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456"/>
  </bookViews>
  <sheets>
    <sheet name="#1-1-shenoba" sheetId="16" r:id="rId1"/>
  </sheets>
  <definedNames>
    <definedName name="_xlnm.Print_Area" localSheetId="0">'#1-1-shenoba'!$A$1:$M$28</definedName>
    <definedName name="_xlnm.Print_Titles" localSheetId="0">'#1-1-shenoba'!$5:$5</definedName>
  </definedNames>
  <calcPr calcId="152511"/>
  <fileRecoveryPr autoRecover="0"/>
</workbook>
</file>

<file path=xl/calcChain.xml><?xml version="1.0" encoding="utf-8"?>
<calcChain xmlns="http://schemas.openxmlformats.org/spreadsheetml/2006/main">
  <c r="J15" i="16" l="1"/>
  <c r="M15" i="16" s="1"/>
  <c r="J8" i="16"/>
  <c r="J9" i="16"/>
  <c r="J10" i="16"/>
  <c r="J11" i="16"/>
  <c r="J13" i="16"/>
  <c r="M13" i="16" s="1"/>
  <c r="J12" i="16"/>
  <c r="J14" i="16"/>
  <c r="M14" i="16" s="1"/>
  <c r="L17" i="16"/>
  <c r="J7" i="16"/>
  <c r="H8" i="16"/>
  <c r="H9" i="16"/>
  <c r="M9" i="16" s="1"/>
  <c r="H10" i="16"/>
  <c r="H11" i="16"/>
  <c r="H12" i="16"/>
  <c r="M12" i="16" s="1"/>
  <c r="H7" i="16"/>
  <c r="M7" i="16" l="1"/>
  <c r="M8" i="16"/>
  <c r="M10" i="16"/>
  <c r="M11" i="16"/>
  <c r="H17" i="16"/>
  <c r="J17" i="16"/>
  <c r="M19" i="16" s="1"/>
  <c r="M17" i="16" l="1"/>
  <c r="M18" i="16"/>
  <c r="M20" i="16" s="1"/>
  <c r="M21" i="16" s="1"/>
  <c r="M22" i="16" s="1"/>
  <c r="M23" i="16" s="1"/>
  <c r="M24" i="16" s="1"/>
  <c r="M25" i="16" s="1"/>
  <c r="M26" i="16" s="1"/>
  <c r="N17" i="16"/>
</calcChain>
</file>

<file path=xl/sharedStrings.xml><?xml version="1.0" encoding="utf-8"?>
<sst xmlns="http://schemas.openxmlformats.org/spreadsheetml/2006/main" count="57" uniqueCount="43">
  <si>
    <t>##</t>
  </si>
  <si>
    <t>მასალა</t>
  </si>
  <si>
    <t>ხელფასი</t>
  </si>
  <si>
    <t>სულ დანახარჯები</t>
  </si>
  <si>
    <t>ერთეულის</t>
  </si>
  <si>
    <t>სულ</t>
  </si>
  <si>
    <t>gauTvaliswinebeli xarjebi</t>
  </si>
  <si>
    <t>sul</t>
  </si>
  <si>
    <t>manqana-meqanizmebi</t>
  </si>
  <si>
    <t>gegmiuri dagroveba</t>
  </si>
  <si>
    <t>jami</t>
  </si>
  <si>
    <t>normatiuli resursi</t>
  </si>
  <si>
    <t>erTeulze</t>
  </si>
  <si>
    <t>sul pirdapiri danaxarjebi</t>
  </si>
  <si>
    <t>samuSaos dasaxeleba</t>
  </si>
  <si>
    <t>safuZveli</t>
  </si>
  <si>
    <t>ganz.erT</t>
  </si>
  <si>
    <t>lokaluri ხ ა რ ჯ თ ა ღ რ ი ც ვ ხ ვ ა #1</t>
  </si>
  <si>
    <t>q.borjomSi erekles q.#25 samgzavro liftis reabilitaciis samusaoebi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</si>
  <si>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</si>
  <si>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</si>
  <si>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</si>
  <si>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</si>
  <si>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</si>
  <si>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</si>
  <si>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</si>
  <si>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</si>
  <si>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</si>
  <si>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liftis jalambaris Secvla</t>
  </si>
  <si>
    <t>wamyvani bagirebis gasworeba</t>
  </si>
  <si>
    <t>samuxruWe sistemis mwyobrSi moyvana</t>
  </si>
  <si>
    <t>samgzavro liftis Seketeba reabilitacia</t>
  </si>
  <si>
    <t>mcocavebis Secvla</t>
  </si>
  <si>
    <t>kabinis karis gamRebi meqanizmis aRdgena SekeTeba</t>
  </si>
  <si>
    <t>wamyvani borbali Secvla</t>
  </si>
  <si>
    <t>kabinis karis gamRebi meqanizmis (liJebis) Secvla</t>
  </si>
  <si>
    <t>liftis Saxtis dasufTaveba</t>
  </si>
  <si>
    <t>zusti gaCereba, karebebis Sesworeba (regulireba)</t>
  </si>
  <si>
    <t>kompl</t>
  </si>
  <si>
    <t>dRg</t>
  </si>
  <si>
    <t>transportis xarji                                                                               (masalis Rirebulebidan)</t>
  </si>
  <si>
    <t xml:space="preserve">zednadebi xarjebi                                                                        (muSa mosamsaxureTa ZiriTadi xelfasidan) </t>
  </si>
  <si>
    <t>სულ ხარჯთაღრიცხვით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</si>
</sst>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color rgb="FFFF0000"/>
      <name val="AcadNusx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2">
    <xf numFmtId="0" fontId="0" fillId="0" borderId="0"/>
    <xf numFmtId="0" fontId="7" fillId="0" borderId="0"/>
    <xf numFmtId="0" fontId="12" fillId="0" borderId="0"/>
    <xf numFmtId="0" fontId="14" fillId="0" borderId="0"/>
    <xf numFmtId="0" fontId="17" fillId="0" borderId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41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0" fontId="23" fillId="24" borderId="5" applyNumberFormat="0" applyAlignment="0" applyProtection="0"/>
    <xf numFmtId="43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4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5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29" fillId="10" borderId="4" applyNumberFormat="0" applyAlignment="0" applyProtection="0"/>
    <xf numFmtId="0" fontId="48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9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32" fillId="0" borderId="0"/>
    <xf numFmtId="0" fontId="17" fillId="0" borderId="0"/>
    <xf numFmtId="0" fontId="56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57" fillId="0" borderId="0"/>
    <xf numFmtId="0" fontId="12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12" fillId="26" borderId="10" applyNumberFormat="0" applyFont="0" applyAlignment="0" applyProtection="0"/>
    <xf numFmtId="0" fontId="50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7" fillId="0" borderId="0"/>
    <xf numFmtId="0" fontId="17" fillId="0" borderId="0"/>
    <xf numFmtId="0" fontId="12" fillId="0" borderId="0"/>
    <xf numFmtId="0" fontId="12" fillId="0" borderId="0"/>
    <xf numFmtId="0" fontId="55" fillId="0" borderId="0"/>
    <xf numFmtId="0" fontId="2" fillId="0" borderId="0"/>
    <xf numFmtId="0" fontId="2" fillId="0" borderId="0"/>
    <xf numFmtId="0" fontId="12" fillId="0" borderId="0"/>
    <xf numFmtId="0" fontId="59" fillId="4" borderId="0" applyNumberFormat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55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27" borderId="1" xfId="0" applyNumberFormat="1" applyFont="1" applyFill="1" applyBorder="1" applyAlignment="1">
      <alignment horizontal="center" vertical="center" wrapText="1"/>
    </xf>
    <xf numFmtId="49" fontId="11" fillId="27" borderId="1" xfId="0" applyNumberFormat="1" applyFont="1" applyFill="1" applyBorder="1" applyAlignment="1">
      <alignment horizontal="center" vertical="center" wrapText="1"/>
    </xf>
    <xf numFmtId="0" fontId="5" fillId="27" borderId="1" xfId="0" applyNumberFormat="1" applyFont="1" applyFill="1" applyBorder="1" applyAlignment="1">
      <alignment horizontal="center" vertical="center" wrapText="1"/>
    </xf>
    <xf numFmtId="0" fontId="9" fillId="27" borderId="1" xfId="0" applyNumberFormat="1" applyFont="1" applyFill="1" applyBorder="1" applyAlignment="1">
      <alignment horizontal="center" vertical="center" wrapText="1"/>
    </xf>
    <xf numFmtId="49" fontId="10" fillId="27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60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28" borderId="1" xfId="0" applyNumberFormat="1" applyFont="1" applyFill="1" applyBorder="1" applyAlignment="1">
      <alignment horizontal="center" vertical="center" wrapText="1"/>
    </xf>
    <xf numFmtId="49" fontId="11" fillId="28" borderId="1" xfId="0" applyNumberFormat="1" applyFont="1" applyFill="1" applyBorder="1" applyAlignment="1">
      <alignment horizontal="center" vertical="center" wrapText="1"/>
    </xf>
    <xf numFmtId="49" fontId="10" fillId="28" borderId="1" xfId="0" applyNumberFormat="1" applyFont="1" applyFill="1" applyBorder="1" applyAlignment="1">
      <alignment horizontal="center" vertical="center" wrapText="1"/>
    </xf>
    <xf numFmtId="0" fontId="11" fillId="28" borderId="1" xfId="0" applyNumberFormat="1" applyFont="1" applyFill="1" applyBorder="1" applyAlignment="1">
      <alignment horizontal="center" vertical="center" wrapText="1"/>
    </xf>
    <xf numFmtId="0" fontId="10" fillId="28" borderId="1" xfId="0" applyNumberFormat="1" applyFont="1" applyFill="1" applyBorder="1" applyAlignment="1">
      <alignment horizontal="center" vertical="center" wrapText="1"/>
    </xf>
    <xf numFmtId="2" fontId="10" fillId="28" borderId="1" xfId="0" applyNumberFormat="1" applyFont="1" applyFill="1" applyBorder="1" applyAlignment="1">
      <alignment horizontal="center" vertical="center" wrapText="1"/>
    </xf>
    <xf numFmtId="0" fontId="3" fillId="28" borderId="1" xfId="0" applyNumberFormat="1" applyFont="1" applyFill="1" applyBorder="1" applyAlignment="1">
      <alignment horizontal="center" vertical="center" wrapText="1"/>
    </xf>
    <xf numFmtId="2" fontId="3" fillId="28" borderId="1" xfId="0" applyNumberFormat="1" applyFont="1" applyFill="1" applyBorder="1" applyAlignment="1">
      <alignment horizontal="center" vertical="center" wrapText="1"/>
    </xf>
    <xf numFmtId="9" fontId="3" fillId="2" borderId="1" xfId="901" applyFont="1" applyFill="1" applyBorder="1" applyAlignment="1">
      <alignment horizontal="center" vertical="center" wrapText="1"/>
    </xf>
  </cellXfs>
  <cellStyles count="902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899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0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" xfId="901" builtinId="5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0"/>
  <tableStyles count="0" defaultTableStyle="TableStyleMedium9" defaultPivotStyle="PivotStyleLight16"/>
  <colors>
    <mruColors>
      <color rgb="FFCCFF33"/>
      <color rgb="FFFFFFCC"/>
      <color rgb="FFFFCCFF"/>
      <color rgb="FF0000FF"/>
      <color rgb="FFFF99FF"/>
      <color rgb="FFCCCCFF"/>
      <color rgb="FF66FFCC"/>
      <color rgb="FFFED2A2"/>
      <color rgb="FF00FF99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28"/>
  <sheetViews>
    <sheetView tabSelected="1" zoomScaleNormal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F9" sqref="F9"/>
    </sheetView>
  </sheetViews>
  <sheetFormatPr defaultColWidth="8.85546875" defaultRowHeight="15.75" x14ac:dyDescent="0.25"/>
  <cols>
    <col min="1" max="1" width="6.7109375" style="2" customWidth="1"/>
    <col min="2" max="2" width="10.85546875" style="22" customWidth="1"/>
    <col min="3" max="3" width="41.85546875" style="3" customWidth="1"/>
    <col min="4" max="4" width="8" style="2" customWidth="1"/>
    <col min="5" max="5" width="8.5703125" style="6" customWidth="1"/>
    <col min="6" max="6" width="11.5703125" style="1" customWidth="1"/>
    <col min="7" max="7" width="9.140625" style="4" customWidth="1"/>
    <col min="8" max="8" width="11.7109375" style="4" customWidth="1"/>
    <col min="9" max="9" width="8.7109375" style="4" customWidth="1"/>
    <col min="10" max="10" width="10.42578125" style="4" customWidth="1"/>
    <col min="11" max="11" width="8.140625" style="4" customWidth="1"/>
    <col min="12" max="12" width="11.140625" style="4" customWidth="1"/>
    <col min="13" max="13" width="14.28515625" style="4" customWidth="1"/>
    <col min="14" max="14" width="25.5703125" style="5" customWidth="1"/>
    <col min="15" max="15" width="16.5703125" style="5" customWidth="1"/>
    <col min="16" max="16" width="12.28515625" style="5" customWidth="1"/>
    <col min="17" max="16384" width="8.85546875" style="5"/>
  </cols>
  <sheetData>
    <row r="1" spans="1:14" ht="28.5" customHeight="1" x14ac:dyDescent="0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3"/>
    </row>
    <row r="2" spans="1:14" ht="19.5" customHeight="1" x14ac:dyDescent="0.2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33.75" customHeight="1" x14ac:dyDescent="0.25">
      <c r="A3" s="45" t="s">
        <v>0</v>
      </c>
      <c r="B3" s="45" t="s">
        <v>15</v>
      </c>
      <c r="C3" s="46" t="s">
        <v>14</v>
      </c>
      <c r="D3" s="45" t="s">
        <v>16</v>
      </c>
      <c r="E3" s="50" t="s">
        <v>11</v>
      </c>
      <c r="F3" s="50"/>
      <c r="G3" s="47" t="s">
        <v>1</v>
      </c>
      <c r="H3" s="47"/>
      <c r="I3" s="47" t="s">
        <v>2</v>
      </c>
      <c r="J3" s="47"/>
      <c r="K3" s="48" t="s">
        <v>8</v>
      </c>
      <c r="L3" s="49"/>
      <c r="M3" s="47" t="s">
        <v>3</v>
      </c>
    </row>
    <row r="4" spans="1:14" ht="31.5" x14ac:dyDescent="0.25">
      <c r="A4" s="45"/>
      <c r="B4" s="45"/>
      <c r="C4" s="46"/>
      <c r="D4" s="45"/>
      <c r="E4" s="20" t="s">
        <v>12</v>
      </c>
      <c r="F4" s="21" t="s">
        <v>7</v>
      </c>
      <c r="G4" s="17" t="s">
        <v>4</v>
      </c>
      <c r="H4" s="17" t="s">
        <v>5</v>
      </c>
      <c r="I4" s="17" t="s">
        <v>4</v>
      </c>
      <c r="J4" s="17" t="s">
        <v>5</v>
      </c>
      <c r="K4" s="17" t="s">
        <v>4</v>
      </c>
      <c r="L4" s="17" t="s">
        <v>5</v>
      </c>
      <c r="M4" s="47"/>
    </row>
    <row r="5" spans="1:14" x14ac:dyDescent="0.25">
      <c r="A5" s="19">
        <v>1</v>
      </c>
      <c r="B5" s="18">
        <v>2</v>
      </c>
      <c r="C5" s="16">
        <v>3</v>
      </c>
      <c r="D5" s="19">
        <v>4</v>
      </c>
      <c r="E5" s="20">
        <v>5</v>
      </c>
      <c r="F5" s="21">
        <v>6</v>
      </c>
      <c r="G5" s="20">
        <v>7</v>
      </c>
      <c r="H5" s="21">
        <v>8</v>
      </c>
      <c r="I5" s="20">
        <v>9</v>
      </c>
      <c r="J5" s="21">
        <v>10</v>
      </c>
      <c r="K5" s="20">
        <v>11</v>
      </c>
      <c r="L5" s="21">
        <v>12</v>
      </c>
      <c r="M5" s="20">
        <v>13</v>
      </c>
    </row>
    <row r="6" spans="1:14" ht="31.5" x14ac:dyDescent="0.25">
      <c r="A6" s="29"/>
      <c r="B6" s="30"/>
      <c r="C6" s="33" t="s">
        <v>31</v>
      </c>
      <c r="D6" s="29"/>
      <c r="E6" s="31"/>
      <c r="F6" s="32"/>
      <c r="G6" s="28"/>
      <c r="H6" s="24"/>
      <c r="I6" s="28"/>
      <c r="J6" s="24"/>
      <c r="K6" s="28"/>
      <c r="L6" s="24"/>
      <c r="M6" s="28"/>
    </row>
    <row r="7" spans="1:14" s="12" customFormat="1" ht="19.5" customHeight="1" x14ac:dyDescent="0.2">
      <c r="A7" s="26" t="s">
        <v>19</v>
      </c>
      <c r="B7" s="13"/>
      <c r="C7" s="15" t="s">
        <v>28</v>
      </c>
      <c r="D7" s="26" t="s">
        <v>38</v>
      </c>
      <c r="E7" s="8"/>
      <c r="F7" s="8">
        <v>1</v>
      </c>
      <c r="G7" s="10"/>
      <c r="H7" s="11">
        <f>F7*G7</f>
        <v>0</v>
      </c>
      <c r="I7" s="10"/>
      <c r="J7" s="11">
        <f>F7*I7</f>
        <v>0</v>
      </c>
      <c r="K7" s="10"/>
      <c r="L7" s="11"/>
      <c r="M7" s="11">
        <f>H7+J7+L7</f>
        <v>0</v>
      </c>
      <c r="N7" s="25"/>
    </row>
    <row r="8" spans="1:14" s="12" customFormat="1" ht="19.5" customHeight="1" x14ac:dyDescent="0.2">
      <c r="A8" s="26" t="s">
        <v>20</v>
      </c>
      <c r="B8" s="13"/>
      <c r="C8" s="15" t="s">
        <v>34</v>
      </c>
      <c r="D8" s="26" t="s">
        <v>38</v>
      </c>
      <c r="E8" s="7"/>
      <c r="F8" s="7">
        <v>1</v>
      </c>
      <c r="G8" s="10"/>
      <c r="H8" s="11">
        <f t="shared" ref="H8:H11" si="0">F8*G8</f>
        <v>0</v>
      </c>
      <c r="I8" s="10"/>
      <c r="J8" s="11">
        <f t="shared" ref="J8:J14" si="1">F8*I8</f>
        <v>0</v>
      </c>
      <c r="K8" s="10"/>
      <c r="L8" s="11"/>
      <c r="M8" s="11">
        <f t="shared" ref="M8:M15" si="2">H8+J8+L8</f>
        <v>0</v>
      </c>
      <c r="N8" s="27"/>
    </row>
    <row r="9" spans="1:14" s="12" customFormat="1" ht="19.5" customHeight="1" x14ac:dyDescent="0.2">
      <c r="A9" s="26" t="s">
        <v>21</v>
      </c>
      <c r="B9" s="13"/>
      <c r="C9" s="15" t="s">
        <v>32</v>
      </c>
      <c r="D9" s="26" t="s">
        <v>38</v>
      </c>
      <c r="E9" s="7"/>
      <c r="F9" s="7">
        <v>8</v>
      </c>
      <c r="G9" s="10"/>
      <c r="H9" s="11">
        <f t="shared" si="0"/>
        <v>0</v>
      </c>
      <c r="I9" s="10"/>
      <c r="J9" s="11">
        <f t="shared" si="1"/>
        <v>0</v>
      </c>
      <c r="K9" s="10"/>
      <c r="L9" s="11"/>
      <c r="M9" s="11">
        <f t="shared" si="2"/>
        <v>0</v>
      </c>
      <c r="N9" s="27"/>
    </row>
    <row r="10" spans="1:14" s="12" customFormat="1" ht="31.5" x14ac:dyDescent="0.2">
      <c r="A10" s="26" t="s">
        <v>22</v>
      </c>
      <c r="B10" s="13"/>
      <c r="C10" s="15" t="s">
        <v>33</v>
      </c>
      <c r="D10" s="26" t="s">
        <v>38</v>
      </c>
      <c r="E10" s="7"/>
      <c r="F10" s="7">
        <v>1</v>
      </c>
      <c r="G10" s="10"/>
      <c r="H10" s="11">
        <f t="shared" si="0"/>
        <v>0</v>
      </c>
      <c r="I10" s="10"/>
      <c r="J10" s="11">
        <f t="shared" si="1"/>
        <v>0</v>
      </c>
      <c r="K10" s="10"/>
      <c r="L10" s="11"/>
      <c r="M10" s="11">
        <f t="shared" si="2"/>
        <v>0</v>
      </c>
      <c r="N10" s="27"/>
    </row>
    <row r="11" spans="1:14" s="12" customFormat="1" ht="31.5" x14ac:dyDescent="0.2">
      <c r="A11" s="26" t="s">
        <v>23</v>
      </c>
      <c r="B11" s="13"/>
      <c r="C11" s="15" t="s">
        <v>35</v>
      </c>
      <c r="D11" s="26" t="s">
        <v>38</v>
      </c>
      <c r="E11" s="7"/>
      <c r="F11" s="7">
        <v>2</v>
      </c>
      <c r="G11" s="10"/>
      <c r="H11" s="11">
        <f t="shared" si="0"/>
        <v>0</v>
      </c>
      <c r="I11" s="10"/>
      <c r="J11" s="11">
        <f t="shared" si="1"/>
        <v>0</v>
      </c>
      <c r="K11" s="10"/>
      <c r="L11" s="11"/>
      <c r="M11" s="11">
        <f t="shared" si="2"/>
        <v>0</v>
      </c>
      <c r="N11" s="27"/>
    </row>
    <row r="12" spans="1:14" s="12" customFormat="1" ht="31.5" x14ac:dyDescent="0.2">
      <c r="A12" s="26" t="s">
        <v>24</v>
      </c>
      <c r="B12" s="13"/>
      <c r="C12" s="15" t="s">
        <v>30</v>
      </c>
      <c r="D12" s="26" t="s">
        <v>38</v>
      </c>
      <c r="E12" s="7"/>
      <c r="F12" s="7">
        <v>1</v>
      </c>
      <c r="G12" s="10"/>
      <c r="H12" s="11">
        <f>F12*G12</f>
        <v>0</v>
      </c>
      <c r="I12" s="10"/>
      <c r="J12" s="11">
        <f>F12*I12</f>
        <v>0</v>
      </c>
      <c r="K12" s="10"/>
      <c r="L12" s="11"/>
      <c r="M12" s="11">
        <f t="shared" si="2"/>
        <v>0</v>
      </c>
      <c r="N12" s="27"/>
    </row>
    <row r="13" spans="1:14" s="12" customFormat="1" x14ac:dyDescent="0.2">
      <c r="A13" s="26" t="s">
        <v>25</v>
      </c>
      <c r="B13" s="13"/>
      <c r="C13" s="15" t="s">
        <v>29</v>
      </c>
      <c r="D13" s="26" t="s">
        <v>38</v>
      </c>
      <c r="E13" s="7"/>
      <c r="F13" s="7">
        <v>3</v>
      </c>
      <c r="G13" s="10"/>
      <c r="H13" s="11"/>
      <c r="I13" s="10"/>
      <c r="J13" s="11">
        <f t="shared" si="1"/>
        <v>0</v>
      </c>
      <c r="K13" s="10"/>
      <c r="L13" s="11"/>
      <c r="M13" s="11">
        <f t="shared" si="2"/>
        <v>0</v>
      </c>
      <c r="N13" s="27"/>
    </row>
    <row r="14" spans="1:14" s="12" customFormat="1" ht="31.5" x14ac:dyDescent="0.2">
      <c r="A14" s="26" t="s">
        <v>26</v>
      </c>
      <c r="B14" s="13"/>
      <c r="C14" s="15" t="s">
        <v>37</v>
      </c>
      <c r="D14" s="26" t="s">
        <v>38</v>
      </c>
      <c r="E14" s="7"/>
      <c r="F14" s="7">
        <v>16</v>
      </c>
      <c r="G14" s="10"/>
      <c r="H14" s="11"/>
      <c r="I14" s="10"/>
      <c r="J14" s="11">
        <f t="shared" si="1"/>
        <v>0</v>
      </c>
      <c r="K14" s="10"/>
      <c r="L14" s="11"/>
      <c r="M14" s="11">
        <f t="shared" si="2"/>
        <v>0</v>
      </c>
      <c r="N14" s="27"/>
    </row>
    <row r="15" spans="1:14" s="12" customFormat="1" x14ac:dyDescent="0.2">
      <c r="A15" s="26" t="s">
        <v>27</v>
      </c>
      <c r="B15" s="13"/>
      <c r="C15" s="15" t="s">
        <v>36</v>
      </c>
      <c r="D15" s="26" t="s">
        <v>38</v>
      </c>
      <c r="E15" s="8"/>
      <c r="F15" s="8">
        <v>1</v>
      </c>
      <c r="G15" s="10"/>
      <c r="H15" s="11"/>
      <c r="I15" s="10"/>
      <c r="J15" s="11">
        <f t="shared" ref="J15" si="3">F15*I15</f>
        <v>0</v>
      </c>
      <c r="K15" s="10"/>
      <c r="L15" s="11"/>
      <c r="M15" s="11">
        <f t="shared" si="2"/>
        <v>0</v>
      </c>
      <c r="N15" s="27"/>
    </row>
    <row r="16" spans="1:14" s="12" customFormat="1" x14ac:dyDescent="0.2">
      <c r="A16" s="26"/>
      <c r="B16" s="13"/>
      <c r="C16" s="15"/>
      <c r="D16" s="26"/>
      <c r="E16" s="7"/>
      <c r="F16" s="14"/>
      <c r="G16" s="10"/>
      <c r="H16" s="11"/>
      <c r="I16" s="10"/>
      <c r="J16" s="11"/>
      <c r="K16" s="10"/>
      <c r="L16" s="11"/>
      <c r="M16" s="11"/>
      <c r="N16" s="27"/>
    </row>
    <row r="17" spans="1:14" s="12" customFormat="1" ht="30.75" customHeight="1" x14ac:dyDescent="0.2">
      <c r="A17" s="51"/>
      <c r="B17" s="52"/>
      <c r="C17" s="53" t="s">
        <v>13</v>
      </c>
      <c r="D17" s="52"/>
      <c r="E17" s="54"/>
      <c r="F17" s="55"/>
      <c r="G17" s="56"/>
      <c r="H17" s="56">
        <f>SUM(H6:H16)</f>
        <v>0</v>
      </c>
      <c r="I17" s="56"/>
      <c r="J17" s="56">
        <f>SUM(J6:J16)</f>
        <v>0</v>
      </c>
      <c r="K17" s="56"/>
      <c r="L17" s="56">
        <f>SUM(L6:L16)</f>
        <v>0</v>
      </c>
      <c r="M17" s="56">
        <f>SUM(M6:M16)</f>
        <v>0</v>
      </c>
      <c r="N17" s="41">
        <f>H17+J17+L17</f>
        <v>0</v>
      </c>
    </row>
    <row r="18" spans="1:14" s="12" customFormat="1" ht="33" x14ac:dyDescent="0.2">
      <c r="A18" s="34"/>
      <c r="B18" s="34"/>
      <c r="C18" s="37" t="s">
        <v>40</v>
      </c>
      <c r="D18" s="36"/>
      <c r="E18" s="24"/>
      <c r="F18" s="59"/>
      <c r="G18" s="35"/>
      <c r="H18" s="35"/>
      <c r="I18" s="35"/>
      <c r="J18" s="35"/>
      <c r="K18" s="35"/>
      <c r="L18" s="35"/>
      <c r="M18" s="35">
        <f>H17*F18</f>
        <v>0</v>
      </c>
      <c r="N18" s="27"/>
    </row>
    <row r="19" spans="1:14" s="12" customFormat="1" ht="49.5" x14ac:dyDescent="0.2">
      <c r="A19" s="34"/>
      <c r="B19" s="34"/>
      <c r="C19" s="37" t="s">
        <v>41</v>
      </c>
      <c r="D19" s="36"/>
      <c r="E19" s="24"/>
      <c r="F19" s="59"/>
      <c r="G19" s="35"/>
      <c r="H19" s="35"/>
      <c r="I19" s="35"/>
      <c r="J19" s="35"/>
      <c r="K19" s="35"/>
      <c r="L19" s="35"/>
      <c r="M19" s="35">
        <f>J17*F19</f>
        <v>0</v>
      </c>
      <c r="N19" s="27"/>
    </row>
    <row r="20" spans="1:14" s="12" customFormat="1" ht="16.5" x14ac:dyDescent="0.2">
      <c r="A20" s="34"/>
      <c r="B20" s="34"/>
      <c r="C20" s="38" t="s">
        <v>10</v>
      </c>
      <c r="D20" s="36"/>
      <c r="E20" s="24"/>
      <c r="F20" s="39"/>
      <c r="G20" s="35"/>
      <c r="H20" s="35"/>
      <c r="I20" s="35"/>
      <c r="J20" s="35"/>
      <c r="K20" s="35"/>
      <c r="L20" s="35"/>
      <c r="M20" s="35">
        <f>M17+M18+M19</f>
        <v>0</v>
      </c>
      <c r="N20" s="27"/>
    </row>
    <row r="21" spans="1:14" s="12" customFormat="1" ht="16.5" x14ac:dyDescent="0.2">
      <c r="A21" s="34"/>
      <c r="B21" s="34"/>
      <c r="C21" s="37" t="s">
        <v>9</v>
      </c>
      <c r="D21" s="36"/>
      <c r="E21" s="24"/>
      <c r="F21" s="59"/>
      <c r="G21" s="35"/>
      <c r="H21" s="35"/>
      <c r="I21" s="35"/>
      <c r="J21" s="35"/>
      <c r="K21" s="35"/>
      <c r="L21" s="35"/>
      <c r="M21" s="35">
        <f>M20*F21</f>
        <v>0</v>
      </c>
      <c r="N21" s="27"/>
    </row>
    <row r="22" spans="1:14" s="12" customFormat="1" ht="16.5" x14ac:dyDescent="0.2">
      <c r="A22" s="34"/>
      <c r="B22" s="34"/>
      <c r="C22" s="38" t="s">
        <v>10</v>
      </c>
      <c r="D22" s="36"/>
      <c r="E22" s="24"/>
      <c r="F22" s="39"/>
      <c r="G22" s="35"/>
      <c r="H22" s="35"/>
      <c r="I22" s="35"/>
      <c r="J22" s="35"/>
      <c r="K22" s="35"/>
      <c r="L22" s="35"/>
      <c r="M22" s="35">
        <f>M20+M21</f>
        <v>0</v>
      </c>
      <c r="N22" s="27"/>
    </row>
    <row r="23" spans="1:14" s="12" customFormat="1" ht="16.5" x14ac:dyDescent="0.2">
      <c r="A23" s="34"/>
      <c r="B23" s="34"/>
      <c r="C23" s="37" t="s">
        <v>6</v>
      </c>
      <c r="D23" s="36"/>
      <c r="E23" s="24"/>
      <c r="F23" s="59">
        <v>0.03</v>
      </c>
      <c r="G23" s="35"/>
      <c r="H23" s="35"/>
      <c r="I23" s="35"/>
      <c r="J23" s="35"/>
      <c r="K23" s="35"/>
      <c r="L23" s="35"/>
      <c r="M23" s="35">
        <f>M22*F23</f>
        <v>0</v>
      </c>
      <c r="N23" s="27"/>
    </row>
    <row r="24" spans="1:14" s="12" customFormat="1" ht="16.5" x14ac:dyDescent="0.2">
      <c r="A24" s="34"/>
      <c r="B24" s="34"/>
      <c r="C24" s="38" t="s">
        <v>10</v>
      </c>
      <c r="D24" s="36"/>
      <c r="E24" s="24"/>
      <c r="F24" s="40"/>
      <c r="G24" s="35"/>
      <c r="H24" s="35"/>
      <c r="I24" s="35"/>
      <c r="J24" s="35"/>
      <c r="K24" s="35"/>
      <c r="L24" s="35"/>
      <c r="M24" s="35">
        <f>M22+M23</f>
        <v>0</v>
      </c>
      <c r="N24" s="27"/>
    </row>
    <row r="25" spans="1:14" s="12" customFormat="1" ht="16.5" x14ac:dyDescent="0.2">
      <c r="A25" s="34"/>
      <c r="B25" s="34"/>
      <c r="C25" s="37" t="s">
        <v>39</v>
      </c>
      <c r="D25" s="36"/>
      <c r="E25" s="24"/>
      <c r="F25" s="59">
        <v>0.18</v>
      </c>
      <c r="G25" s="35"/>
      <c r="H25" s="35"/>
      <c r="I25" s="35"/>
      <c r="J25" s="35"/>
      <c r="K25" s="35"/>
      <c r="L25" s="35"/>
      <c r="M25" s="35">
        <f>M24*F25</f>
        <v>0</v>
      </c>
      <c r="N25" s="27"/>
    </row>
    <row r="26" spans="1:14" s="12" customFormat="1" ht="28.5" customHeight="1" x14ac:dyDescent="0.2">
      <c r="A26" s="57"/>
      <c r="B26" s="57"/>
      <c r="C26" s="57" t="s">
        <v>42</v>
      </c>
      <c r="D26" s="57"/>
      <c r="E26" s="57"/>
      <c r="F26" s="57"/>
      <c r="G26" s="57"/>
      <c r="H26" s="58"/>
      <c r="I26" s="58"/>
      <c r="J26" s="58"/>
      <c r="K26" s="58"/>
      <c r="L26" s="58"/>
      <c r="M26" s="58">
        <f>M24+M25</f>
        <v>0</v>
      </c>
      <c r="N26" s="27"/>
    </row>
    <row r="28" spans="1:14" x14ac:dyDescent="0.25">
      <c r="C28" s="9"/>
    </row>
  </sheetData>
  <mergeCells count="11">
    <mergeCell ref="A1:M1"/>
    <mergeCell ref="A2:M2"/>
    <mergeCell ref="A3:A4"/>
    <mergeCell ref="B3:B4"/>
    <mergeCell ref="C3:C4"/>
    <mergeCell ref="D3:D4"/>
    <mergeCell ref="G3:H3"/>
    <mergeCell ref="I3:J3"/>
    <mergeCell ref="K3:L3"/>
    <mergeCell ref="M3:M4"/>
    <mergeCell ref="E3:F3"/>
  </mergeCells>
  <pageMargins left="0.61" right="7.874015748031496E-2" top="0.67" bottom="0.23622047244094491" header="0.44" footer="0.15748031496062992"/>
  <pageSetup paperSize="9" scale="85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#1-1-shenoba</vt:lpstr>
      <vt:lpstr>'#1-1-shenoba'!Print_Area</vt:lpstr>
      <vt:lpstr>'#1-1-shenoba'!Print_Titles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2021-06-22T08:04:48Z</dcterms:modified>
</cp:coreProperties>
</file>