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-1" sheetId="1" r:id="rId1"/>
  </sheets>
  <definedNames>
    <definedName name="_xlnm.Print_Area" localSheetId="0">'1-1'!$A$1:$M$80</definedName>
    <definedName name="_xlnm.Print_Titles" localSheetId="0">'1-1'!$5:$5</definedName>
  </definedNames>
  <calcPr fullCalcOnLoad="1"/>
</workbook>
</file>

<file path=xl/sharedStrings.xml><?xml version="1.0" encoding="utf-8"?>
<sst xmlns="http://schemas.openxmlformats.org/spreadsheetml/2006/main" count="167" uniqueCount="89">
  <si>
    <t>7</t>
  </si>
  <si>
    <t>6-1-2</t>
  </si>
  <si>
    <t>8-471-1</t>
  </si>
  <si>
    <t>9-32-12</t>
  </si>
  <si>
    <t>15-168-8</t>
  </si>
  <si>
    <t>8-409-2</t>
  </si>
  <si>
    <t xml:space="preserve">8-370-2     </t>
  </si>
  <si>
    <t>8-364-1</t>
  </si>
  <si>
    <t>8-368-4</t>
  </si>
  <si>
    <t>8-472-8</t>
  </si>
  <si>
    <r>
      <t xml:space="preserve">ლოკალურ–რესურსული ხარჯთაღრიცხვა </t>
    </r>
    <r>
      <rPr>
        <sz val="10"/>
        <rFont val="Calibri"/>
        <family val="2"/>
      </rPr>
      <t>№</t>
    </r>
    <r>
      <rPr>
        <sz val="9"/>
        <rFont val="Sylfaen"/>
        <family val="1"/>
      </rPr>
      <t>1/1</t>
    </r>
  </si>
  <si>
    <t>შესასრულებელი სამუშაოების დასახელება</t>
  </si>
  <si>
    <t>შიფრი</t>
  </si>
  <si>
    <t>№</t>
  </si>
  <si>
    <t>რაოდენობა</t>
  </si>
  <si>
    <t>მასალა</t>
  </si>
  <si>
    <t>ხელფასი</t>
  </si>
  <si>
    <t>მანქანა–მექანიზმები</t>
  </si>
  <si>
    <t>განზომილების ერთეული</t>
  </si>
  <si>
    <t>ნორმატივით ერთეულზე</t>
  </si>
  <si>
    <t>საპროექტო მონაცემზე</t>
  </si>
  <si>
    <t>ერთეულის ღირებულება</t>
  </si>
  <si>
    <t>სულ ღირებულება</t>
  </si>
  <si>
    <t>სულ ღირებულება (ლარი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</si>
  <si>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</si>
  <si>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</si>
  <si>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შრომის დანახარჯი</t>
  </si>
  <si>
    <t>1–80–3</t>
  </si>
  <si>
    <t>კბ.მ</t>
  </si>
  <si>
    <t>სხვა მანქანები</t>
  </si>
  <si>
    <t>ელექტროდი</t>
  </si>
  <si>
    <t>სხვა მასალები</t>
  </si>
  <si>
    <t>ტნ</t>
  </si>
  <si>
    <t>კ.სთ</t>
  </si>
  <si>
    <t>ლარი</t>
  </si>
  <si>
    <t>კგ</t>
  </si>
  <si>
    <r>
      <t xml:space="preserve">ბეტონი </t>
    </r>
    <r>
      <rPr>
        <sz val="10"/>
        <rFont val="Calibri"/>
        <family val="2"/>
      </rPr>
      <t>B</t>
    </r>
    <r>
      <rPr>
        <sz val="9"/>
        <rFont val="Sylfaen"/>
        <family val="1"/>
      </rPr>
      <t>–15</t>
    </r>
  </si>
  <si>
    <t>ფოლადიდ მილი d=40 (2,5)მმ</t>
  </si>
  <si>
    <t>გრძ.მ</t>
  </si>
  <si>
    <t>კვ.მ</t>
  </si>
  <si>
    <t>ზედნადები ხარჯები  - 10%</t>
  </si>
  <si>
    <t xml:space="preserve">ჯამი </t>
  </si>
  <si>
    <t>მოგება  - 8%</t>
  </si>
  <si>
    <t>II. სამონტაჟო სამუშაოები</t>
  </si>
  <si>
    <t>საბაზრო</t>
  </si>
  <si>
    <t>მჩხლეტავი ჩამჭერები  (PC-95X10. PN)</t>
  </si>
  <si>
    <t>ც</t>
  </si>
  <si>
    <t>ფოლადის კუთხოვანა 40×40×3 მმ</t>
  </si>
  <si>
    <t xml:space="preserve">მრგვალი ფოლადი d=6მმ </t>
  </si>
  <si>
    <t>კომპ</t>
  </si>
  <si>
    <r>
      <t xml:space="preserve">სულ ჯამი </t>
    </r>
    <r>
      <rPr>
        <b/>
        <sz val="10"/>
        <rFont val="AcadNusx"/>
        <family val="0"/>
      </rPr>
      <t>I</t>
    </r>
  </si>
  <si>
    <r>
      <t xml:space="preserve">ჯამი </t>
    </r>
    <r>
      <rPr>
        <b/>
        <sz val="10"/>
        <rFont val="AcadNusx"/>
        <family val="0"/>
      </rPr>
      <t>I</t>
    </r>
  </si>
  <si>
    <t>იზოლატორის მონტაჟი</t>
  </si>
  <si>
    <t>კაკვის მონტაჟი</t>
  </si>
  <si>
    <t>კმ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</si>
  <si>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</si>
  <si>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</si>
  <si>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საღებავი</t>
  </si>
  <si>
    <t>ოლიფა</t>
  </si>
  <si>
    <t>ზედნადები ხარჯები  - 75% ხელფასიდან</t>
  </si>
  <si>
    <t>ჯამი</t>
  </si>
  <si>
    <t>მოგება - 8%</t>
  </si>
  <si>
    <r>
      <t xml:space="preserve">ჯამი თავი </t>
    </r>
    <r>
      <rPr>
        <b/>
        <sz val="10"/>
        <rFont val="AcadNusx"/>
        <family val="0"/>
      </rPr>
      <t>II</t>
    </r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</si>
  <si>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</si>
  <si>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</si>
  <si>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</si>
  <si>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 xml:space="preserve">Sromis danaxarjebi </t>
  </si>
  <si>
    <t>kac/sT</t>
  </si>
  <si>
    <t>man/sT</t>
  </si>
  <si>
    <t xml:space="preserve"> .1-84-3   </t>
  </si>
  <si>
    <t>100m3</t>
  </si>
  <si>
    <t>sangrevi CaquCi</t>
  </si>
  <si>
    <t>ალუმინის ძარღვიანი კაბელი კვეთით 2×2,5 კვ.მმ AПВ 95</t>
  </si>
  <si>
    <t xml:space="preserve">იზოლატორი მინის </t>
  </si>
  <si>
    <t xml:space="preserve">კლდოვანი  gruntis damuSaveba  გვერდზე ყრით sangrevi CaquCiT </t>
  </si>
  <si>
    <t xml:space="preserve">განათების ფოლადის საყრდენი ანძების  დამზადება </t>
  </si>
  <si>
    <t>ბალიში ზიდვა 5 კმ</t>
  </si>
  <si>
    <t>8.14.117.182</t>
  </si>
  <si>
    <t>ადგილობრივი წარმოების (საქ. კაბელი) თვითმზიდი  ალუმინის კაბელების მონტაჟი   СИП 2X16</t>
  </si>
  <si>
    <t>თვითმზიდი  ალუმინის კაბელების   СИП 2X16</t>
  </si>
  <si>
    <t xml:space="preserve">ფოლადიდ მილი d=114(4,0)მმ 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</si>
  <si>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</si>
  <si>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</si>
  <si>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t xml:space="preserve"> ერთნათურიანი დახურული ტიპის სანათის  მონტაჟი    ეკონათურით 30 ვტ </t>
  </si>
  <si>
    <t>სანათი დახურული 160 ვტ</t>
  </si>
  <si>
    <t xml:space="preserve">დიოდური ნათურა 30 ვტ </t>
  </si>
  <si>
    <t>sof. ჩანჩხალოში  gare ganaTebis qselis  mowyoba-24 cali</t>
  </si>
  <si>
    <t>დღგ-18%</t>
  </si>
  <si>
    <t>მთლიანი ჯამი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</si>
</sst>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"/>
    <numFmt numFmtId="189" formatCode="#,##0.000"/>
    <numFmt numFmtId="190" formatCode="0.000"/>
    <numFmt numFmtId="191" formatCode="#,##0.0"/>
    <numFmt numFmtId="192" formatCode="0.0"/>
  </numFmts>
  <fonts count="46">
    <font>
      <sz val="10"/>
      <name val="Arial"/>
      <family val="0"/>
    </font>
    <font>
      <sz val="10"/>
      <name val="AcadNusx"/>
      <family val="0"/>
    </font>
    <font>
      <sz val="10"/>
      <name val="Calibri"/>
      <family val="2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b/>
      <sz val="10"/>
      <name val="AcadNusx"/>
      <family val="0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Border="1" applyAlignment="1" quotePrefix="1">
      <alignment horizontal="center" vertical="top" wrapText="1"/>
    </xf>
    <xf numFmtId="0" fontId="3" fillId="0" borderId="12" xfId="0" applyNumberFormat="1" applyFont="1" applyBorder="1" applyAlignment="1" quotePrefix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 quotePrefix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 quotePrefix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 quotePrefix="1">
      <alignment horizontal="center" vertical="top" wrapText="1"/>
    </xf>
    <xf numFmtId="0" fontId="5" fillId="0" borderId="13" xfId="0" applyFont="1" applyBorder="1" applyAlignment="1" quotePrefix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3" fillId="0" borderId="11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 quotePrefix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61" applyFont="1" applyBorder="1" applyAlignment="1">
      <alignment horizontal="center" vertical="top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8" fillId="0" borderId="20" xfId="61" applyFont="1" applyBorder="1" applyAlignment="1">
      <alignment horizontal="center" vertical="top"/>
      <protection/>
    </xf>
    <xf numFmtId="0" fontId="1" fillId="0" borderId="16" xfId="61" applyFont="1" applyBorder="1" applyAlignment="1">
      <alignment horizontal="center" vertical="top"/>
      <protection/>
    </xf>
    <xf numFmtId="0" fontId="3" fillId="0" borderId="16" xfId="0" applyFont="1" applyBorder="1" applyAlignment="1">
      <alignment/>
    </xf>
    <xf numFmtId="0" fontId="8" fillId="0" borderId="21" xfId="61" applyFont="1" applyBorder="1" applyAlignment="1">
      <alignment horizontal="center" vertical="top"/>
      <protection/>
    </xf>
    <xf numFmtId="0" fontId="1" fillId="0" borderId="11" xfId="61" applyFont="1" applyBorder="1" applyAlignment="1">
      <alignment horizontal="center" vertical="top"/>
      <protection/>
    </xf>
    <xf numFmtId="0" fontId="5" fillId="0" borderId="2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2" fontId="6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 wrapText="1"/>
    </xf>
    <xf numFmtId="1" fontId="3" fillId="33" borderId="12" xfId="0" applyNumberFormat="1" applyFont="1" applyFill="1" applyBorder="1" applyAlignment="1" quotePrefix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NumberFormat="1" applyFont="1" applyBorder="1" applyAlignment="1" quotePrefix="1">
      <alignment horizontal="center" vertical="center" wrapText="1"/>
    </xf>
    <xf numFmtId="1" fontId="3" fillId="0" borderId="12" xfId="0" applyNumberFormat="1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/>
    </xf>
    <xf numFmtId="190" fontId="3" fillId="0" borderId="12" xfId="0" applyNumberFormat="1" applyFont="1" applyBorder="1" applyAlignment="1" quotePrefix="1">
      <alignment horizontal="center" vertical="center" wrapText="1"/>
    </xf>
    <xf numFmtId="2" fontId="3" fillId="0" borderId="12" xfId="0" applyNumberFormat="1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2" fontId="1" fillId="0" borderId="12" xfId="61" applyNumberFormat="1" applyFont="1" applyBorder="1" applyAlignment="1">
      <alignment horizontal="center" vertical="center"/>
      <protection/>
    </xf>
    <xf numFmtId="2" fontId="1" fillId="0" borderId="12" xfId="61" applyNumberFormat="1" applyFont="1" applyBorder="1" applyAlignment="1">
      <alignment horizontal="center" vertical="top"/>
      <protection/>
    </xf>
    <xf numFmtId="2" fontId="8" fillId="0" borderId="12" xfId="61" applyNumberFormat="1" applyFont="1" applyBorder="1" applyAlignment="1">
      <alignment horizontal="center" vertical="center"/>
      <protection/>
    </xf>
    <xf numFmtId="0" fontId="1" fillId="0" borderId="12" xfId="61" applyFont="1" applyBorder="1" applyAlignment="1">
      <alignment vertical="top"/>
      <protection/>
    </xf>
    <xf numFmtId="0" fontId="1" fillId="0" borderId="12" xfId="61" applyFont="1" applyBorder="1" applyAlignment="1">
      <alignment horizontal="center" vertical="top"/>
      <protection/>
    </xf>
    <xf numFmtId="0" fontId="1" fillId="0" borderId="12" xfId="61" applyFont="1" applyBorder="1" applyAlignment="1">
      <alignment horizontal="left"/>
      <protection/>
    </xf>
    <xf numFmtId="0" fontId="1" fillId="0" borderId="12" xfId="61" applyFont="1" applyBorder="1" applyAlignment="1">
      <alignment horizontal="center"/>
      <protection/>
    </xf>
    <xf numFmtId="1" fontId="3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6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top" wrapText="1"/>
    </xf>
    <xf numFmtId="0" fontId="6" fillId="0" borderId="24" xfId="0" applyFont="1" applyBorder="1" applyAlignment="1" quotePrefix="1">
      <alignment horizontal="center" vertical="top" wrapText="1"/>
    </xf>
    <xf numFmtId="0" fontId="6" fillId="0" borderId="23" xfId="0" applyFont="1" applyBorder="1" applyAlignment="1" quotePrefix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88" fontId="8" fillId="0" borderId="12" xfId="61" applyNumberFormat="1" applyFont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SheetLayoutView="100" zoomScalePageLayoutView="0" workbookViewId="0" topLeftCell="A28">
      <selection activeCell="T37" sqref="S37:T37"/>
    </sheetView>
  </sheetViews>
  <sheetFormatPr defaultColWidth="9.140625" defaultRowHeight="12.75"/>
  <cols>
    <col min="1" max="1" width="3.00390625" style="0" customWidth="1"/>
    <col min="2" max="2" width="7.00390625" style="0" customWidth="1"/>
    <col min="3" max="3" width="36.8515625" style="0" customWidth="1"/>
    <col min="5" max="5" width="8.28125" style="0" customWidth="1"/>
    <col min="6" max="6" width="8.421875" style="0" customWidth="1"/>
    <col min="7" max="7" width="8.8515625" style="0" customWidth="1"/>
    <col min="8" max="8" width="10.00390625" style="0" customWidth="1"/>
    <col min="9" max="9" width="4.8515625" style="0" customWidth="1"/>
    <col min="10" max="10" width="9.28125" style="0" customWidth="1"/>
    <col min="11" max="11" width="8.28125" style="0" customWidth="1"/>
    <col min="12" max="12" width="8.140625" style="0" customWidth="1"/>
    <col min="13" max="13" width="9.421875" style="0" customWidth="1"/>
  </cols>
  <sheetData>
    <row r="1" spans="1:13" s="2" customFormat="1" ht="20.25" customHeight="1">
      <c r="A1" s="150" t="s">
        <v>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s="2" customFormat="1" ht="20.25" customHeight="1">
      <c r="A2" s="151" t="s">
        <v>86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s="4" customFormat="1" ht="35.25" customHeight="1">
      <c r="A3" s="153" t="s">
        <v>13</v>
      </c>
      <c r="B3" s="155" t="s">
        <v>12</v>
      </c>
      <c r="C3" s="155" t="s">
        <v>11</v>
      </c>
      <c r="D3" s="156" t="s">
        <v>18</v>
      </c>
      <c r="E3" s="158" t="s">
        <v>14</v>
      </c>
      <c r="F3" s="159"/>
      <c r="G3" s="160" t="s">
        <v>15</v>
      </c>
      <c r="H3" s="161"/>
      <c r="I3" s="162" t="s">
        <v>16</v>
      </c>
      <c r="J3" s="163"/>
      <c r="K3" s="162" t="s">
        <v>17</v>
      </c>
      <c r="L3" s="163"/>
      <c r="M3" s="164" t="s">
        <v>23</v>
      </c>
    </row>
    <row r="4" spans="1:13" s="4" customFormat="1" ht="69" customHeight="1">
      <c r="A4" s="154"/>
      <c r="B4" s="154"/>
      <c r="C4" s="154"/>
      <c r="D4" s="157"/>
      <c r="E4" s="6" t="s">
        <v>19</v>
      </c>
      <c r="F4" s="6" t="s">
        <v>20</v>
      </c>
      <c r="G4" s="7" t="s">
        <v>21</v>
      </c>
      <c r="H4" s="75" t="s">
        <v>22</v>
      </c>
      <c r="I4" s="7" t="s">
        <v>21</v>
      </c>
      <c r="J4" s="75" t="s">
        <v>22</v>
      </c>
      <c r="K4" s="7" t="s">
        <v>21</v>
      </c>
      <c r="L4" s="75" t="s">
        <v>22</v>
      </c>
      <c r="M4" s="165"/>
    </row>
    <row r="5" spans="1:13" s="12" customFormat="1" ht="13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  <c r="G5" s="10" t="s">
        <v>0</v>
      </c>
      <c r="H5" s="11">
        <v>8</v>
      </c>
      <c r="I5" s="9">
        <v>9</v>
      </c>
      <c r="J5" s="11">
        <v>10</v>
      </c>
      <c r="K5" s="9">
        <v>11</v>
      </c>
      <c r="L5" s="11">
        <v>12</v>
      </c>
      <c r="M5" s="11">
        <v>13</v>
      </c>
    </row>
    <row r="6" spans="1:13" s="12" customFormat="1" ht="19.5" customHeight="1">
      <c r="A6" s="166" t="s">
        <v>24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5" s="4" customFormat="1" ht="50.25" customHeight="1">
      <c r="A7" s="3">
        <v>1</v>
      </c>
      <c r="B7" s="13" t="s">
        <v>27</v>
      </c>
      <c r="C7" s="106" t="s">
        <v>25</v>
      </c>
      <c r="D7" s="106" t="s">
        <v>28</v>
      </c>
      <c r="E7" s="67"/>
      <c r="F7" s="114">
        <v>6.96</v>
      </c>
      <c r="G7" s="99"/>
      <c r="H7" s="129"/>
      <c r="I7" s="45"/>
      <c r="J7" s="36"/>
      <c r="K7" s="45"/>
      <c r="L7" s="36"/>
      <c r="M7" s="46"/>
      <c r="N7" s="16"/>
      <c r="O7" s="137"/>
    </row>
    <row r="8" spans="1:14" s="4" customFormat="1" ht="14.25" customHeight="1">
      <c r="A8" s="5"/>
      <c r="B8" s="17"/>
      <c r="C8" s="98" t="s">
        <v>26</v>
      </c>
      <c r="D8" s="42" t="s">
        <v>33</v>
      </c>
      <c r="E8" s="42">
        <v>2.06</v>
      </c>
      <c r="F8" s="36">
        <f>F7*E8</f>
        <v>14.3376</v>
      </c>
      <c r="G8" s="67"/>
      <c r="H8" s="36"/>
      <c r="I8" s="45"/>
      <c r="J8" s="36"/>
      <c r="K8" s="45"/>
      <c r="L8" s="36"/>
      <c r="M8" s="36"/>
      <c r="N8" s="16"/>
    </row>
    <row r="9" spans="1:15" s="4" customFormat="1" ht="49.5" customHeight="1">
      <c r="A9" s="81">
        <v>2</v>
      </c>
      <c r="B9" s="82" t="s">
        <v>69</v>
      </c>
      <c r="C9" s="130" t="s">
        <v>74</v>
      </c>
      <c r="D9" s="131" t="s">
        <v>70</v>
      </c>
      <c r="E9" s="122"/>
      <c r="F9" s="170">
        <v>0.0071</v>
      </c>
      <c r="G9" s="123"/>
      <c r="H9" s="124"/>
      <c r="I9" s="45"/>
      <c r="J9" s="36"/>
      <c r="K9" s="45"/>
      <c r="L9" s="36"/>
      <c r="M9" s="46"/>
      <c r="N9" s="16"/>
      <c r="O9" s="136"/>
    </row>
    <row r="10" spans="1:14" s="4" customFormat="1" ht="14.25" customHeight="1">
      <c r="A10" s="84"/>
      <c r="B10" s="85"/>
      <c r="C10" s="125" t="s">
        <v>66</v>
      </c>
      <c r="D10" s="126" t="s">
        <v>67</v>
      </c>
      <c r="E10" s="123">
        <v>592</v>
      </c>
      <c r="F10" s="123">
        <f>E10*F9</f>
        <v>4.2032</v>
      </c>
      <c r="G10" s="71"/>
      <c r="H10" s="71"/>
      <c r="I10" s="123"/>
      <c r="J10" s="122"/>
      <c r="K10" s="45"/>
      <c r="L10" s="36"/>
      <c r="M10" s="36"/>
      <c r="N10" s="16"/>
    </row>
    <row r="11" spans="1:14" s="4" customFormat="1" ht="21" customHeight="1">
      <c r="A11" s="87"/>
      <c r="B11" s="88"/>
      <c r="C11" s="127" t="s">
        <v>71</v>
      </c>
      <c r="D11" s="128" t="s">
        <v>68</v>
      </c>
      <c r="E11" s="123">
        <v>410</v>
      </c>
      <c r="F11" s="123">
        <f>E11*F9</f>
        <v>2.911</v>
      </c>
      <c r="G11" s="123"/>
      <c r="H11" s="122"/>
      <c r="I11" s="45"/>
      <c r="J11" s="36"/>
      <c r="K11" s="45"/>
      <c r="L11" s="36"/>
      <c r="M11" s="36"/>
      <c r="N11" s="16"/>
    </row>
    <row r="12" spans="1:15" s="4" customFormat="1" ht="30.75" customHeight="1">
      <c r="A12" s="47">
        <v>3</v>
      </c>
      <c r="B12" s="83" t="s">
        <v>3</v>
      </c>
      <c r="C12" s="106" t="s">
        <v>75</v>
      </c>
      <c r="D12" s="106" t="s">
        <v>32</v>
      </c>
      <c r="E12" s="67"/>
      <c r="F12" s="114">
        <v>1.6365</v>
      </c>
      <c r="G12" s="99"/>
      <c r="H12" s="100"/>
      <c r="I12" s="104"/>
      <c r="J12" s="36"/>
      <c r="K12" s="45"/>
      <c r="L12" s="36"/>
      <c r="M12" s="46"/>
      <c r="N12" s="16"/>
      <c r="O12" s="136"/>
    </row>
    <row r="13" spans="1:14" s="4" customFormat="1" ht="16.5" customHeight="1">
      <c r="A13" s="23"/>
      <c r="B13" s="24"/>
      <c r="C13" s="98" t="s">
        <v>26</v>
      </c>
      <c r="D13" s="118" t="s">
        <v>33</v>
      </c>
      <c r="E13" s="111">
        <v>53.8</v>
      </c>
      <c r="F13" s="36">
        <f>F12*E13</f>
        <v>88.0437</v>
      </c>
      <c r="G13" s="67"/>
      <c r="H13" s="36"/>
      <c r="I13" s="45"/>
      <c r="J13" s="36"/>
      <c r="K13" s="45"/>
      <c r="L13" s="36"/>
      <c r="M13" s="36"/>
      <c r="N13" s="16"/>
    </row>
    <row r="14" spans="1:14" s="4" customFormat="1" ht="18.75" customHeight="1">
      <c r="A14" s="23"/>
      <c r="B14" s="24"/>
      <c r="C14" s="101" t="s">
        <v>29</v>
      </c>
      <c r="D14" s="118" t="s">
        <v>34</v>
      </c>
      <c r="E14" s="111">
        <v>18.4</v>
      </c>
      <c r="F14" s="36">
        <f>F12*E14</f>
        <v>30.1116</v>
      </c>
      <c r="G14" s="67"/>
      <c r="H14" s="36"/>
      <c r="I14" s="45"/>
      <c r="J14" s="36"/>
      <c r="K14" s="45"/>
      <c r="L14" s="36"/>
      <c r="M14" s="36"/>
      <c r="N14" s="16"/>
    </row>
    <row r="15" spans="1:16" s="4" customFormat="1" ht="21" customHeight="1">
      <c r="A15" s="23"/>
      <c r="B15" s="24"/>
      <c r="C15" s="98" t="s">
        <v>37</v>
      </c>
      <c r="D15" s="42" t="s">
        <v>38</v>
      </c>
      <c r="E15" s="42">
        <v>19.08957</v>
      </c>
      <c r="F15" s="100">
        <f>F12*E15</f>
        <v>31.240081305</v>
      </c>
      <c r="G15" s="67"/>
      <c r="H15" s="36"/>
      <c r="I15" s="45"/>
      <c r="J15" s="36"/>
      <c r="K15" s="119"/>
      <c r="L15" s="120"/>
      <c r="M15" s="36"/>
      <c r="N15" s="16"/>
      <c r="O15" s="136"/>
      <c r="P15" s="136"/>
    </row>
    <row r="16" spans="1:16" s="4" customFormat="1" ht="18" customHeight="1">
      <c r="A16" s="23"/>
      <c r="B16" s="24"/>
      <c r="C16" s="98" t="s">
        <v>80</v>
      </c>
      <c r="D16" s="42" t="s">
        <v>38</v>
      </c>
      <c r="E16" s="42">
        <v>88.1018</v>
      </c>
      <c r="F16" s="104">
        <f>F12*E16</f>
        <v>144.1785957</v>
      </c>
      <c r="G16" s="67"/>
      <c r="H16" s="36"/>
      <c r="I16" s="45"/>
      <c r="J16" s="36"/>
      <c r="K16" s="116"/>
      <c r="L16" s="117"/>
      <c r="M16" s="36"/>
      <c r="N16" s="16"/>
      <c r="O16" s="136"/>
      <c r="P16" s="136"/>
    </row>
    <row r="17" spans="1:14" s="4" customFormat="1" ht="22.5" customHeight="1">
      <c r="A17" s="23"/>
      <c r="B17" s="26"/>
      <c r="C17" s="121" t="s">
        <v>30</v>
      </c>
      <c r="D17" s="35" t="s">
        <v>35</v>
      </c>
      <c r="E17" s="72">
        <v>24.4</v>
      </c>
      <c r="F17" s="36">
        <f>E17*F12</f>
        <v>39.9306</v>
      </c>
      <c r="G17" s="67"/>
      <c r="H17" s="36"/>
      <c r="I17" s="45"/>
      <c r="J17" s="36"/>
      <c r="K17" s="45"/>
      <c r="L17" s="117"/>
      <c r="M17" s="36"/>
      <c r="N17" s="41"/>
    </row>
    <row r="18" spans="1:14" s="4" customFormat="1" ht="18" customHeight="1">
      <c r="A18" s="27"/>
      <c r="B18" s="28"/>
      <c r="C18" s="101" t="s">
        <v>31</v>
      </c>
      <c r="D18" s="118" t="s">
        <v>34</v>
      </c>
      <c r="E18" s="111">
        <v>2.78</v>
      </c>
      <c r="F18" s="36">
        <f>E18*F12</f>
        <v>4.5494699999999995</v>
      </c>
      <c r="G18" s="45"/>
      <c r="H18" s="36"/>
      <c r="I18" s="45"/>
      <c r="J18" s="36"/>
      <c r="K18" s="45"/>
      <c r="L18" s="36"/>
      <c r="M18" s="36"/>
      <c r="N18" s="16"/>
    </row>
    <row r="19" spans="1:14" s="4" customFormat="1" ht="23.25" customHeight="1">
      <c r="A19" s="20">
        <v>4</v>
      </c>
      <c r="B19" s="29" t="s">
        <v>1</v>
      </c>
      <c r="C19" s="106" t="s">
        <v>81</v>
      </c>
      <c r="D19" s="106" t="s">
        <v>28</v>
      </c>
      <c r="E19" s="67"/>
      <c r="F19" s="114">
        <v>6.96</v>
      </c>
      <c r="G19" s="99"/>
      <c r="H19" s="100"/>
      <c r="I19" s="45"/>
      <c r="J19" s="36"/>
      <c r="K19" s="45"/>
      <c r="L19" s="36"/>
      <c r="M19" s="46"/>
      <c r="N19" s="138"/>
    </row>
    <row r="20" spans="1:14" s="4" customFormat="1" ht="13.5" customHeight="1">
      <c r="A20" s="23"/>
      <c r="B20" s="31"/>
      <c r="C20" s="98" t="s">
        <v>26</v>
      </c>
      <c r="D20" s="42" t="s">
        <v>33</v>
      </c>
      <c r="E20" s="42">
        <v>4.5</v>
      </c>
      <c r="F20" s="36">
        <f>F19*E20</f>
        <v>31.32</v>
      </c>
      <c r="G20" s="99"/>
      <c r="H20" s="100"/>
      <c r="I20" s="45"/>
      <c r="J20" s="36"/>
      <c r="K20" s="45"/>
      <c r="L20" s="36"/>
      <c r="M20" s="36"/>
      <c r="N20" s="16"/>
    </row>
    <row r="21" spans="1:14" s="4" customFormat="1" ht="15">
      <c r="A21" s="23"/>
      <c r="B21" s="31"/>
      <c r="C21" s="101" t="s">
        <v>29</v>
      </c>
      <c r="D21" s="42" t="s">
        <v>34</v>
      </c>
      <c r="E21" s="42">
        <f>0.37</f>
        <v>0.37</v>
      </c>
      <c r="F21" s="36">
        <f>F19*E21</f>
        <v>2.5752</v>
      </c>
      <c r="G21" s="99"/>
      <c r="H21" s="100"/>
      <c r="I21" s="45"/>
      <c r="J21" s="36"/>
      <c r="K21" s="45"/>
      <c r="L21" s="36"/>
      <c r="M21" s="36"/>
      <c r="N21" s="16"/>
    </row>
    <row r="22" spans="1:14" s="4" customFormat="1" ht="23.25" customHeight="1">
      <c r="A22" s="23"/>
      <c r="B22" s="26"/>
      <c r="C22" s="102" t="s">
        <v>36</v>
      </c>
      <c r="D22" s="42" t="s">
        <v>28</v>
      </c>
      <c r="E22" s="42">
        <v>1.02</v>
      </c>
      <c r="F22" s="36">
        <f>F19*E22</f>
        <v>7.0992</v>
      </c>
      <c r="G22" s="99"/>
      <c r="H22" s="100"/>
      <c r="I22" s="45"/>
      <c r="J22" s="36"/>
      <c r="K22" s="116"/>
      <c r="L22" s="117"/>
      <c r="M22" s="36"/>
      <c r="N22" s="138"/>
    </row>
    <row r="23" spans="1:14" s="4" customFormat="1" ht="23.25" customHeight="1">
      <c r="A23" s="23"/>
      <c r="B23" s="26"/>
      <c r="C23" s="102" t="s">
        <v>76</v>
      </c>
      <c r="D23" s="42" t="s">
        <v>28</v>
      </c>
      <c r="E23" s="42">
        <v>0.086206</v>
      </c>
      <c r="F23" s="36">
        <f>F19*E23</f>
        <v>0.59999376</v>
      </c>
      <c r="G23" s="99"/>
      <c r="H23" s="100"/>
      <c r="I23" s="45"/>
      <c r="J23" s="36"/>
      <c r="K23" s="116"/>
      <c r="L23" s="117"/>
      <c r="M23" s="36"/>
      <c r="N23" s="138"/>
    </row>
    <row r="24" spans="1:14" s="4" customFormat="1" ht="15" customHeight="1">
      <c r="A24" s="28"/>
      <c r="B24" s="34"/>
      <c r="C24" s="101" t="s">
        <v>31</v>
      </c>
      <c r="D24" s="42" t="s">
        <v>34</v>
      </c>
      <c r="E24" s="42">
        <v>0.28</v>
      </c>
      <c r="F24" s="36">
        <f>F19*E24</f>
        <v>1.9488</v>
      </c>
      <c r="G24" s="99"/>
      <c r="H24" s="100"/>
      <c r="I24" s="45"/>
      <c r="J24" s="36"/>
      <c r="K24" s="45"/>
      <c r="L24" s="36"/>
      <c r="M24" s="36"/>
      <c r="N24" s="16"/>
    </row>
    <row r="25" spans="1:15" s="4" customFormat="1" ht="19.5" customHeight="1">
      <c r="A25" s="5"/>
      <c r="B25" s="38"/>
      <c r="C25" s="78" t="s">
        <v>51</v>
      </c>
      <c r="D25" s="39"/>
      <c r="E25" s="5"/>
      <c r="F25" s="18"/>
      <c r="G25" s="19"/>
      <c r="H25" s="40"/>
      <c r="I25" s="40"/>
      <c r="J25" s="40"/>
      <c r="K25" s="40"/>
      <c r="L25" s="40"/>
      <c r="M25" s="40"/>
      <c r="N25" s="41"/>
      <c r="O25" s="148"/>
    </row>
    <row r="26" spans="1:14" s="4" customFormat="1" ht="19.5" customHeight="1">
      <c r="A26" s="42"/>
      <c r="B26" s="8"/>
      <c r="C26" s="43" t="s">
        <v>40</v>
      </c>
      <c r="D26" s="44"/>
      <c r="E26" s="42"/>
      <c r="F26" s="36"/>
      <c r="G26" s="45"/>
      <c r="H26" s="36"/>
      <c r="I26" s="36"/>
      <c r="J26" s="36"/>
      <c r="K26" s="36"/>
      <c r="L26" s="36"/>
      <c r="M26" s="36"/>
      <c r="N26" s="41"/>
    </row>
    <row r="27" spans="1:14" s="4" customFormat="1" ht="19.5" customHeight="1">
      <c r="A27" s="42"/>
      <c r="B27" s="8"/>
      <c r="C27" s="43" t="s">
        <v>41</v>
      </c>
      <c r="D27" s="44"/>
      <c r="E27" s="42"/>
      <c r="F27" s="36"/>
      <c r="G27" s="45"/>
      <c r="H27" s="36"/>
      <c r="I27" s="36"/>
      <c r="J27" s="36"/>
      <c r="K27" s="36"/>
      <c r="L27" s="36"/>
      <c r="M27" s="36"/>
      <c r="N27" s="41"/>
    </row>
    <row r="28" spans="1:14" s="4" customFormat="1" ht="19.5" customHeight="1">
      <c r="A28" s="42"/>
      <c r="B28" s="8"/>
      <c r="C28" s="43" t="s">
        <v>42</v>
      </c>
      <c r="D28" s="44"/>
      <c r="E28" s="42"/>
      <c r="F28" s="36"/>
      <c r="G28" s="45"/>
      <c r="H28" s="36"/>
      <c r="I28" s="36"/>
      <c r="J28" s="36"/>
      <c r="K28" s="36"/>
      <c r="L28" s="36"/>
      <c r="M28" s="36"/>
      <c r="N28" s="41"/>
    </row>
    <row r="29" spans="1:14" s="4" customFormat="1" ht="19.5" customHeight="1">
      <c r="A29" s="42"/>
      <c r="B29" s="8"/>
      <c r="C29" s="77" t="s">
        <v>50</v>
      </c>
      <c r="D29" s="44"/>
      <c r="E29" s="42"/>
      <c r="F29" s="36"/>
      <c r="G29" s="45"/>
      <c r="H29" s="46"/>
      <c r="I29" s="46"/>
      <c r="J29" s="46"/>
      <c r="K29" s="46"/>
      <c r="L29" s="46"/>
      <c r="M29" s="46"/>
      <c r="N29" s="41"/>
    </row>
    <row r="30" spans="1:14" s="4" customFormat="1" ht="16.5" customHeight="1">
      <c r="A30" s="169" t="s">
        <v>43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8"/>
      <c r="N30" s="16"/>
    </row>
    <row r="31" spans="1:15" s="4" customFormat="1" ht="60.75" customHeight="1">
      <c r="A31" s="20">
        <v>1</v>
      </c>
      <c r="B31" s="13" t="s">
        <v>5</v>
      </c>
      <c r="C31" s="133" t="s">
        <v>82</v>
      </c>
      <c r="D31" s="93" t="s">
        <v>38</v>
      </c>
      <c r="E31" s="21"/>
      <c r="F31" s="15">
        <v>31.2</v>
      </c>
      <c r="G31" s="94"/>
      <c r="H31" s="95"/>
      <c r="I31" s="97"/>
      <c r="J31" s="14"/>
      <c r="K31" s="22"/>
      <c r="L31" s="14"/>
      <c r="M31" s="30"/>
      <c r="N31" s="138"/>
      <c r="O31" s="136"/>
    </row>
    <row r="32" spans="1:14" s="4" customFormat="1" ht="16.5" customHeight="1">
      <c r="A32" s="47"/>
      <c r="B32" s="48"/>
      <c r="C32" s="98" t="s">
        <v>26</v>
      </c>
      <c r="D32" s="42" t="s">
        <v>33</v>
      </c>
      <c r="E32" s="42">
        <v>0.05</v>
      </c>
      <c r="F32" s="36">
        <f>F31*E32</f>
        <v>1.56</v>
      </c>
      <c r="G32" s="99"/>
      <c r="H32" s="100"/>
      <c r="I32" s="45"/>
      <c r="J32" s="36"/>
      <c r="K32" s="45"/>
      <c r="L32" s="36"/>
      <c r="M32" s="36"/>
      <c r="N32" s="16"/>
    </row>
    <row r="33" spans="1:14" s="4" customFormat="1" ht="15.75" customHeight="1">
      <c r="A33" s="47"/>
      <c r="B33" s="48"/>
      <c r="C33" s="101" t="s">
        <v>29</v>
      </c>
      <c r="D33" s="42" t="s">
        <v>34</v>
      </c>
      <c r="E33" s="42">
        <v>0.03</v>
      </c>
      <c r="F33" s="36">
        <f>F31*E33</f>
        <v>0.9359999999999999</v>
      </c>
      <c r="G33" s="99"/>
      <c r="H33" s="100"/>
      <c r="I33" s="45"/>
      <c r="J33" s="36"/>
      <c r="K33" s="45"/>
      <c r="L33" s="36"/>
      <c r="M33" s="36"/>
      <c r="N33" s="16"/>
    </row>
    <row r="34" spans="1:14" s="4" customFormat="1" ht="29.25" customHeight="1">
      <c r="A34" s="47"/>
      <c r="B34" s="37"/>
      <c r="C34" s="102" t="s">
        <v>72</v>
      </c>
      <c r="D34" s="42" t="s">
        <v>38</v>
      </c>
      <c r="E34" s="42">
        <v>1</v>
      </c>
      <c r="F34" s="100">
        <f>E34*F31</f>
        <v>31.2</v>
      </c>
      <c r="G34" s="99"/>
      <c r="H34" s="100"/>
      <c r="I34" s="45"/>
      <c r="J34" s="36"/>
      <c r="K34" s="45"/>
      <c r="L34" s="36"/>
      <c r="M34" s="36"/>
      <c r="N34" s="16"/>
    </row>
    <row r="35" spans="1:15" s="4" customFormat="1" ht="26.25" customHeight="1">
      <c r="A35" s="50"/>
      <c r="B35" s="76" t="s">
        <v>44</v>
      </c>
      <c r="C35" s="102" t="s">
        <v>45</v>
      </c>
      <c r="D35" s="42" t="s">
        <v>46</v>
      </c>
      <c r="E35" s="42"/>
      <c r="F35" s="173">
        <v>48</v>
      </c>
      <c r="G35" s="99"/>
      <c r="H35" s="100"/>
      <c r="I35" s="45"/>
      <c r="J35" s="36"/>
      <c r="K35" s="45"/>
      <c r="L35" s="36"/>
      <c r="M35" s="36"/>
      <c r="N35" s="138"/>
      <c r="O35" s="136"/>
    </row>
    <row r="36" spans="1:14" s="4" customFormat="1" ht="44.25" customHeight="1">
      <c r="A36" s="20">
        <v>2</v>
      </c>
      <c r="B36" s="13" t="s">
        <v>6</v>
      </c>
      <c r="C36" s="140" t="s">
        <v>83</v>
      </c>
      <c r="D36" s="106" t="s">
        <v>46</v>
      </c>
      <c r="E36" s="45"/>
      <c r="F36" s="103">
        <v>24</v>
      </c>
      <c r="G36" s="100"/>
      <c r="H36" s="104"/>
      <c r="I36" s="36"/>
      <c r="J36" s="45"/>
      <c r="K36" s="36"/>
      <c r="L36" s="36"/>
      <c r="M36" s="73"/>
      <c r="N36" s="16"/>
    </row>
    <row r="37" spans="1:14" s="4" customFormat="1" ht="13.5" customHeight="1">
      <c r="A37" s="47"/>
      <c r="B37" s="51"/>
      <c r="C37" s="141" t="s">
        <v>26</v>
      </c>
      <c r="D37" s="42" t="s">
        <v>33</v>
      </c>
      <c r="E37" s="42">
        <v>2</v>
      </c>
      <c r="F37" s="36">
        <f>F36*E37</f>
        <v>48</v>
      </c>
      <c r="G37" s="99"/>
      <c r="H37" s="100"/>
      <c r="I37" s="45"/>
      <c r="J37" s="36"/>
      <c r="K37" s="45"/>
      <c r="L37" s="36"/>
      <c r="M37" s="36"/>
      <c r="N37" s="16"/>
    </row>
    <row r="38" spans="1:14" s="4" customFormat="1" ht="15" customHeight="1">
      <c r="A38" s="47"/>
      <c r="B38" s="51"/>
      <c r="C38" s="142" t="s">
        <v>29</v>
      </c>
      <c r="D38" s="42" t="s">
        <v>34</v>
      </c>
      <c r="E38" s="42">
        <v>2.2</v>
      </c>
      <c r="F38" s="36">
        <f>F36*E38</f>
        <v>52.800000000000004</v>
      </c>
      <c r="G38" s="99"/>
      <c r="H38" s="100"/>
      <c r="I38" s="45"/>
      <c r="J38" s="36"/>
      <c r="K38" s="45"/>
      <c r="L38" s="36"/>
      <c r="M38" s="36"/>
      <c r="N38" s="16"/>
    </row>
    <row r="39" spans="1:14" s="4" customFormat="1" ht="33" customHeight="1">
      <c r="A39" s="50"/>
      <c r="B39" s="76" t="s">
        <v>77</v>
      </c>
      <c r="C39" s="143" t="s">
        <v>84</v>
      </c>
      <c r="D39" s="42" t="s">
        <v>49</v>
      </c>
      <c r="E39" s="42">
        <v>1</v>
      </c>
      <c r="F39" s="36">
        <f>E39*F36</f>
        <v>24</v>
      </c>
      <c r="G39" s="144"/>
      <c r="H39" s="100"/>
      <c r="I39" s="45"/>
      <c r="J39" s="36"/>
      <c r="K39" s="45"/>
      <c r="L39" s="36"/>
      <c r="M39" s="36"/>
      <c r="N39" s="16"/>
    </row>
    <row r="40" spans="1:14" s="4" customFormat="1" ht="27.75" customHeight="1">
      <c r="A40" s="20"/>
      <c r="B40" s="80" t="s">
        <v>44</v>
      </c>
      <c r="C40" s="143" t="s">
        <v>85</v>
      </c>
      <c r="D40" s="42" t="s">
        <v>46</v>
      </c>
      <c r="E40" s="42">
        <v>1</v>
      </c>
      <c r="F40" s="36">
        <f>E40*F36</f>
        <v>24</v>
      </c>
      <c r="G40" s="144"/>
      <c r="H40" s="100"/>
      <c r="I40" s="45"/>
      <c r="J40" s="36"/>
      <c r="K40" s="45"/>
      <c r="L40" s="36"/>
      <c r="M40" s="36"/>
      <c r="N40" s="16"/>
    </row>
    <row r="41" spans="1:14" s="4" customFormat="1" ht="21.75" customHeight="1">
      <c r="A41" s="50"/>
      <c r="B41" s="17"/>
      <c r="C41" s="142" t="s">
        <v>31</v>
      </c>
      <c r="D41" s="42" t="s">
        <v>34</v>
      </c>
      <c r="E41" s="42">
        <v>0.05</v>
      </c>
      <c r="F41" s="36">
        <f>F36*E41</f>
        <v>1.2000000000000002</v>
      </c>
      <c r="G41" s="99"/>
      <c r="H41" s="100"/>
      <c r="I41" s="45"/>
      <c r="J41" s="36"/>
      <c r="K41" s="45"/>
      <c r="L41" s="36"/>
      <c r="M41" s="36"/>
      <c r="N41" s="16"/>
    </row>
    <row r="42" spans="1:14" s="4" customFormat="1" ht="21.75" customHeight="1">
      <c r="A42" s="3">
        <v>3</v>
      </c>
      <c r="B42" s="52" t="s">
        <v>7</v>
      </c>
      <c r="C42" s="106" t="s">
        <v>52</v>
      </c>
      <c r="D42" s="109" t="s">
        <v>46</v>
      </c>
      <c r="E42" s="67"/>
      <c r="F42" s="103">
        <v>24</v>
      </c>
      <c r="G42" s="99"/>
      <c r="H42" s="100"/>
      <c r="I42" s="45"/>
      <c r="J42" s="36"/>
      <c r="K42" s="45"/>
      <c r="L42" s="36"/>
      <c r="M42" s="46"/>
      <c r="N42" s="16"/>
    </row>
    <row r="43" spans="1:14" s="4" customFormat="1" ht="15" customHeight="1">
      <c r="A43" s="32"/>
      <c r="B43" s="53"/>
      <c r="C43" s="98" t="s">
        <v>26</v>
      </c>
      <c r="D43" s="42" t="s">
        <v>33</v>
      </c>
      <c r="E43" s="42">
        <v>3</v>
      </c>
      <c r="F43" s="67">
        <f>F42*E43</f>
        <v>72</v>
      </c>
      <c r="G43" s="99"/>
      <c r="H43" s="100"/>
      <c r="I43" s="45"/>
      <c r="J43" s="36"/>
      <c r="K43" s="45"/>
      <c r="L43" s="36"/>
      <c r="M43" s="36"/>
      <c r="N43" s="16"/>
    </row>
    <row r="44" spans="1:14" s="4" customFormat="1" ht="13.5" customHeight="1">
      <c r="A44" s="32"/>
      <c r="B44" s="33"/>
      <c r="C44" s="101" t="s">
        <v>29</v>
      </c>
      <c r="D44" s="42" t="s">
        <v>34</v>
      </c>
      <c r="E44" s="67">
        <v>0.08</v>
      </c>
      <c r="F44" s="67">
        <f>F42*E44</f>
        <v>1.92</v>
      </c>
      <c r="G44" s="99"/>
      <c r="H44" s="100"/>
      <c r="I44" s="45"/>
      <c r="J44" s="36"/>
      <c r="K44" s="45"/>
      <c r="L44" s="36"/>
      <c r="M44" s="36"/>
      <c r="N44" s="16"/>
    </row>
    <row r="45" spans="1:14" s="4" customFormat="1" ht="14.25" customHeight="1">
      <c r="A45" s="32"/>
      <c r="B45" s="54" t="s">
        <v>44</v>
      </c>
      <c r="C45" s="98" t="s">
        <v>73</v>
      </c>
      <c r="D45" s="42" t="s">
        <v>46</v>
      </c>
      <c r="E45" s="42">
        <v>1</v>
      </c>
      <c r="F45" s="35">
        <f>F42*E45</f>
        <v>24</v>
      </c>
      <c r="G45" s="99"/>
      <c r="H45" s="100"/>
      <c r="I45" s="45"/>
      <c r="J45" s="36"/>
      <c r="K45" s="45"/>
      <c r="L45" s="36"/>
      <c r="M45" s="36"/>
      <c r="N45" s="16"/>
    </row>
    <row r="46" spans="1:14" s="4" customFormat="1" ht="14.25" customHeight="1">
      <c r="A46" s="5"/>
      <c r="B46" s="55"/>
      <c r="C46" s="101" t="s">
        <v>31</v>
      </c>
      <c r="D46" s="42" t="s">
        <v>34</v>
      </c>
      <c r="E46" s="42">
        <v>0.6</v>
      </c>
      <c r="F46" s="67">
        <f>F42*E46</f>
        <v>14.399999999999999</v>
      </c>
      <c r="G46" s="99"/>
      <c r="H46" s="100"/>
      <c r="I46" s="45"/>
      <c r="J46" s="36"/>
      <c r="K46" s="45"/>
      <c r="L46" s="36"/>
      <c r="M46" s="36"/>
      <c r="N46" s="16"/>
    </row>
    <row r="47" spans="1:14" s="4" customFormat="1" ht="25.5" customHeight="1">
      <c r="A47" s="5">
        <v>4</v>
      </c>
      <c r="B47" s="54" t="s">
        <v>44</v>
      </c>
      <c r="C47" s="135" t="s">
        <v>53</v>
      </c>
      <c r="D47" s="5" t="s">
        <v>46</v>
      </c>
      <c r="E47" s="5"/>
      <c r="F47" s="145">
        <v>24</v>
      </c>
      <c r="G47" s="96"/>
      <c r="H47" s="96"/>
      <c r="I47" s="146"/>
      <c r="J47" s="25"/>
      <c r="K47" s="19"/>
      <c r="L47" s="18"/>
      <c r="M47" s="40"/>
      <c r="N47" s="16"/>
    </row>
    <row r="48" spans="1:14" s="4" customFormat="1" ht="25.5" customHeight="1">
      <c r="A48" s="32"/>
      <c r="B48" s="54"/>
      <c r="C48" s="141" t="s">
        <v>26</v>
      </c>
      <c r="D48" s="144" t="s">
        <v>33</v>
      </c>
      <c r="E48" s="144">
        <v>1</v>
      </c>
      <c r="F48" s="144">
        <f>F47*E48</f>
        <v>24</v>
      </c>
      <c r="G48" s="144"/>
      <c r="H48" s="139"/>
      <c r="I48" s="147"/>
      <c r="J48" s="139"/>
      <c r="K48" s="147"/>
      <c r="L48" s="139"/>
      <c r="M48" s="139"/>
      <c r="N48" s="16"/>
    </row>
    <row r="49" spans="1:14" s="4" customFormat="1" ht="25.5" customHeight="1">
      <c r="A49" s="32"/>
      <c r="B49" s="54"/>
      <c r="C49" s="142" t="s">
        <v>29</v>
      </c>
      <c r="D49" s="144" t="s">
        <v>34</v>
      </c>
      <c r="E49" s="144">
        <v>1</v>
      </c>
      <c r="F49" s="144">
        <f>F47*E49</f>
        <v>24</v>
      </c>
      <c r="G49" s="144"/>
      <c r="H49" s="139"/>
      <c r="I49" s="147"/>
      <c r="J49" s="139"/>
      <c r="K49" s="147"/>
      <c r="L49" s="139"/>
      <c r="M49" s="139"/>
      <c r="N49" s="16"/>
    </row>
    <row r="50" spans="1:14" s="4" customFormat="1" ht="59.25" customHeight="1">
      <c r="A50" s="3">
        <v>5</v>
      </c>
      <c r="B50" s="56" t="s">
        <v>8</v>
      </c>
      <c r="C50" s="106" t="s">
        <v>78</v>
      </c>
      <c r="D50" s="106" t="s">
        <v>54</v>
      </c>
      <c r="E50" s="67"/>
      <c r="F50" s="107">
        <v>0.73</v>
      </c>
      <c r="G50" s="99"/>
      <c r="H50" s="100"/>
      <c r="I50" s="45"/>
      <c r="J50" s="36"/>
      <c r="K50" s="45"/>
      <c r="L50" s="36"/>
      <c r="M50" s="46"/>
      <c r="N50" s="138"/>
    </row>
    <row r="51" spans="1:14" s="4" customFormat="1" ht="15.75" customHeight="1">
      <c r="A51" s="32"/>
      <c r="B51" s="53"/>
      <c r="C51" s="98" t="s">
        <v>26</v>
      </c>
      <c r="D51" s="42" t="s">
        <v>33</v>
      </c>
      <c r="E51" s="42">
        <v>11</v>
      </c>
      <c r="F51" s="67">
        <f>F50*E51</f>
        <v>8.03</v>
      </c>
      <c r="G51" s="99"/>
      <c r="H51" s="100"/>
      <c r="I51" s="45"/>
      <c r="J51" s="36"/>
      <c r="K51" s="45"/>
      <c r="L51" s="36"/>
      <c r="M51" s="36"/>
      <c r="N51" s="16"/>
    </row>
    <row r="52" spans="1:14" s="4" customFormat="1" ht="15.75" customHeight="1">
      <c r="A52" s="32"/>
      <c r="B52" s="33"/>
      <c r="C52" s="101" t="s">
        <v>29</v>
      </c>
      <c r="D52" s="42" t="s">
        <v>34</v>
      </c>
      <c r="E52" s="67">
        <v>12.6</v>
      </c>
      <c r="F52" s="67">
        <f>F50*E52</f>
        <v>9.198</v>
      </c>
      <c r="G52" s="99"/>
      <c r="H52" s="100"/>
      <c r="I52" s="45"/>
      <c r="J52" s="36"/>
      <c r="K52" s="45"/>
      <c r="L52" s="36"/>
      <c r="M52" s="36"/>
      <c r="N52" s="16"/>
    </row>
    <row r="53" spans="1:14" s="4" customFormat="1" ht="34.5" customHeight="1">
      <c r="A53" s="32"/>
      <c r="B53" s="90"/>
      <c r="C53" s="105" t="s">
        <v>79</v>
      </c>
      <c r="D53" s="42" t="s">
        <v>38</v>
      </c>
      <c r="E53" s="42">
        <v>1010</v>
      </c>
      <c r="F53" s="67">
        <f>F50*E53</f>
        <v>737.3</v>
      </c>
      <c r="G53" s="100"/>
      <c r="H53" s="100"/>
      <c r="I53" s="45"/>
      <c r="J53" s="36"/>
      <c r="K53" s="45"/>
      <c r="L53" s="36"/>
      <c r="M53" s="36"/>
      <c r="N53" s="16"/>
    </row>
    <row r="54" spans="1:14" s="4" customFormat="1" ht="13.5" customHeight="1">
      <c r="A54" s="5"/>
      <c r="B54" s="55"/>
      <c r="C54" s="101" t="s">
        <v>31</v>
      </c>
      <c r="D54" s="42" t="s">
        <v>34</v>
      </c>
      <c r="E54" s="42">
        <v>8.81</v>
      </c>
      <c r="F54" s="108">
        <f>F50*E54</f>
        <v>6.4313</v>
      </c>
      <c r="G54" s="99"/>
      <c r="H54" s="100"/>
      <c r="I54" s="45"/>
      <c r="J54" s="36"/>
      <c r="K54" s="45"/>
      <c r="L54" s="36"/>
      <c r="M54" s="36"/>
      <c r="N54" s="16"/>
    </row>
    <row r="55" spans="1:14" s="4" customFormat="1" ht="47.25" customHeight="1">
      <c r="A55" s="3">
        <v>6</v>
      </c>
      <c r="B55" s="57" t="s">
        <v>9</v>
      </c>
      <c r="C55" s="109" t="s">
        <v>65</v>
      </c>
      <c r="D55" s="109" t="s">
        <v>38</v>
      </c>
      <c r="E55" s="42"/>
      <c r="F55" s="110">
        <v>24</v>
      </c>
      <c r="G55" s="104"/>
      <c r="H55" s="100"/>
      <c r="I55" s="67"/>
      <c r="J55" s="36"/>
      <c r="K55" s="45"/>
      <c r="L55" s="36"/>
      <c r="M55" s="46"/>
      <c r="N55" s="138"/>
    </row>
    <row r="56" spans="1:14" s="4" customFormat="1" ht="15.75" customHeight="1">
      <c r="A56" s="49"/>
      <c r="B56" s="58"/>
      <c r="C56" s="98" t="s">
        <v>26</v>
      </c>
      <c r="D56" s="42" t="s">
        <v>33</v>
      </c>
      <c r="E56" s="42">
        <v>0.26</v>
      </c>
      <c r="F56" s="36">
        <f>F55*E56</f>
        <v>6.24</v>
      </c>
      <c r="G56" s="99"/>
      <c r="H56" s="100"/>
      <c r="I56" s="45"/>
      <c r="J56" s="36"/>
      <c r="K56" s="45"/>
      <c r="L56" s="36"/>
      <c r="M56" s="36"/>
      <c r="N56" s="16"/>
    </row>
    <row r="57" spans="1:14" s="4" customFormat="1" ht="16.5" customHeight="1">
      <c r="A57" s="49"/>
      <c r="B57" s="59"/>
      <c r="C57" s="101" t="s">
        <v>29</v>
      </c>
      <c r="D57" s="42" t="s">
        <v>34</v>
      </c>
      <c r="E57" s="67">
        <v>0.016</v>
      </c>
      <c r="F57" s="36">
        <f>F55*E57</f>
        <v>0.384</v>
      </c>
      <c r="G57" s="99"/>
      <c r="H57" s="100"/>
      <c r="I57" s="45"/>
      <c r="J57" s="36"/>
      <c r="K57" s="45"/>
      <c r="L57" s="36"/>
      <c r="M57" s="36"/>
      <c r="N57" s="16"/>
    </row>
    <row r="58" spans="1:14" s="4" customFormat="1" ht="24" customHeight="1">
      <c r="A58" s="49"/>
      <c r="B58" s="54"/>
      <c r="C58" s="98" t="s">
        <v>48</v>
      </c>
      <c r="D58" s="42" t="s">
        <v>38</v>
      </c>
      <c r="E58" s="42">
        <v>1</v>
      </c>
      <c r="F58" s="36">
        <f>F55*E58</f>
        <v>24</v>
      </c>
      <c r="G58" s="99"/>
      <c r="H58" s="100"/>
      <c r="I58" s="45"/>
      <c r="J58" s="36"/>
      <c r="K58" s="45"/>
      <c r="L58" s="36"/>
      <c r="M58" s="36"/>
      <c r="N58" s="16"/>
    </row>
    <row r="59" spans="1:14" s="4" customFormat="1" ht="15" customHeight="1">
      <c r="A59" s="39"/>
      <c r="B59" s="60"/>
      <c r="C59" s="101" t="s">
        <v>31</v>
      </c>
      <c r="D59" s="42" t="s">
        <v>34</v>
      </c>
      <c r="E59" s="42">
        <v>0.353</v>
      </c>
      <c r="F59" s="36">
        <f>F55*E59</f>
        <v>8.472</v>
      </c>
      <c r="G59" s="99"/>
      <c r="H59" s="100"/>
      <c r="I59" s="45"/>
      <c r="J59" s="36"/>
      <c r="K59" s="45"/>
      <c r="L59" s="36"/>
      <c r="M59" s="36"/>
      <c r="N59" s="16"/>
    </row>
    <row r="60" spans="1:14" s="4" customFormat="1" ht="32.25" customHeight="1">
      <c r="A60" s="20">
        <v>7</v>
      </c>
      <c r="B60" s="61" t="s">
        <v>2</v>
      </c>
      <c r="C60" s="134" t="s">
        <v>55</v>
      </c>
      <c r="D60" s="132" t="s">
        <v>46</v>
      </c>
      <c r="E60" s="72"/>
      <c r="F60" s="73">
        <v>24</v>
      </c>
      <c r="G60" s="99"/>
      <c r="H60" s="100"/>
      <c r="I60" s="45"/>
      <c r="J60" s="36"/>
      <c r="K60" s="45"/>
      <c r="L60" s="36"/>
      <c r="M60" s="46"/>
      <c r="N60" s="16"/>
    </row>
    <row r="61" spans="1:14" s="4" customFormat="1" ht="15" customHeight="1">
      <c r="A61" s="23"/>
      <c r="B61" s="62"/>
      <c r="C61" s="98" t="s">
        <v>26</v>
      </c>
      <c r="D61" s="42" t="s">
        <v>33</v>
      </c>
      <c r="E61" s="111">
        <v>0.9</v>
      </c>
      <c r="F61" s="111">
        <f>E61*F60</f>
        <v>21.6</v>
      </c>
      <c r="G61" s="99"/>
      <c r="H61" s="100"/>
      <c r="I61" s="45"/>
      <c r="J61" s="36"/>
      <c r="K61" s="45"/>
      <c r="L61" s="36"/>
      <c r="M61" s="36"/>
      <c r="N61" s="16"/>
    </row>
    <row r="62" spans="1:14" s="4" customFormat="1" ht="14.25" customHeight="1">
      <c r="A62" s="92"/>
      <c r="B62" s="62"/>
      <c r="C62" s="101" t="s">
        <v>29</v>
      </c>
      <c r="D62" s="42" t="s">
        <v>34</v>
      </c>
      <c r="E62" s="111">
        <v>0.07</v>
      </c>
      <c r="F62" s="111">
        <f>F60*E62</f>
        <v>1.6800000000000002</v>
      </c>
      <c r="G62" s="112"/>
      <c r="H62" s="113"/>
      <c r="I62" s="9"/>
      <c r="J62" s="11"/>
      <c r="K62" s="45"/>
      <c r="L62" s="36"/>
      <c r="M62" s="36"/>
      <c r="N62" s="16"/>
    </row>
    <row r="63" spans="1:14" s="4" customFormat="1" ht="21.75" customHeight="1">
      <c r="A63" s="49"/>
      <c r="B63" s="91"/>
      <c r="C63" s="102" t="s">
        <v>47</v>
      </c>
      <c r="D63" s="42" t="s">
        <v>38</v>
      </c>
      <c r="E63" s="42">
        <v>1</v>
      </c>
      <c r="F63" s="36">
        <f>E63*F60</f>
        <v>24</v>
      </c>
      <c r="G63" s="99"/>
      <c r="H63" s="100"/>
      <c r="I63" s="45"/>
      <c r="J63" s="36"/>
      <c r="K63" s="45"/>
      <c r="L63" s="36"/>
      <c r="M63" s="36"/>
      <c r="N63" s="16"/>
    </row>
    <row r="64" spans="1:14" s="4" customFormat="1" ht="13.5" customHeight="1">
      <c r="A64" s="49"/>
      <c r="B64" s="86"/>
      <c r="C64" s="101" t="s">
        <v>31</v>
      </c>
      <c r="D64" s="42" t="s">
        <v>34</v>
      </c>
      <c r="E64" s="111">
        <v>0.14</v>
      </c>
      <c r="F64" s="111">
        <f>E64*F60</f>
        <v>3.3600000000000003</v>
      </c>
      <c r="G64" s="99"/>
      <c r="H64" s="100"/>
      <c r="I64" s="45"/>
      <c r="J64" s="36"/>
      <c r="K64" s="45"/>
      <c r="L64" s="36"/>
      <c r="M64" s="36"/>
      <c r="N64" s="16"/>
    </row>
    <row r="65" spans="1:15" s="4" customFormat="1" ht="30" customHeight="1">
      <c r="A65" s="32">
        <v>8</v>
      </c>
      <c r="B65" s="89" t="s">
        <v>4</v>
      </c>
      <c r="C65" s="106" t="s">
        <v>56</v>
      </c>
      <c r="D65" s="106" t="s">
        <v>39</v>
      </c>
      <c r="E65" s="67"/>
      <c r="F65" s="114">
        <v>51.6</v>
      </c>
      <c r="G65" s="99"/>
      <c r="H65" s="100"/>
      <c r="I65" s="45"/>
      <c r="J65" s="36"/>
      <c r="K65" s="45"/>
      <c r="L65" s="36"/>
      <c r="M65" s="46"/>
      <c r="N65" s="138"/>
      <c r="O65" s="136"/>
    </row>
    <row r="66" spans="1:14" s="4" customFormat="1" ht="16.5" customHeight="1">
      <c r="A66" s="23"/>
      <c r="B66" s="63"/>
      <c r="C66" s="98" t="s">
        <v>26</v>
      </c>
      <c r="D66" s="42" t="s">
        <v>33</v>
      </c>
      <c r="E66" s="42">
        <v>0.68</v>
      </c>
      <c r="F66" s="36">
        <f>F65*E66</f>
        <v>35.088</v>
      </c>
      <c r="G66" s="67"/>
      <c r="H66" s="36"/>
      <c r="I66" s="45"/>
      <c r="J66" s="36"/>
      <c r="K66" s="45"/>
      <c r="L66" s="36"/>
      <c r="M66" s="36"/>
      <c r="N66" s="16"/>
    </row>
    <row r="67" spans="1:14" s="4" customFormat="1" ht="15" customHeight="1">
      <c r="A67" s="23"/>
      <c r="B67" s="64"/>
      <c r="C67" s="101" t="s">
        <v>29</v>
      </c>
      <c r="D67" s="42" t="s">
        <v>34</v>
      </c>
      <c r="E67" s="42">
        <v>0.012</v>
      </c>
      <c r="F67" s="36">
        <f>F65*E67</f>
        <v>0.6192000000000001</v>
      </c>
      <c r="G67" s="67"/>
      <c r="H67" s="36"/>
      <c r="I67" s="45"/>
      <c r="J67" s="36"/>
      <c r="K67" s="45"/>
      <c r="L67" s="36"/>
      <c r="M67" s="36"/>
      <c r="N67" s="16"/>
    </row>
    <row r="68" spans="1:14" s="4" customFormat="1" ht="15" customHeight="1">
      <c r="A68" s="23"/>
      <c r="B68" s="64"/>
      <c r="C68" s="115" t="s">
        <v>57</v>
      </c>
      <c r="D68" s="44" t="s">
        <v>35</v>
      </c>
      <c r="E68" s="42">
        <v>0.246</v>
      </c>
      <c r="F68" s="36">
        <f>F65*E68</f>
        <v>12.6936</v>
      </c>
      <c r="G68" s="67"/>
      <c r="H68" s="36"/>
      <c r="I68" s="45"/>
      <c r="J68" s="36"/>
      <c r="K68" s="45"/>
      <c r="L68" s="36"/>
      <c r="M68" s="36"/>
      <c r="N68" s="16"/>
    </row>
    <row r="69" spans="1:14" s="4" customFormat="1" ht="15" customHeight="1">
      <c r="A69" s="23"/>
      <c r="B69" s="64"/>
      <c r="C69" s="115" t="s">
        <v>58</v>
      </c>
      <c r="D69" s="44" t="s">
        <v>35</v>
      </c>
      <c r="E69" s="42">
        <v>0.027</v>
      </c>
      <c r="F69" s="36">
        <f>F65*E69</f>
        <v>1.3932</v>
      </c>
      <c r="G69" s="67"/>
      <c r="H69" s="36"/>
      <c r="I69" s="45"/>
      <c r="J69" s="36"/>
      <c r="K69" s="45"/>
      <c r="L69" s="36"/>
      <c r="M69" s="36"/>
      <c r="N69" s="16"/>
    </row>
    <row r="70" spans="1:14" s="4" customFormat="1" ht="14.25" customHeight="1">
      <c r="A70" s="27"/>
      <c r="B70" s="65"/>
      <c r="C70" s="101" t="s">
        <v>31</v>
      </c>
      <c r="D70" s="42" t="s">
        <v>34</v>
      </c>
      <c r="E70" s="42">
        <v>0.0019</v>
      </c>
      <c r="F70" s="36">
        <f>F65*E70</f>
        <v>0.09804</v>
      </c>
      <c r="G70" s="67"/>
      <c r="H70" s="36"/>
      <c r="I70" s="45"/>
      <c r="J70" s="36"/>
      <c r="K70" s="45"/>
      <c r="L70" s="36"/>
      <c r="M70" s="36"/>
      <c r="N70" s="16"/>
    </row>
    <row r="71" spans="1:15" s="4" customFormat="1" ht="19.5" customHeight="1">
      <c r="A71" s="44"/>
      <c r="B71" s="66"/>
      <c r="C71" s="79" t="s">
        <v>62</v>
      </c>
      <c r="D71" s="44"/>
      <c r="E71" s="42"/>
      <c r="F71" s="36"/>
      <c r="G71" s="67"/>
      <c r="H71" s="46"/>
      <c r="I71" s="46"/>
      <c r="J71" s="46"/>
      <c r="K71" s="46"/>
      <c r="L71" s="46"/>
      <c r="M71" s="46"/>
      <c r="N71" s="41"/>
      <c r="O71" s="148"/>
    </row>
    <row r="72" spans="1:14" s="4" customFormat="1" ht="19.5" customHeight="1">
      <c r="A72" s="44"/>
      <c r="B72" s="69"/>
      <c r="C72" s="43" t="s">
        <v>59</v>
      </c>
      <c r="D72" s="43"/>
      <c r="E72" s="45"/>
      <c r="F72" s="67"/>
      <c r="G72" s="70"/>
      <c r="H72" s="36"/>
      <c r="I72" s="36"/>
      <c r="J72" s="36"/>
      <c r="K72" s="36"/>
      <c r="L72" s="36"/>
      <c r="M72" s="36"/>
      <c r="N72" s="41"/>
    </row>
    <row r="73" spans="1:14" s="4" customFormat="1" ht="19.5" customHeight="1">
      <c r="A73" s="44"/>
      <c r="B73" s="69"/>
      <c r="C73" s="43" t="s">
        <v>60</v>
      </c>
      <c r="D73" s="71"/>
      <c r="E73" s="69"/>
      <c r="F73" s="69"/>
      <c r="G73" s="69"/>
      <c r="H73" s="72"/>
      <c r="I73" s="72"/>
      <c r="J73" s="72"/>
      <c r="K73" s="72"/>
      <c r="L73" s="72"/>
      <c r="M73" s="72"/>
      <c r="N73" s="41"/>
    </row>
    <row r="74" spans="1:14" s="4" customFormat="1" ht="19.5" customHeight="1">
      <c r="A74" s="44"/>
      <c r="B74" s="69"/>
      <c r="C74" s="43" t="s">
        <v>61</v>
      </c>
      <c r="D74" s="71"/>
      <c r="E74" s="69"/>
      <c r="F74" s="69"/>
      <c r="G74" s="69"/>
      <c r="H74" s="72"/>
      <c r="I74" s="72"/>
      <c r="J74" s="72"/>
      <c r="K74" s="72"/>
      <c r="L74" s="72"/>
      <c r="M74" s="72"/>
      <c r="N74" s="41"/>
    </row>
    <row r="75" spans="1:14" s="4" customFormat="1" ht="19.5" customHeight="1">
      <c r="A75" s="44"/>
      <c r="B75" s="69"/>
      <c r="C75" s="77" t="s">
        <v>63</v>
      </c>
      <c r="D75" s="71"/>
      <c r="E75" s="69"/>
      <c r="F75" s="69"/>
      <c r="G75" s="69"/>
      <c r="H75" s="73"/>
      <c r="I75" s="73"/>
      <c r="J75" s="73"/>
      <c r="K75" s="73"/>
      <c r="L75" s="73"/>
      <c r="M75" s="73"/>
      <c r="N75" s="41"/>
    </row>
    <row r="76" spans="1:15" s="4" customFormat="1" ht="19.5" customHeight="1">
      <c r="A76" s="44"/>
      <c r="B76" s="69"/>
      <c r="C76" s="79" t="s">
        <v>64</v>
      </c>
      <c r="D76" s="71"/>
      <c r="E76" s="69"/>
      <c r="F76" s="69"/>
      <c r="G76" s="69"/>
      <c r="H76" s="73"/>
      <c r="I76" s="73"/>
      <c r="J76" s="73"/>
      <c r="K76" s="73"/>
      <c r="L76" s="73"/>
      <c r="M76" s="73"/>
      <c r="N76" s="41"/>
      <c r="O76" s="148"/>
    </row>
    <row r="77" spans="1:14" s="4" customFormat="1" ht="17.25" customHeight="1">
      <c r="A77" s="44"/>
      <c r="B77" s="69"/>
      <c r="C77" s="44" t="s">
        <v>87</v>
      </c>
      <c r="D77" s="71"/>
      <c r="E77" s="69"/>
      <c r="F77" s="69"/>
      <c r="G77" s="69"/>
      <c r="H77" s="171"/>
      <c r="I77" s="171"/>
      <c r="J77" s="171"/>
      <c r="K77" s="171"/>
      <c r="L77" s="171"/>
      <c r="M77" s="171"/>
      <c r="N77" s="68"/>
    </row>
    <row r="78" spans="1:14" s="4" customFormat="1" ht="15.75" customHeight="1">
      <c r="A78" s="69"/>
      <c r="B78" s="69"/>
      <c r="C78" s="43" t="s">
        <v>88</v>
      </c>
      <c r="D78" s="71"/>
      <c r="E78" s="69"/>
      <c r="F78" s="69"/>
      <c r="G78" s="69"/>
      <c r="H78" s="172"/>
      <c r="I78" s="172"/>
      <c r="J78" s="172"/>
      <c r="K78" s="172"/>
      <c r="L78" s="172"/>
      <c r="M78" s="172"/>
      <c r="N78" s="74"/>
    </row>
    <row r="79" s="149" customFormat="1" ht="21" customHeight="1"/>
    <row r="80" s="149" customFormat="1" ht="18.75" customHeight="1"/>
    <row r="81" s="4" customFormat="1" ht="18" customHeight="1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</sheetData>
  <sheetProtection/>
  <mergeCells count="15">
    <mergeCell ref="I3:J3"/>
    <mergeCell ref="K3:L3"/>
    <mergeCell ref="M3:M4"/>
    <mergeCell ref="A6:M6"/>
    <mergeCell ref="A30:M30"/>
    <mergeCell ref="A79:IV79"/>
    <mergeCell ref="A80:IV80"/>
    <mergeCell ref="A1:M1"/>
    <mergeCell ref="A2:M2"/>
    <mergeCell ref="A3:A4"/>
    <mergeCell ref="B3:B4"/>
    <mergeCell ref="C3:C4"/>
    <mergeCell ref="D3:D4"/>
    <mergeCell ref="E3:F3"/>
    <mergeCell ref="G3:H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6" r:id="rId1"/>
  <rowBreaks count="2" manualBreakCount="2">
    <brk id="56" max="12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omari</dc:creator>
  <cp:keywords/>
  <dc:description/>
  <cp:lastModifiedBy>omari</cp:lastModifiedBy>
  <cp:lastPrinted>2019-06-22T11:29:42Z</cp:lastPrinted>
  <dcterms:created xsi:type="dcterms:W3CDTF">1996-10-14T23:33:28Z</dcterms:created>
  <dcterms:modified xsi:type="dcterms:W3CDTF">2021-05-11T08:31:02Z</dcterms:modified>
  <cp:category/>
  <cp:version/>
  <cp:contentType/>
  <cp:contentStatus/>
</cp:coreProperties>
</file>