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435"/>
  </bookViews>
  <sheets>
    <sheet name="Sheet1" sheetId="7" r:id="rId1"/>
  </sheets>
  <definedNames>
    <definedName name="_xlnm.Print_Area" localSheetId="0">Sheet1!$A$1:$K$49</definedName>
  </definedNames>
  <calcPr calcId="125725"/>
</workbook>
</file>

<file path=xl/calcChain.xml><?xml version="1.0" encoding="utf-8"?>
<calcChain xmlns="http://schemas.openxmlformats.org/spreadsheetml/2006/main">
  <c r="G42" i="7"/>
  <c r="G39"/>
  <c r="G38"/>
  <c r="G37"/>
  <c r="E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36" l="1"/>
  <c r="G43" s="1"/>
</calcChain>
</file>

<file path=xl/sharedStrings.xml><?xml version="1.0" encoding="utf-8"?>
<sst xmlns="http://schemas.openxmlformats.org/spreadsheetml/2006/main" count="216" uniqueCount="129">
  <si>
    <t>№</t>
  </si>
  <si>
    <t>საქონლის დასახელება</t>
  </si>
  <si>
    <t>ცალი</t>
  </si>
  <si>
    <t>ტომარა</t>
  </si>
  <si>
    <t>კოლოფი</t>
  </si>
  <si>
    <t>მეტრი</t>
  </si>
  <si>
    <t>საერთო ფასი</t>
  </si>
  <si>
    <t>ფითხი</t>
  </si>
  <si>
    <t>ელექტროდი</t>
  </si>
  <si>
    <t>სამშენებლო ბლოკი</t>
  </si>
  <si>
    <t>ცემენტი</t>
  </si>
  <si>
    <t>ქვიშა</t>
  </si>
  <si>
    <t>არმატურა, 14მმ</t>
  </si>
  <si>
    <t>ტოლი (ჰიდროსაიზოლაციო)</t>
  </si>
  <si>
    <t>კუბი</t>
  </si>
  <si>
    <t>კგ</t>
  </si>
  <si>
    <t>ერთეულის ფასი</t>
  </si>
  <si>
    <t>წყალემულსიური საღებავი</t>
  </si>
  <si>
    <t>სამღებრო ფუნჯი</t>
  </si>
  <si>
    <t>თაბაშირმუყაოს ფილა,ე.წ. გიფსოკარდონი</t>
  </si>
  <si>
    <t>საჭვალი "სემიჩკა"</t>
  </si>
  <si>
    <t>საჭვალი თაბაშირმუყაოს პატარა</t>
  </si>
  <si>
    <t>საჭვალი თაბაშირმუყაოს დიდი</t>
  </si>
  <si>
    <t>თაბაშირმუყაოს ფილის საკიდი</t>
  </si>
  <si>
    <t>თაბაშირმუყაოს ტიხრის პროფილი.პერიმეტრის</t>
  </si>
  <si>
    <t>თაბაშირმუყაოს ტიხრის პროფილი</t>
  </si>
  <si>
    <t>თაბაშირმუყაოს ჭერის პროფილი</t>
  </si>
  <si>
    <t>ტომარა ნარჩენების ჩასაყრელად</t>
  </si>
  <si>
    <t>სამღებრო ლილვაკი წყალემულსიასთვის</t>
  </si>
  <si>
    <t>თაბაშირ მუყაოს კუთხოვანა მეტალის</t>
  </si>
  <si>
    <t xml:space="preserve">გრანიტის ფილა  </t>
  </si>
  <si>
    <t>კვმ.</t>
  </si>
  <si>
    <t>წებო ცემენტი (25კგ)</t>
  </si>
  <si>
    <t>ლამინატი (თავისი საფენით)</t>
  </si>
  <si>
    <t>პლინტუსი (პლასმასის)</t>
  </si>
  <si>
    <t>პლინტუსის გადაბმა -დაბოლოება(პლასმასის)</t>
  </si>
  <si>
    <t>ჭერის პლასტიკატი ფართე</t>
  </si>
  <si>
    <t>ჭერის პლასტიკატის პერიმეტრი პლასმასის</t>
  </si>
  <si>
    <t xml:space="preserve">თაბაშირ მუყაოზე საჭვალი (პეპელა) </t>
  </si>
  <si>
    <t>ანკერი 100 მმ</t>
  </si>
  <si>
    <t>დუბელ საჭვალი 100 მმ</t>
  </si>
  <si>
    <t>განზომილების ერთეული</t>
  </si>
  <si>
    <t>კვ.მეტრი</t>
  </si>
  <si>
    <t>სილიკონი</t>
  </si>
  <si>
    <t>კვ.მ</t>
  </si>
  <si>
    <t>დიდი ბარგალკის ქვა</t>
  </si>
  <si>
    <t>რკინის კუთხოვანა 4სმx4სმ, სისქე 4მმ</t>
  </si>
  <si>
    <t>წარმოშობის/მწარმოებელი ქვეყანა</t>
  </si>
  <si>
    <t>მწარმოებელი კომპანია/ქარხანა</t>
  </si>
  <si>
    <t>შეკვრა</t>
  </si>
  <si>
    <t>საქართველო</t>
  </si>
  <si>
    <t>alpina</t>
  </si>
  <si>
    <t>22 კგ-იანი შეფუთვა, კედლის,
ინტერიერის</t>
  </si>
  <si>
    <t>25-იანი შეფუთვა ბოლო პირი</t>
  </si>
  <si>
    <t>თურქეთი</t>
  </si>
  <si>
    <t>abs</t>
  </si>
  <si>
    <t>უმაღლესი ხარისხის</t>
  </si>
  <si>
    <t>ჩინეთი</t>
  </si>
  <si>
    <t>dekor</t>
  </si>
  <si>
    <t>საშუალო</t>
  </si>
  <si>
    <t>gak</t>
  </si>
  <si>
    <t>rigips</t>
  </si>
  <si>
    <t>omex</t>
  </si>
  <si>
    <t>ფართე თავით კოლოფში 1000 ცალი</t>
  </si>
  <si>
    <t>3,5*2,5,კოლოფში 1000 ცალი</t>
  </si>
  <si>
    <t>დიდი 3,5*3,5 კოლოფში 1000 ცალი</t>
  </si>
  <si>
    <t>30 სმ-იანი</t>
  </si>
  <si>
    <t>nova</t>
  </si>
  <si>
    <t>modus</t>
  </si>
  <si>
    <t>ზომა 3მმ-იანი; 2,5-3 კგ.</t>
  </si>
  <si>
    <t>geka</t>
  </si>
  <si>
    <t>ფერი შეთანხმებით</t>
  </si>
  <si>
    <t>ტექნიკური მახასიათებლები</t>
  </si>
  <si>
    <t>მეტალის</t>
  </si>
  <si>
    <t>ზომა 60X60,არა პრიალა ზედაპირით (მატოვი) (ფერი შეთანხმებით )</t>
  </si>
  <si>
    <t>ირანი</t>
  </si>
  <si>
    <t>vepure</t>
  </si>
  <si>
    <t>280გრამიანი შეფუთვა</t>
  </si>
  <si>
    <t>sosfix</t>
  </si>
  <si>
    <t>mirafix</t>
  </si>
  <si>
    <t>3 მეტრიანი 0,4მმ</t>
  </si>
  <si>
    <t>ზომა 1218X198X8,3 სინესტის მიმართ მდგრადი(ფერი შეთანხმებით</t>
  </si>
  <si>
    <t>masterparke</t>
  </si>
  <si>
    <t>დიდი 50კგ ტევადობის</t>
  </si>
  <si>
    <t>qervan</t>
  </si>
  <si>
    <t>22 სმ მეტალის</t>
  </si>
  <si>
    <t>უკრაინა</t>
  </si>
  <si>
    <t>zaporozie</t>
  </si>
  <si>
    <t>100 ცალიანი</t>
  </si>
  <si>
    <t>დუბელ საჭვალი    6 მმ</t>
  </si>
  <si>
    <t>ბოლო პირის ხრეშიანი 10 მ</t>
  </si>
  <si>
    <t>რუსეთი</t>
  </si>
  <si>
    <t>texnonolikol</t>
  </si>
  <si>
    <t>შიდა-60ცალი.გარე25ცალი.გადაბმა30ცალი.დაბოლოება-25ცალი</t>
  </si>
  <si>
    <t>20x40</t>
  </si>
  <si>
    <t>ბლოკიევრო</t>
  </si>
  <si>
    <t>მარკა 400. 50 კგ</t>
  </si>
  <si>
    <t>haidelbergi</t>
  </si>
  <si>
    <t>შ.პ.ს. მშენებელი</t>
  </si>
  <si>
    <t>bazatli</t>
  </si>
  <si>
    <t>დაჭრილი ზომებზე დამკვეთის მოთხოვნის შესაბამისად</t>
  </si>
  <si>
    <t>chaqmaq</t>
  </si>
  <si>
    <t>ბელგია</t>
  </si>
  <si>
    <t>BerryAlloc</t>
  </si>
  <si>
    <t>სულ:</t>
  </si>
  <si>
    <t>ლარი</t>
  </si>
  <si>
    <t>დანართი N1 ფასების ცხრილი</t>
  </si>
  <si>
    <t>"მიმწოდებელი"</t>
  </si>
  <si>
    <t>_____________________________</t>
  </si>
  <si>
    <t>ი/მ</t>
  </si>
  <si>
    <t>ივანე მკერვალიშვილი</t>
  </si>
  <si>
    <t>შეკვეთა</t>
  </si>
  <si>
    <t xml:space="preserve">რაოდენობა </t>
  </si>
  <si>
    <t>ნესტგამძლე (მწვანე)</t>
  </si>
  <si>
    <t>ბეტოფანის ფილა დიდი</t>
  </si>
  <si>
    <t>15x40</t>
  </si>
  <si>
    <t>დაფასოებული ტომრებში</t>
  </si>
  <si>
    <t xml:space="preserve">კაფელი </t>
  </si>
  <si>
    <t xml:space="preserve">სამშენებლო  ქაფი </t>
  </si>
  <si>
    <t>600 გრ</t>
  </si>
  <si>
    <t>(UW) 3მ-იანი,0,5 მმ</t>
  </si>
  <si>
    <t>(CW) 3მ-იანი, 0,5 მმ</t>
  </si>
  <si>
    <t>(CD) 3მ-იანი, 0,5 მმ</t>
  </si>
  <si>
    <t>პერიმეტრი UD 0,5 მმ</t>
  </si>
  <si>
    <t>მოთუთუებული (აცინკოვანი) 0,5 მმ</t>
  </si>
  <si>
    <t>თუნუქის ფურცელი 0,5მმ</t>
  </si>
  <si>
    <t>თოკი სამშენებლო  ხარისხიანი მრგვალი(არა კაპრონის)</t>
  </si>
  <si>
    <t xml:space="preserve">თოკის დიამეტრი 0,8-1,0სმ </t>
  </si>
  <si>
    <t>პრეტენდენტის კვალიფიციური ელექტრონული ხელმოწერა და/ან შტამპი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</si>
</sst>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color rgb="FF222222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distributed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topLeftCell="A31" zoomScaleNormal="100" workbookViewId="0">
      <selection activeCell="O46" sqref="O46"/>
    </sheetView>
  </sheetViews>
  <sheetFormatPr defaultRowHeight="15"/>
  <cols>
    <col min="1" max="1" width="4" customWidth="1"/>
    <col min="2" max="2" width="31.85546875" customWidth="1"/>
    <col min="3" max="3" width="31.5703125" customWidth="1"/>
    <col min="4" max="4" width="16.85546875" customWidth="1"/>
    <col min="5" max="5" width="17.7109375" hidden="1" customWidth="1"/>
    <col min="6" max="6" width="17.28515625" hidden="1" customWidth="1"/>
    <col min="7" max="7" width="15.28515625" hidden="1" customWidth="1"/>
    <col min="8" max="8" width="0.140625" hidden="1" customWidth="1"/>
    <col min="9" max="9" width="9.140625" hidden="1" customWidth="1"/>
    <col min="10" max="10" width="14.5703125" hidden="1" customWidth="1"/>
    <col min="11" max="11" width="15.85546875" hidden="1" customWidth="1"/>
    <col min="12" max="13" width="9.140625" hidden="1" customWidth="1"/>
    <col min="14" max="14" width="9.140625" customWidth="1"/>
    <col min="15" max="15" width="10.28515625" customWidth="1"/>
    <col min="16" max="16" width="10.7109375" customWidth="1"/>
    <col min="17" max="17" width="11.28515625" customWidth="1"/>
    <col min="18" max="18" width="11.42578125" customWidth="1"/>
  </cols>
  <sheetData>
    <row r="1" spans="1:18" ht="16.5" thickBot="1">
      <c r="A1" s="3"/>
      <c r="B1" s="3"/>
      <c r="C1" s="33" t="s">
        <v>106</v>
      </c>
      <c r="D1" s="33"/>
      <c r="E1" s="33"/>
      <c r="F1" s="33"/>
      <c r="G1" s="33"/>
      <c r="H1" s="3"/>
      <c r="I1" s="3"/>
      <c r="J1" s="3"/>
      <c r="K1" s="3"/>
    </row>
    <row r="2" spans="1:18" ht="57.75" customHeight="1">
      <c r="A2" s="12" t="s">
        <v>0</v>
      </c>
      <c r="B2" s="13" t="s">
        <v>1</v>
      </c>
      <c r="C2" s="13" t="s">
        <v>72</v>
      </c>
      <c r="D2" s="13" t="s">
        <v>41</v>
      </c>
      <c r="E2" s="13" t="s">
        <v>41</v>
      </c>
      <c r="F2" s="13" t="s">
        <v>16</v>
      </c>
      <c r="G2" s="13" t="s">
        <v>6</v>
      </c>
      <c r="H2" s="21"/>
      <c r="I2" s="21"/>
      <c r="J2" s="14" t="s">
        <v>47</v>
      </c>
      <c r="K2" s="14" t="s">
        <v>48</v>
      </c>
      <c r="L2" s="24" t="s">
        <v>111</v>
      </c>
      <c r="M2" s="24" t="s">
        <v>111</v>
      </c>
      <c r="N2" s="29" t="s">
        <v>112</v>
      </c>
      <c r="O2" s="30" t="s">
        <v>16</v>
      </c>
      <c r="P2" s="13" t="s">
        <v>6</v>
      </c>
      <c r="Q2" s="39" t="s">
        <v>47</v>
      </c>
      <c r="R2" s="40" t="s">
        <v>48</v>
      </c>
    </row>
    <row r="3" spans="1:18" ht="65.25" customHeight="1">
      <c r="A3" s="32">
        <v>1</v>
      </c>
      <c r="B3" s="9" t="s">
        <v>17</v>
      </c>
      <c r="C3" s="4" t="s">
        <v>52</v>
      </c>
      <c r="D3" s="5" t="s">
        <v>2</v>
      </c>
      <c r="E3" s="10">
        <v>15</v>
      </c>
      <c r="F3" s="1">
        <v>90</v>
      </c>
      <c r="G3" s="1">
        <f>E3*F3</f>
        <v>1350</v>
      </c>
      <c r="H3" s="19"/>
      <c r="I3" s="19"/>
      <c r="J3" s="2" t="s">
        <v>50</v>
      </c>
      <c r="K3" s="2" t="s">
        <v>51</v>
      </c>
      <c r="L3" s="25"/>
      <c r="M3" s="26">
        <v>5</v>
      </c>
      <c r="N3" s="28">
        <v>5</v>
      </c>
      <c r="O3" s="28"/>
      <c r="P3" s="25"/>
      <c r="Q3" s="37"/>
      <c r="R3" s="41"/>
    </row>
    <row r="4" spans="1:18" ht="24.75" customHeight="1">
      <c r="A4" s="32">
        <v>2</v>
      </c>
      <c r="B4" s="9" t="s">
        <v>7</v>
      </c>
      <c r="C4" s="4" t="s">
        <v>53</v>
      </c>
      <c r="D4" s="5" t="s">
        <v>3</v>
      </c>
      <c r="E4" s="10">
        <v>15</v>
      </c>
      <c r="F4" s="1">
        <v>12</v>
      </c>
      <c r="G4" s="1">
        <f t="shared" ref="G4:G42" si="0">E4*F4</f>
        <v>180</v>
      </c>
      <c r="H4" s="19"/>
      <c r="I4" s="19"/>
      <c r="J4" s="2" t="s">
        <v>54</v>
      </c>
      <c r="K4" s="2" t="s">
        <v>55</v>
      </c>
      <c r="L4" s="26">
        <v>5</v>
      </c>
      <c r="M4" s="25"/>
      <c r="N4" s="25">
        <v>10</v>
      </c>
      <c r="O4" s="28"/>
      <c r="P4" s="25"/>
      <c r="Q4" s="37"/>
      <c r="R4" s="41"/>
    </row>
    <row r="5" spans="1:18" ht="46.5" customHeight="1">
      <c r="A5" s="32">
        <v>3</v>
      </c>
      <c r="B5" s="9" t="s">
        <v>28</v>
      </c>
      <c r="C5" s="4" t="s">
        <v>56</v>
      </c>
      <c r="D5" s="5" t="s">
        <v>2</v>
      </c>
      <c r="E5" s="10">
        <v>8</v>
      </c>
      <c r="F5" s="1">
        <v>9</v>
      </c>
      <c r="G5" s="1">
        <f t="shared" si="0"/>
        <v>72</v>
      </c>
      <c r="H5" s="19"/>
      <c r="I5" s="19"/>
      <c r="J5" s="2" t="s">
        <v>57</v>
      </c>
      <c r="K5" s="2" t="s">
        <v>58</v>
      </c>
      <c r="L5" s="26">
        <v>5</v>
      </c>
      <c r="M5" s="25"/>
      <c r="N5" s="25">
        <v>5</v>
      </c>
      <c r="O5" s="28"/>
      <c r="P5" s="25"/>
      <c r="Q5" s="37"/>
      <c r="R5" s="41"/>
    </row>
    <row r="6" spans="1:18" ht="15.75">
      <c r="A6" s="32">
        <v>4</v>
      </c>
      <c r="B6" s="9" t="s">
        <v>18</v>
      </c>
      <c r="C6" s="19" t="s">
        <v>59</v>
      </c>
      <c r="D6" s="5" t="s">
        <v>2</v>
      </c>
      <c r="E6" s="10">
        <v>15</v>
      </c>
      <c r="F6" s="1">
        <v>2.5</v>
      </c>
      <c r="G6" s="1">
        <f t="shared" si="0"/>
        <v>37.5</v>
      </c>
      <c r="H6" s="19"/>
      <c r="I6" s="19"/>
      <c r="J6" s="2" t="s">
        <v>57</v>
      </c>
      <c r="K6" s="2" t="s">
        <v>60</v>
      </c>
      <c r="L6" s="26">
        <v>5</v>
      </c>
      <c r="M6" s="25"/>
      <c r="N6" s="25">
        <v>5</v>
      </c>
      <c r="O6" s="28"/>
      <c r="P6" s="25"/>
      <c r="Q6" s="37"/>
      <c r="R6" s="41"/>
    </row>
    <row r="7" spans="1:18" ht="30">
      <c r="A7" s="32">
        <v>5</v>
      </c>
      <c r="B7" s="9" t="s">
        <v>19</v>
      </c>
      <c r="C7" s="19" t="s">
        <v>113</v>
      </c>
      <c r="D7" s="5" t="s">
        <v>2</v>
      </c>
      <c r="E7" s="10">
        <v>20</v>
      </c>
      <c r="F7" s="1">
        <v>13</v>
      </c>
      <c r="G7" s="1">
        <f t="shared" si="0"/>
        <v>260</v>
      </c>
      <c r="H7" s="19"/>
      <c r="I7" s="19"/>
      <c r="J7" s="2" t="s">
        <v>54</v>
      </c>
      <c r="K7" s="2" t="s">
        <v>61</v>
      </c>
      <c r="L7" s="26"/>
      <c r="M7" s="25"/>
      <c r="N7" s="25">
        <v>30</v>
      </c>
      <c r="O7" s="28"/>
      <c r="P7" s="25"/>
      <c r="Q7" s="37"/>
      <c r="R7" s="41"/>
    </row>
    <row r="8" spans="1:18" ht="30">
      <c r="A8" s="32">
        <v>6</v>
      </c>
      <c r="B8" s="9" t="s">
        <v>20</v>
      </c>
      <c r="C8" s="20" t="s">
        <v>63</v>
      </c>
      <c r="D8" s="5" t="s">
        <v>4</v>
      </c>
      <c r="E8" s="10">
        <v>5</v>
      </c>
      <c r="F8" s="1">
        <v>13</v>
      </c>
      <c r="G8" s="1">
        <f t="shared" si="0"/>
        <v>65</v>
      </c>
      <c r="H8" s="19"/>
      <c r="I8" s="19"/>
      <c r="J8" s="2" t="s">
        <v>57</v>
      </c>
      <c r="K8" s="2" t="s">
        <v>62</v>
      </c>
      <c r="L8" s="26">
        <v>2</v>
      </c>
      <c r="M8" s="25"/>
      <c r="N8" s="25">
        <v>5</v>
      </c>
      <c r="O8" s="28"/>
      <c r="P8" s="25"/>
      <c r="Q8" s="37"/>
      <c r="R8" s="41"/>
    </row>
    <row r="9" spans="1:18" ht="15.75">
      <c r="A9" s="32">
        <v>7</v>
      </c>
      <c r="B9" s="9" t="s">
        <v>21</v>
      </c>
      <c r="C9" s="20" t="s">
        <v>64</v>
      </c>
      <c r="D9" s="5" t="s">
        <v>4</v>
      </c>
      <c r="E9" s="10">
        <v>5</v>
      </c>
      <c r="F9" s="1">
        <v>14.5</v>
      </c>
      <c r="G9" s="1">
        <f t="shared" si="0"/>
        <v>72.5</v>
      </c>
      <c r="H9" s="19"/>
      <c r="I9" s="19"/>
      <c r="J9" s="2" t="s">
        <v>57</v>
      </c>
      <c r="K9" s="2" t="s">
        <v>62</v>
      </c>
      <c r="L9" s="26">
        <v>2</v>
      </c>
      <c r="M9" s="25"/>
      <c r="N9" s="25">
        <v>5</v>
      </c>
      <c r="O9" s="28"/>
      <c r="P9" s="25"/>
      <c r="Q9" s="37"/>
      <c r="R9" s="41"/>
    </row>
    <row r="10" spans="1:18" ht="30">
      <c r="A10" s="32">
        <v>8</v>
      </c>
      <c r="B10" s="9" t="s">
        <v>22</v>
      </c>
      <c r="C10" s="20" t="s">
        <v>65</v>
      </c>
      <c r="D10" s="5" t="s">
        <v>4</v>
      </c>
      <c r="E10" s="10">
        <v>5</v>
      </c>
      <c r="F10" s="1">
        <v>16.8</v>
      </c>
      <c r="G10" s="1">
        <f t="shared" si="0"/>
        <v>84</v>
      </c>
      <c r="H10" s="19"/>
      <c r="I10" s="19"/>
      <c r="J10" s="2" t="s">
        <v>57</v>
      </c>
      <c r="K10" s="2" t="s">
        <v>62</v>
      </c>
      <c r="L10" s="26">
        <v>1</v>
      </c>
      <c r="M10" s="25"/>
      <c r="N10" s="25">
        <v>5</v>
      </c>
      <c r="O10" s="28"/>
      <c r="P10" s="25"/>
      <c r="Q10" s="37"/>
      <c r="R10" s="41"/>
    </row>
    <row r="11" spans="1:18" ht="15.75">
      <c r="A11" s="32">
        <v>9</v>
      </c>
      <c r="B11" s="9" t="s">
        <v>23</v>
      </c>
      <c r="C11" s="19" t="s">
        <v>66</v>
      </c>
      <c r="D11" s="5" t="s">
        <v>2</v>
      </c>
      <c r="E11" s="10">
        <v>15</v>
      </c>
      <c r="F11" s="1">
        <v>0.5</v>
      </c>
      <c r="G11" s="1">
        <f t="shared" si="0"/>
        <v>7.5</v>
      </c>
      <c r="H11" s="19"/>
      <c r="I11" s="19"/>
      <c r="J11" s="2" t="s">
        <v>50</v>
      </c>
      <c r="K11" s="2" t="s">
        <v>67</v>
      </c>
      <c r="L11" s="25"/>
      <c r="M11" s="25"/>
      <c r="N11" s="25">
        <v>50</v>
      </c>
      <c r="O11" s="28"/>
      <c r="P11" s="25"/>
      <c r="Q11" s="37"/>
      <c r="R11" s="41"/>
    </row>
    <row r="12" spans="1:18" ht="30">
      <c r="A12" s="32">
        <v>10</v>
      </c>
      <c r="B12" s="9" t="s">
        <v>24</v>
      </c>
      <c r="C12" s="19" t="s">
        <v>120</v>
      </c>
      <c r="D12" s="5" t="s">
        <v>2</v>
      </c>
      <c r="E12" s="10">
        <v>40</v>
      </c>
      <c r="F12" s="1">
        <v>5</v>
      </c>
      <c r="G12" s="1">
        <f t="shared" si="0"/>
        <v>200</v>
      </c>
      <c r="H12" s="19"/>
      <c r="I12" s="19"/>
      <c r="J12" s="2" t="s">
        <v>50</v>
      </c>
      <c r="K12" s="2" t="s">
        <v>67</v>
      </c>
      <c r="L12" s="25"/>
      <c r="M12" s="25"/>
      <c r="N12" s="25">
        <v>30</v>
      </c>
      <c r="O12" s="28"/>
      <c r="P12" s="25"/>
      <c r="Q12" s="37"/>
      <c r="R12" s="41"/>
    </row>
    <row r="13" spans="1:18" ht="30">
      <c r="A13" s="32">
        <v>11</v>
      </c>
      <c r="B13" s="9" t="s">
        <v>25</v>
      </c>
      <c r="C13" s="19" t="s">
        <v>121</v>
      </c>
      <c r="D13" s="5" t="s">
        <v>2</v>
      </c>
      <c r="E13" s="10">
        <v>50</v>
      </c>
      <c r="F13" s="1">
        <v>6</v>
      </c>
      <c r="G13" s="1">
        <f t="shared" si="0"/>
        <v>300</v>
      </c>
      <c r="H13" s="19"/>
      <c r="I13" s="19"/>
      <c r="J13" s="2" t="s">
        <v>50</v>
      </c>
      <c r="K13" s="2" t="s">
        <v>67</v>
      </c>
      <c r="L13" s="25"/>
      <c r="M13" s="25"/>
      <c r="N13" s="25">
        <v>30</v>
      </c>
      <c r="O13" s="28"/>
      <c r="P13" s="25"/>
      <c r="Q13" s="37"/>
      <c r="R13" s="41"/>
    </row>
    <row r="14" spans="1:18" ht="15.75">
      <c r="A14" s="32">
        <v>12</v>
      </c>
      <c r="B14" s="9" t="s">
        <v>26</v>
      </c>
      <c r="C14" s="19" t="s">
        <v>122</v>
      </c>
      <c r="D14" s="5" t="s">
        <v>2</v>
      </c>
      <c r="E14" s="10">
        <v>50</v>
      </c>
      <c r="F14" s="1">
        <v>4</v>
      </c>
      <c r="G14" s="1">
        <f t="shared" si="0"/>
        <v>200</v>
      </c>
      <c r="H14" s="19"/>
      <c r="I14" s="19"/>
      <c r="J14" s="2" t="s">
        <v>50</v>
      </c>
      <c r="K14" s="2" t="s">
        <v>67</v>
      </c>
      <c r="L14" s="27"/>
      <c r="M14" s="25"/>
      <c r="N14" s="25">
        <v>30</v>
      </c>
      <c r="O14" s="28"/>
      <c r="P14" s="25"/>
      <c r="Q14" s="37"/>
      <c r="R14" s="41"/>
    </row>
    <row r="15" spans="1:18" ht="15.75">
      <c r="A15" s="32">
        <v>13</v>
      </c>
      <c r="B15" s="9" t="s">
        <v>26</v>
      </c>
      <c r="C15" s="19" t="s">
        <v>123</v>
      </c>
      <c r="D15" s="5" t="s">
        <v>2</v>
      </c>
      <c r="E15" s="10">
        <v>50</v>
      </c>
      <c r="F15" s="1">
        <v>2.6</v>
      </c>
      <c r="G15" s="1">
        <f t="shared" si="0"/>
        <v>130</v>
      </c>
      <c r="H15" s="19"/>
      <c r="I15" s="19"/>
      <c r="J15" s="2" t="s">
        <v>50</v>
      </c>
      <c r="K15" s="2" t="s">
        <v>67</v>
      </c>
      <c r="L15" s="27"/>
      <c r="M15" s="25"/>
      <c r="N15" s="25">
        <v>30</v>
      </c>
      <c r="O15" s="28"/>
      <c r="P15" s="25"/>
      <c r="Q15" s="37"/>
      <c r="R15" s="41"/>
    </row>
    <row r="16" spans="1:18" ht="29.25" customHeight="1">
      <c r="A16" s="32">
        <v>14</v>
      </c>
      <c r="B16" s="9" t="s">
        <v>114</v>
      </c>
      <c r="C16" s="20"/>
      <c r="D16" s="5" t="s">
        <v>2</v>
      </c>
      <c r="E16" s="10">
        <v>5</v>
      </c>
      <c r="F16" s="1">
        <v>4.7</v>
      </c>
      <c r="G16" s="1">
        <f t="shared" si="0"/>
        <v>23.5</v>
      </c>
      <c r="H16" s="19"/>
      <c r="I16" s="19"/>
      <c r="J16" s="2" t="s">
        <v>57</v>
      </c>
      <c r="K16" s="2" t="s">
        <v>68</v>
      </c>
      <c r="L16" s="25"/>
      <c r="M16" s="25"/>
      <c r="N16" s="25">
        <v>10</v>
      </c>
      <c r="O16" s="28"/>
      <c r="P16" s="25"/>
      <c r="Q16" s="37"/>
      <c r="R16" s="41"/>
    </row>
    <row r="17" spans="1:18" ht="24" customHeight="1">
      <c r="A17" s="32">
        <v>15</v>
      </c>
      <c r="B17" s="9" t="s">
        <v>8</v>
      </c>
      <c r="C17" s="19" t="s">
        <v>69</v>
      </c>
      <c r="D17" s="31" t="s">
        <v>15</v>
      </c>
      <c r="E17" s="10">
        <v>24</v>
      </c>
      <c r="F17" s="1">
        <v>7</v>
      </c>
      <c r="G17" s="1">
        <f t="shared" si="0"/>
        <v>168</v>
      </c>
      <c r="H17" s="19"/>
      <c r="I17" s="19"/>
      <c r="J17" s="2" t="s">
        <v>54</v>
      </c>
      <c r="K17" s="2" t="s">
        <v>70</v>
      </c>
      <c r="L17" s="26">
        <v>16</v>
      </c>
      <c r="M17" s="25"/>
      <c r="N17" s="25">
        <v>20</v>
      </c>
      <c r="O17" s="28"/>
      <c r="P17" s="25"/>
      <c r="Q17" s="37"/>
      <c r="R17" s="41"/>
    </row>
    <row r="18" spans="1:18" ht="15.75">
      <c r="A18" s="32">
        <v>16</v>
      </c>
      <c r="B18" s="9" t="s">
        <v>36</v>
      </c>
      <c r="C18" s="19" t="s">
        <v>71</v>
      </c>
      <c r="D18" s="5" t="s">
        <v>44</v>
      </c>
      <c r="E18" s="10">
        <v>100</v>
      </c>
      <c r="F18" s="1">
        <v>12.5</v>
      </c>
      <c r="G18" s="1">
        <f t="shared" si="0"/>
        <v>1250</v>
      </c>
      <c r="H18" s="19"/>
      <c r="I18" s="19"/>
      <c r="J18" s="2" t="s">
        <v>57</v>
      </c>
      <c r="K18" s="2" t="s">
        <v>68</v>
      </c>
      <c r="L18" s="26">
        <v>100</v>
      </c>
      <c r="M18" s="25"/>
      <c r="N18" s="25">
        <v>100</v>
      </c>
      <c r="O18" s="28"/>
      <c r="P18" s="25"/>
      <c r="Q18" s="37"/>
      <c r="R18" s="41"/>
    </row>
    <row r="19" spans="1:18" ht="30">
      <c r="A19" s="32">
        <v>17</v>
      </c>
      <c r="B19" s="9" t="s">
        <v>37</v>
      </c>
      <c r="C19" s="19" t="s">
        <v>71</v>
      </c>
      <c r="D19" s="5" t="s">
        <v>5</v>
      </c>
      <c r="E19" s="10">
        <v>200</v>
      </c>
      <c r="F19" s="1">
        <v>1</v>
      </c>
      <c r="G19" s="1">
        <f t="shared" si="0"/>
        <v>200</v>
      </c>
      <c r="H19" s="19"/>
      <c r="I19" s="19"/>
      <c r="J19" s="2" t="s">
        <v>57</v>
      </c>
      <c r="K19" s="2" t="s">
        <v>68</v>
      </c>
      <c r="L19" s="26">
        <v>200</v>
      </c>
      <c r="M19" s="25"/>
      <c r="N19" s="25">
        <v>50</v>
      </c>
      <c r="O19" s="28"/>
      <c r="P19" s="25"/>
      <c r="Q19" s="37"/>
      <c r="R19" s="41"/>
    </row>
    <row r="20" spans="1:18" ht="30">
      <c r="A20" s="32">
        <v>18</v>
      </c>
      <c r="B20" s="9" t="s">
        <v>38</v>
      </c>
      <c r="C20" s="20"/>
      <c r="D20" s="5" t="s">
        <v>2</v>
      </c>
      <c r="E20" s="10">
        <v>200</v>
      </c>
      <c r="F20" s="1">
        <v>0.15</v>
      </c>
      <c r="G20" s="1">
        <f t="shared" si="0"/>
        <v>30</v>
      </c>
      <c r="H20" s="19"/>
      <c r="I20" s="19"/>
      <c r="J20" s="2" t="s">
        <v>57</v>
      </c>
      <c r="K20" s="2" t="s">
        <v>62</v>
      </c>
      <c r="L20" s="26">
        <v>100</v>
      </c>
      <c r="M20" s="25"/>
      <c r="N20" s="25">
        <v>200</v>
      </c>
      <c r="O20" s="28"/>
      <c r="P20" s="25"/>
      <c r="Q20" s="37"/>
      <c r="R20" s="41"/>
    </row>
    <row r="21" spans="1:18" ht="15.75">
      <c r="A21" s="32">
        <v>19</v>
      </c>
      <c r="B21" s="9" t="s">
        <v>39</v>
      </c>
      <c r="C21" s="20" t="s">
        <v>73</v>
      </c>
      <c r="D21" s="5" t="s">
        <v>2</v>
      </c>
      <c r="E21" s="10">
        <v>100</v>
      </c>
      <c r="F21" s="1">
        <v>1</v>
      </c>
      <c r="G21" s="1">
        <f t="shared" si="0"/>
        <v>100</v>
      </c>
      <c r="H21" s="19"/>
      <c r="I21" s="19"/>
      <c r="J21" s="2" t="s">
        <v>57</v>
      </c>
      <c r="K21" s="2" t="s">
        <v>62</v>
      </c>
      <c r="L21" s="25"/>
      <c r="M21" s="25"/>
      <c r="N21" s="25">
        <v>50</v>
      </c>
      <c r="O21" s="28"/>
      <c r="P21" s="25"/>
      <c r="Q21" s="37"/>
      <c r="R21" s="41"/>
    </row>
    <row r="22" spans="1:18" ht="15.75">
      <c r="A22" s="32">
        <v>20</v>
      </c>
      <c r="B22" s="9" t="s">
        <v>40</v>
      </c>
      <c r="C22" s="20"/>
      <c r="D22" s="5" t="s">
        <v>2</v>
      </c>
      <c r="E22" s="10">
        <v>100</v>
      </c>
      <c r="F22" s="1">
        <v>0.1</v>
      </c>
      <c r="G22" s="1">
        <f t="shared" si="0"/>
        <v>10</v>
      </c>
      <c r="H22" s="19"/>
      <c r="I22" s="19"/>
      <c r="J22" s="2" t="s">
        <v>57</v>
      </c>
      <c r="K22" s="2" t="s">
        <v>62</v>
      </c>
      <c r="L22" s="26">
        <v>3</v>
      </c>
      <c r="M22" s="25"/>
      <c r="N22" s="25">
        <v>50</v>
      </c>
      <c r="O22" s="28"/>
      <c r="P22" s="25"/>
      <c r="Q22" s="37"/>
      <c r="R22" s="41"/>
    </row>
    <row r="23" spans="1:18" ht="45">
      <c r="A23" s="32">
        <v>21</v>
      </c>
      <c r="B23" s="15" t="s">
        <v>30</v>
      </c>
      <c r="C23" s="20" t="s">
        <v>74</v>
      </c>
      <c r="D23" s="16" t="s">
        <v>31</v>
      </c>
      <c r="E23" s="10">
        <v>20</v>
      </c>
      <c r="F23" s="1">
        <v>19</v>
      </c>
      <c r="G23" s="1">
        <f t="shared" si="0"/>
        <v>380</v>
      </c>
      <c r="H23" s="19"/>
      <c r="I23" s="19"/>
      <c r="J23" s="2" t="s">
        <v>75</v>
      </c>
      <c r="K23" s="2" t="s">
        <v>76</v>
      </c>
      <c r="L23" s="25"/>
      <c r="M23" s="25"/>
      <c r="N23" s="25">
        <v>20</v>
      </c>
      <c r="O23" s="28"/>
      <c r="P23" s="25"/>
      <c r="Q23" s="37"/>
      <c r="R23" s="41"/>
    </row>
    <row r="24" spans="1:18" ht="15.75">
      <c r="A24" s="32">
        <v>22</v>
      </c>
      <c r="B24" s="9" t="s">
        <v>43</v>
      </c>
      <c r="C24" s="19" t="s">
        <v>77</v>
      </c>
      <c r="D24" s="5" t="s">
        <v>2</v>
      </c>
      <c r="E24" s="10">
        <v>70</v>
      </c>
      <c r="F24" s="1">
        <v>6.6</v>
      </c>
      <c r="G24" s="1">
        <f t="shared" si="0"/>
        <v>462</v>
      </c>
      <c r="H24" s="19"/>
      <c r="I24" s="19"/>
      <c r="J24" s="2" t="s">
        <v>57</v>
      </c>
      <c r="K24" s="2" t="s">
        <v>78</v>
      </c>
      <c r="L24" s="26">
        <v>20</v>
      </c>
      <c r="M24" s="26">
        <v>7</v>
      </c>
      <c r="N24" s="28">
        <v>70</v>
      </c>
      <c r="O24" s="28"/>
      <c r="P24" s="25"/>
      <c r="Q24" s="37"/>
      <c r="R24" s="41"/>
    </row>
    <row r="25" spans="1:18" ht="15.75">
      <c r="A25" s="32">
        <v>23</v>
      </c>
      <c r="B25" s="15" t="s">
        <v>32</v>
      </c>
      <c r="C25" s="20"/>
      <c r="D25" s="16" t="s">
        <v>2</v>
      </c>
      <c r="E25" s="10">
        <v>20</v>
      </c>
      <c r="F25" s="1">
        <v>6</v>
      </c>
      <c r="G25" s="1">
        <f t="shared" si="0"/>
        <v>120</v>
      </c>
      <c r="H25" s="19"/>
      <c r="I25" s="19"/>
      <c r="J25" s="2" t="s">
        <v>50</v>
      </c>
      <c r="K25" s="2" t="s">
        <v>79</v>
      </c>
      <c r="L25" s="26">
        <v>10</v>
      </c>
      <c r="M25" s="25"/>
      <c r="N25" s="25">
        <v>40</v>
      </c>
      <c r="O25" s="28"/>
      <c r="P25" s="25"/>
      <c r="Q25" s="37"/>
      <c r="R25" s="41"/>
    </row>
    <row r="26" spans="1:18" ht="30">
      <c r="A26" s="32">
        <v>24</v>
      </c>
      <c r="B26" s="9" t="s">
        <v>29</v>
      </c>
      <c r="C26" s="19" t="s">
        <v>80</v>
      </c>
      <c r="D26" s="5" t="s">
        <v>2</v>
      </c>
      <c r="E26" s="10">
        <v>30</v>
      </c>
      <c r="F26" s="1">
        <v>2.4</v>
      </c>
      <c r="G26" s="1">
        <f t="shared" si="0"/>
        <v>72</v>
      </c>
      <c r="H26" s="19"/>
      <c r="I26" s="19"/>
      <c r="J26" s="2" t="s">
        <v>50</v>
      </c>
      <c r="K26" s="2" t="s">
        <v>67</v>
      </c>
      <c r="L26" s="25"/>
      <c r="M26" s="25"/>
      <c r="N26" s="25">
        <v>10</v>
      </c>
      <c r="O26" s="28"/>
      <c r="P26" s="25"/>
      <c r="Q26" s="37"/>
      <c r="R26" s="41"/>
    </row>
    <row r="27" spans="1:18" ht="45">
      <c r="A27" s="32">
        <v>25</v>
      </c>
      <c r="B27" s="15" t="s">
        <v>33</v>
      </c>
      <c r="C27" s="20" t="s">
        <v>81</v>
      </c>
      <c r="D27" s="16" t="s">
        <v>31</v>
      </c>
      <c r="E27" s="11">
        <v>200</v>
      </c>
      <c r="F27" s="2">
        <v>20</v>
      </c>
      <c r="G27" s="1">
        <f t="shared" si="0"/>
        <v>4000</v>
      </c>
      <c r="H27" s="19"/>
      <c r="I27" s="19"/>
      <c r="J27" s="2" t="s">
        <v>54</v>
      </c>
      <c r="K27" s="2" t="s">
        <v>82</v>
      </c>
      <c r="L27" s="25"/>
      <c r="M27" s="25"/>
      <c r="N27" s="25">
        <v>100</v>
      </c>
      <c r="O27" s="28"/>
      <c r="P27" s="25"/>
      <c r="Q27" s="37"/>
      <c r="R27" s="41"/>
    </row>
    <row r="28" spans="1:18" ht="15.75">
      <c r="A28" s="32">
        <v>26</v>
      </c>
      <c r="B28" s="6" t="s">
        <v>27</v>
      </c>
      <c r="C28" s="19" t="s">
        <v>83</v>
      </c>
      <c r="D28" s="2" t="s">
        <v>2</v>
      </c>
      <c r="E28" s="11">
        <v>50</v>
      </c>
      <c r="F28" s="2">
        <v>0.5</v>
      </c>
      <c r="G28" s="1">
        <f t="shared" si="0"/>
        <v>25</v>
      </c>
      <c r="H28" s="19"/>
      <c r="I28" s="19"/>
      <c r="J28" s="2" t="s">
        <v>54</v>
      </c>
      <c r="K28" s="2" t="s">
        <v>84</v>
      </c>
      <c r="L28" s="26">
        <v>20</v>
      </c>
      <c r="M28" s="25"/>
      <c r="N28" s="25">
        <v>20</v>
      </c>
      <c r="O28" s="28"/>
      <c r="P28" s="25"/>
      <c r="Q28" s="37"/>
      <c r="R28" s="41"/>
    </row>
    <row r="29" spans="1:18" ht="15.75">
      <c r="A29" s="32">
        <v>27</v>
      </c>
      <c r="B29" s="6" t="s">
        <v>45</v>
      </c>
      <c r="C29" s="19" t="s">
        <v>85</v>
      </c>
      <c r="D29" s="2" t="s">
        <v>2</v>
      </c>
      <c r="E29" s="11">
        <v>20</v>
      </c>
      <c r="F29" s="2">
        <v>3</v>
      </c>
      <c r="G29" s="1">
        <f t="shared" si="0"/>
        <v>60</v>
      </c>
      <c r="H29" s="19"/>
      <c r="I29" s="19"/>
      <c r="J29" s="2" t="s">
        <v>86</v>
      </c>
      <c r="K29" s="2" t="s">
        <v>87</v>
      </c>
      <c r="L29" s="26">
        <v>10</v>
      </c>
      <c r="M29" s="25"/>
      <c r="N29" s="25">
        <v>20</v>
      </c>
      <c r="O29" s="28"/>
      <c r="P29" s="25"/>
      <c r="Q29" s="37"/>
      <c r="R29" s="41"/>
    </row>
    <row r="30" spans="1:18" ht="21.75" customHeight="1">
      <c r="A30" s="32">
        <v>28</v>
      </c>
      <c r="B30" s="6" t="s">
        <v>89</v>
      </c>
      <c r="C30" s="19" t="s">
        <v>88</v>
      </c>
      <c r="D30" s="2" t="s">
        <v>49</v>
      </c>
      <c r="E30" s="11">
        <v>10</v>
      </c>
      <c r="F30" s="2">
        <v>4.8</v>
      </c>
      <c r="G30" s="1">
        <f t="shared" si="0"/>
        <v>48</v>
      </c>
      <c r="H30" s="19"/>
      <c r="I30" s="19"/>
      <c r="J30" s="2" t="s">
        <v>57</v>
      </c>
      <c r="K30" s="2" t="s">
        <v>62</v>
      </c>
      <c r="L30" s="26">
        <v>5</v>
      </c>
      <c r="M30" s="25"/>
      <c r="N30" s="25">
        <v>5</v>
      </c>
      <c r="O30" s="28"/>
      <c r="P30" s="25"/>
      <c r="Q30" s="37"/>
      <c r="R30" s="41"/>
    </row>
    <row r="31" spans="1:18" ht="36" customHeight="1">
      <c r="A31" s="32">
        <v>29</v>
      </c>
      <c r="B31" s="6" t="s">
        <v>13</v>
      </c>
      <c r="C31" s="19" t="s">
        <v>90</v>
      </c>
      <c r="D31" s="2" t="s">
        <v>2</v>
      </c>
      <c r="E31" s="11">
        <v>5</v>
      </c>
      <c r="F31" s="2">
        <v>90</v>
      </c>
      <c r="G31" s="1">
        <f t="shared" si="0"/>
        <v>450</v>
      </c>
      <c r="H31" s="19"/>
      <c r="I31" s="19"/>
      <c r="J31" s="2" t="s">
        <v>91</v>
      </c>
      <c r="K31" s="2" t="s">
        <v>92</v>
      </c>
      <c r="L31" s="25"/>
      <c r="M31" s="25"/>
      <c r="N31" s="25">
        <v>5</v>
      </c>
      <c r="O31" s="28"/>
      <c r="P31" s="25"/>
      <c r="Q31" s="37"/>
      <c r="R31" s="41"/>
    </row>
    <row r="32" spans="1:18" ht="36" customHeight="1">
      <c r="A32" s="32">
        <v>30</v>
      </c>
      <c r="B32" s="15" t="s">
        <v>34</v>
      </c>
      <c r="C32" s="19" t="s">
        <v>71</v>
      </c>
      <c r="D32" s="16" t="s">
        <v>5</v>
      </c>
      <c r="E32" s="11">
        <v>200</v>
      </c>
      <c r="F32" s="2">
        <v>1.2</v>
      </c>
      <c r="G32" s="1">
        <f t="shared" si="0"/>
        <v>240</v>
      </c>
      <c r="H32" s="19"/>
      <c r="I32" s="19"/>
      <c r="J32" s="2" t="s">
        <v>54</v>
      </c>
      <c r="K32" s="2" t="s">
        <v>82</v>
      </c>
      <c r="L32" s="25"/>
      <c r="M32" s="25"/>
      <c r="N32" s="25">
        <v>100</v>
      </c>
      <c r="O32" s="28"/>
      <c r="P32" s="25"/>
      <c r="Q32" s="37"/>
      <c r="R32" s="41"/>
    </row>
    <row r="33" spans="1:18" ht="45.75" customHeight="1">
      <c r="A33" s="32">
        <v>31</v>
      </c>
      <c r="B33" s="15" t="s">
        <v>35</v>
      </c>
      <c r="C33" s="17" t="s">
        <v>93</v>
      </c>
      <c r="D33" s="16" t="s">
        <v>2</v>
      </c>
      <c r="E33" s="11">
        <v>140</v>
      </c>
      <c r="F33" s="2">
        <v>0.6</v>
      </c>
      <c r="G33" s="1">
        <f t="shared" si="0"/>
        <v>84</v>
      </c>
      <c r="H33" s="19"/>
      <c r="I33" s="19"/>
      <c r="J33" s="2" t="s">
        <v>54</v>
      </c>
      <c r="K33" s="2" t="s">
        <v>82</v>
      </c>
      <c r="L33" s="25"/>
      <c r="M33" s="25"/>
      <c r="N33" s="25">
        <v>140</v>
      </c>
      <c r="O33" s="28"/>
      <c r="P33" s="25"/>
      <c r="Q33" s="37"/>
      <c r="R33" s="41"/>
    </row>
    <row r="34" spans="1:18" ht="30" customHeight="1">
      <c r="A34" s="32">
        <v>32</v>
      </c>
      <c r="B34" s="6" t="s">
        <v>9</v>
      </c>
      <c r="C34" s="19" t="s">
        <v>115</v>
      </c>
      <c r="D34" s="2" t="s">
        <v>2</v>
      </c>
      <c r="E34" s="11">
        <v>200</v>
      </c>
      <c r="F34" s="2">
        <v>1.3</v>
      </c>
      <c r="G34" s="1">
        <f t="shared" si="0"/>
        <v>260</v>
      </c>
      <c r="H34" s="19"/>
      <c r="I34" s="19"/>
      <c r="J34" s="2" t="s">
        <v>50</v>
      </c>
      <c r="K34" s="2" t="s">
        <v>95</v>
      </c>
      <c r="L34" s="25"/>
      <c r="M34" s="25"/>
      <c r="N34" s="25">
        <v>100</v>
      </c>
      <c r="O34" s="28"/>
      <c r="P34" s="25"/>
      <c r="Q34" s="37"/>
      <c r="R34" s="41"/>
    </row>
    <row r="35" spans="1:18" ht="40.5" customHeight="1">
      <c r="A35" s="32">
        <v>33</v>
      </c>
      <c r="B35" s="6" t="s">
        <v>10</v>
      </c>
      <c r="C35" s="19" t="s">
        <v>96</v>
      </c>
      <c r="D35" s="2" t="s">
        <v>3</v>
      </c>
      <c r="E35" s="11">
        <v>4</v>
      </c>
      <c r="F35" s="2">
        <v>15.5</v>
      </c>
      <c r="G35" s="1">
        <f t="shared" si="0"/>
        <v>62</v>
      </c>
      <c r="H35" s="19"/>
      <c r="I35" s="19"/>
      <c r="J35" s="2" t="s">
        <v>50</v>
      </c>
      <c r="K35" s="2" t="s">
        <v>97</v>
      </c>
      <c r="L35" s="26">
        <v>2</v>
      </c>
      <c r="M35" s="25"/>
      <c r="N35" s="25">
        <v>5</v>
      </c>
      <c r="O35" s="28"/>
      <c r="P35" s="25"/>
      <c r="Q35" s="37"/>
      <c r="R35" s="41"/>
    </row>
    <row r="36" spans="1:18" ht="30.75" customHeight="1">
      <c r="A36" s="32">
        <v>34</v>
      </c>
      <c r="B36" s="6" t="s">
        <v>11</v>
      </c>
      <c r="C36" s="19" t="s">
        <v>116</v>
      </c>
      <c r="D36" s="2" t="s">
        <v>14</v>
      </c>
      <c r="E36" s="11">
        <f>3-2</f>
        <v>1</v>
      </c>
      <c r="F36" s="2">
        <v>102</v>
      </c>
      <c r="G36" s="1">
        <f t="shared" si="0"/>
        <v>102</v>
      </c>
      <c r="H36" s="19"/>
      <c r="I36" s="19"/>
      <c r="J36" s="2" t="s">
        <v>50</v>
      </c>
      <c r="K36" s="2" t="s">
        <v>98</v>
      </c>
      <c r="L36" s="25"/>
      <c r="M36" s="25"/>
      <c r="N36" s="25">
        <v>2</v>
      </c>
      <c r="O36" s="28"/>
      <c r="P36" s="25"/>
      <c r="Q36" s="37"/>
      <c r="R36" s="41"/>
    </row>
    <row r="37" spans="1:18" ht="41.25" customHeight="1">
      <c r="A37" s="32">
        <v>35</v>
      </c>
      <c r="B37" s="6" t="s">
        <v>12</v>
      </c>
      <c r="C37" s="6" t="s">
        <v>100</v>
      </c>
      <c r="D37" s="2" t="s">
        <v>5</v>
      </c>
      <c r="E37" s="11">
        <v>400</v>
      </c>
      <c r="F37" s="2">
        <v>2.5</v>
      </c>
      <c r="G37" s="1">
        <f t="shared" si="0"/>
        <v>1000</v>
      </c>
      <c r="H37" s="19"/>
      <c r="I37" s="19"/>
      <c r="J37" s="2" t="s">
        <v>54</v>
      </c>
      <c r="K37" s="2" t="s">
        <v>99</v>
      </c>
      <c r="L37" s="25"/>
      <c r="M37" s="25"/>
      <c r="N37" s="25">
        <v>400</v>
      </c>
      <c r="O37" s="28"/>
      <c r="P37" s="25"/>
      <c r="Q37" s="37"/>
      <c r="R37" s="41"/>
    </row>
    <row r="38" spans="1:18" ht="42" customHeight="1">
      <c r="A38" s="32">
        <v>36</v>
      </c>
      <c r="B38" s="6" t="s">
        <v>46</v>
      </c>
      <c r="C38" s="20" t="s">
        <v>100</v>
      </c>
      <c r="D38" s="2" t="s">
        <v>5</v>
      </c>
      <c r="E38" s="11">
        <v>60</v>
      </c>
      <c r="F38" s="2">
        <v>6</v>
      </c>
      <c r="G38" s="1">
        <f t="shared" si="0"/>
        <v>360</v>
      </c>
      <c r="H38" s="19"/>
      <c r="I38" s="19"/>
      <c r="J38" s="2" t="s">
        <v>54</v>
      </c>
      <c r="K38" s="2" t="s">
        <v>99</v>
      </c>
      <c r="L38" s="25"/>
      <c r="M38" s="25"/>
      <c r="N38" s="25">
        <v>60</v>
      </c>
      <c r="O38" s="28"/>
      <c r="P38" s="25"/>
      <c r="Q38" s="37"/>
      <c r="R38" s="41"/>
    </row>
    <row r="39" spans="1:18" ht="37.5" customHeight="1">
      <c r="A39" s="32">
        <v>37</v>
      </c>
      <c r="B39" s="7" t="s">
        <v>117</v>
      </c>
      <c r="C39" s="8" t="s">
        <v>94</v>
      </c>
      <c r="D39" s="2" t="s">
        <v>42</v>
      </c>
      <c r="E39" s="21">
        <v>40</v>
      </c>
      <c r="F39" s="2">
        <v>10</v>
      </c>
      <c r="G39" s="1">
        <f t="shared" si="0"/>
        <v>400</v>
      </c>
      <c r="H39" s="19"/>
      <c r="I39" s="19"/>
      <c r="J39" s="2" t="s">
        <v>54</v>
      </c>
      <c r="K39" s="2" t="s">
        <v>101</v>
      </c>
      <c r="L39" s="26">
        <v>40</v>
      </c>
      <c r="M39" s="25"/>
      <c r="N39" s="25">
        <v>40</v>
      </c>
      <c r="O39" s="28"/>
      <c r="P39" s="25"/>
      <c r="Q39" s="37"/>
      <c r="R39" s="41"/>
    </row>
    <row r="40" spans="1:18" ht="37.5" customHeight="1">
      <c r="A40" s="32">
        <v>38</v>
      </c>
      <c r="B40" s="7" t="s">
        <v>125</v>
      </c>
      <c r="C40" s="8" t="s">
        <v>124</v>
      </c>
      <c r="D40" s="2" t="s">
        <v>42</v>
      </c>
      <c r="E40" s="21"/>
      <c r="F40" s="2"/>
      <c r="G40" s="1"/>
      <c r="H40" s="19"/>
      <c r="I40" s="19"/>
      <c r="J40" s="2"/>
      <c r="K40" s="2"/>
      <c r="L40" s="26"/>
      <c r="M40" s="25"/>
      <c r="N40" s="25">
        <v>20</v>
      </c>
      <c r="O40" s="28"/>
      <c r="P40" s="25"/>
      <c r="Q40" s="37"/>
      <c r="R40" s="41"/>
    </row>
    <row r="41" spans="1:18" ht="37.5" customHeight="1">
      <c r="A41" s="32">
        <v>39</v>
      </c>
      <c r="B41" s="7" t="s">
        <v>126</v>
      </c>
      <c r="C41" s="8" t="s">
        <v>127</v>
      </c>
      <c r="D41" s="2" t="s">
        <v>5</v>
      </c>
      <c r="E41" s="21"/>
      <c r="F41" s="2"/>
      <c r="G41" s="1"/>
      <c r="H41" s="19"/>
      <c r="I41" s="19"/>
      <c r="J41" s="2"/>
      <c r="K41" s="2"/>
      <c r="L41" s="26"/>
      <c r="M41" s="25"/>
      <c r="N41" s="25">
        <v>100</v>
      </c>
      <c r="O41" s="28"/>
      <c r="P41" s="25"/>
      <c r="Q41" s="37"/>
      <c r="R41" s="41"/>
    </row>
    <row r="42" spans="1:18" ht="15.75">
      <c r="A42" s="32">
        <v>40</v>
      </c>
      <c r="B42" s="18" t="s">
        <v>118</v>
      </c>
      <c r="C42" s="2" t="s">
        <v>119</v>
      </c>
      <c r="D42" s="2" t="s">
        <v>2</v>
      </c>
      <c r="E42" s="21">
        <v>100</v>
      </c>
      <c r="F42" s="19">
        <v>37</v>
      </c>
      <c r="G42" s="1">
        <f t="shared" si="0"/>
        <v>3700</v>
      </c>
      <c r="H42" s="19"/>
      <c r="I42" s="19"/>
      <c r="J42" s="2" t="s">
        <v>102</v>
      </c>
      <c r="K42" s="2" t="s">
        <v>103</v>
      </c>
      <c r="L42" s="25"/>
      <c r="M42" s="25"/>
      <c r="N42" s="25">
        <v>10</v>
      </c>
      <c r="O42" s="28"/>
      <c r="P42" s="25"/>
      <c r="Q42" s="37"/>
      <c r="R42" s="41"/>
    </row>
    <row r="43" spans="1:18" ht="21" customHeight="1">
      <c r="A43" s="19"/>
      <c r="B43" s="36" t="s">
        <v>104</v>
      </c>
      <c r="C43" s="36"/>
      <c r="D43" s="19"/>
      <c r="E43" s="19"/>
      <c r="F43" s="19"/>
      <c r="G43" s="2">
        <f>SUM(G3:G42)</f>
        <v>16565</v>
      </c>
      <c r="H43" s="19"/>
      <c r="I43" s="19"/>
      <c r="J43" s="19" t="s">
        <v>105</v>
      </c>
      <c r="K43" s="19"/>
      <c r="L43" s="37"/>
      <c r="M43" s="37"/>
      <c r="N43" s="37"/>
      <c r="O43" s="37"/>
      <c r="P43" s="38"/>
      <c r="Q43" s="37"/>
      <c r="R43" s="41"/>
    </row>
    <row r="44" spans="1:18" ht="27.75" customHeight="1"/>
    <row r="45" spans="1:18" ht="31.5" customHeight="1">
      <c r="B45" s="42" t="s">
        <v>128</v>
      </c>
      <c r="C45" s="42"/>
      <c r="D45" s="23"/>
      <c r="E45" s="34" t="s">
        <v>107</v>
      </c>
      <c r="F45" s="34"/>
    </row>
    <row r="46" spans="1:18">
      <c r="B46" s="35"/>
      <c r="C46" s="35"/>
      <c r="D46" s="22"/>
      <c r="E46" s="35" t="s">
        <v>109</v>
      </c>
      <c r="F46" s="35"/>
    </row>
    <row r="47" spans="1:18">
      <c r="B47" s="34"/>
      <c r="C47" s="34"/>
      <c r="E47" s="34" t="s">
        <v>108</v>
      </c>
      <c r="F47" s="34"/>
    </row>
    <row r="48" spans="1:18" ht="20.25" customHeight="1">
      <c r="B48" s="34"/>
      <c r="C48" s="34"/>
      <c r="E48" s="34" t="s">
        <v>110</v>
      </c>
      <c r="F48" s="34"/>
    </row>
    <row r="51" spans="18:18">
      <c r="R51" s="23"/>
    </row>
  </sheetData>
  <mergeCells count="10">
    <mergeCell ref="C1:G1"/>
    <mergeCell ref="B43:C43"/>
    <mergeCell ref="B45:C45"/>
    <mergeCell ref="B48:C48"/>
    <mergeCell ref="B46:C46"/>
    <mergeCell ref="B47:C47"/>
    <mergeCell ref="E45:F45"/>
    <mergeCell ref="E46:F46"/>
    <mergeCell ref="E47:F47"/>
    <mergeCell ref="E48:F4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rowBreaks count="1" manualBreakCount="1">
    <brk id="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Vakhtang Jokhadze</dc:creator>
  <cp:lastModifiedBy>User</cp:lastModifiedBy>
  <cp:lastPrinted>2021-03-16T08:32:04Z</cp:lastPrinted>
  <dcterms:created xsi:type="dcterms:W3CDTF">2016-01-27T05:55:11Z</dcterms:created>
  <dcterms:modified xsi:type="dcterms:W3CDTF">2021-03-16T09:04:30Z</dcterms:modified>
</cp:coreProperties>
</file>