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A1AC06A-52A8-4BCB-9DE7-6F221612F9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F51" i="1" l="1"/>
  <c r="F55" i="1" l="1"/>
  <c r="F53" i="1"/>
  <c r="F56" i="1"/>
  <c r="F49" i="1" l="1"/>
  <c r="F48" i="1"/>
  <c r="F47" i="1"/>
  <c r="F46" i="1"/>
  <c r="F43" i="1"/>
  <c r="F42" i="1"/>
  <c r="F40" i="1"/>
  <c r="F39" i="1"/>
  <c r="F37" i="1"/>
  <c r="F36" i="1"/>
  <c r="F35" i="1"/>
  <c r="F34" i="1"/>
  <c r="F23" i="1"/>
  <c r="F16" i="1"/>
  <c r="F32" i="1" l="1"/>
  <c r="F31" i="1"/>
  <c r="F30" i="1"/>
  <c r="F29" i="1"/>
  <c r="F28" i="1" l="1"/>
  <c r="F26" i="1"/>
  <c r="F25" i="1"/>
  <c r="F22" i="1" l="1"/>
  <c r="F21" i="1"/>
  <c r="F19" i="1"/>
  <c r="F18" i="1"/>
  <c r="F14" i="1"/>
  <c r="F62" i="1" l="1"/>
  <c r="F60" i="1"/>
  <c r="F61" i="1" s="1"/>
  <c r="F59" i="1"/>
  <c r="F11" i="1" l="1"/>
  <c r="F12" i="1"/>
  <c r="F15" i="1"/>
</calcChain>
</file>

<file path=xl/sharedStrings.xml><?xml version="1.0" encoding="utf-8"?>
<sst xmlns="http://schemas.openxmlformats.org/spreadsheetml/2006/main" count="174" uniqueCount="103">
  <si>
    <t>obieqtis dasaxeleba:</t>
  </si>
  <si>
    <t>Senobis mowyobis samuSaoebi</t>
  </si>
  <si>
    <t>lari</t>
  </si>
  <si>
    <t>#</t>
  </si>
  <si>
    <t>safuZveli</t>
  </si>
  <si>
    <t>ganz.</t>
  </si>
  <si>
    <t>normatiuli</t>
  </si>
  <si>
    <t>masala</t>
  </si>
  <si>
    <t>xelfasi</t>
  </si>
  <si>
    <t>jami</t>
  </si>
  <si>
    <t>s a m u S a o T a</t>
  </si>
  <si>
    <t>resursi</t>
  </si>
  <si>
    <t>d a s a x e l e b a</t>
  </si>
  <si>
    <t>erT.-ze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</si>
  <si>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</si>
  <si>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</si>
  <si>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</si>
  <si>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</si>
  <si>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</si>
  <si>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</si>
  <si>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</si>
  <si>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</si>
  <si>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</si>
  <si>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</si>
  <si>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</si>
  <si>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</si>
  <si>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</si>
  <si>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</si>
  <si>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</si>
  <si>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</si>
  <si>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manq/sT</t>
  </si>
  <si>
    <t>შრომითი რესურსები</t>
  </si>
  <si>
    <t>შრომის დანახარჯები</t>
  </si>
  <si>
    <t>მანქანები</t>
  </si>
  <si>
    <t>kv.m.</t>
  </si>
  <si>
    <t>სხვა მანქანები</t>
  </si>
  <si>
    <t>kg</t>
  </si>
  <si>
    <t>sabazro</t>
  </si>
  <si>
    <t>სხვა მასალა</t>
  </si>
  <si>
    <t>kvm</t>
  </si>
  <si>
    <t>15-164-5</t>
  </si>
  <si>
    <t>შრომის დანახარჯი</t>
  </si>
  <si>
    <t>ანტიკოროზიული საღებავი</t>
  </si>
  <si>
    <t>grZ.m</t>
  </si>
  <si>
    <t>სულ</t>
  </si>
  <si>
    <t>გაუთვალისწინებელი ხარჯები</t>
  </si>
  <si>
    <t>დღგ</t>
  </si>
  <si>
    <t xml:space="preserve">ზედნადები ხარჯები  </t>
  </si>
  <si>
    <t xml:space="preserve">გეგმიური დაგროვება  </t>
  </si>
  <si>
    <t xml:space="preserve"> meqanizmebi</t>
  </si>
  <si>
    <t>7-21-8</t>
  </si>
  <si>
    <t xml:space="preserve">სხვა მანქანა </t>
  </si>
  <si>
    <t>m2</t>
  </si>
  <si>
    <t>ელექტროდი</t>
  </si>
  <si>
    <t>მასალის ტრანსპორტირების ხარჯები</t>
  </si>
  <si>
    <t>9-15-2 gamoy</t>
  </si>
  <si>
    <t>tn</t>
  </si>
  <si>
    <t xml:space="preserve">შრომის დანახარჯები </t>
  </si>
  <si>
    <t xml:space="preserve">Е20-1-255. </t>
  </si>
  <si>
    <t>ტერიტორიის დასუფთავება, სამშენებლო ნარჩენების შეგროვება, გამოტანა, ავტოთვითმცლელზე დასატვირთავად</t>
  </si>
  <si>
    <t>Е1-22</t>
  </si>
  <si>
    <t>სამშენებლო ნაგვის დატვირთვა ხელით ავტოთვითმცლელზე</t>
  </si>
  <si>
    <t xml:space="preserve">შრომის დანახარჯები  </t>
  </si>
  <si>
    <t>snf 15,15</t>
  </si>
  <si>
    <t xml:space="preserve">სამშენებლო ნაგვის გატანა 5 კმ-ზე </t>
  </si>
  <si>
    <t>ლითონის შემოღობვის ჩარჩოების რემონტი 2,0*1,5მ ზომით, 30ც</t>
  </si>
  <si>
    <t>ლითონის შემოღობვის ჩარჩოების რემონტი 1,5*0,9მ ზომით, 7ც</t>
  </si>
  <si>
    <t>ლითონის შემოღობვის ჩარჩოების მოწყობა 1,5*0,9მ ზომით, 2ც</t>
  </si>
  <si>
    <t>მასალა:</t>
  </si>
  <si>
    <t xml:space="preserve">8-370-3     </t>
  </si>
  <si>
    <t>სპორტული მოედნის გარე განათების პროჟექტორის  მონტაჟი</t>
  </si>
  <si>
    <t>ც</t>
  </si>
  <si>
    <t>კაც/სთ</t>
  </si>
  <si>
    <t>გარე განათების პროჟექტორი 150ვტ</t>
  </si>
  <si>
    <t>კომპლ.</t>
  </si>
  <si>
    <t>8-402-2</t>
  </si>
  <si>
    <t>АПВ 2*10 მმ ელექტროსადენის მონტაჟი</t>
  </si>
  <si>
    <t>გრმ.მ</t>
  </si>
  <si>
    <t>manqanebi</t>
  </si>
  <si>
    <t>АПВ 2*10 მმ²  ელექტროსადენი</t>
  </si>
  <si>
    <t>sxva masala</t>
  </si>
  <si>
    <t>4</t>
  </si>
  <si>
    <t>შემოღობვის ლითონის დეტალების შეღებავა ანტიკოროზიული ზეთის საღებავით, ორჯერ</t>
  </si>
  <si>
    <t>m3</t>
  </si>
  <si>
    <t>11-1-11</t>
  </si>
  <si>
    <t>ბეტონი მ200</t>
  </si>
  <si>
    <t>ბეტონის საფარის მოწყობა მ200 ბეტონისაგან, სისქე 10სმ</t>
  </si>
  <si>
    <t>ჯ ა მ ი</t>
  </si>
  <si>
    <t>კუთხოვანა #45*45*3მმ</t>
  </si>
  <si>
    <t>1-80-3</t>
  </si>
  <si>
    <t>გრუნტის დამუშავება ხელით</t>
  </si>
  <si>
    <t>არმატურა დ=5მმ</t>
  </si>
  <si>
    <t xml:space="preserve">შეძენის და მონტაჟის ბადეები ფეხბურთის მიზნები (მაღალიხარისხის) 3*2М </t>
  </si>
  <si>
    <t xml:space="preserve">eleqtro teqnikuri piroba </t>
  </si>
  <si>
    <r>
      <t xml:space="preserve">ლითონის </t>
    </r>
    <r>
      <rPr>
        <b/>
        <sz val="8"/>
        <rFont val="Times New Roman"/>
        <family val="1"/>
        <charset val="204"/>
      </rPr>
      <t>ვიკერის</t>
    </r>
    <r>
      <rPr>
        <sz val="8"/>
        <rFont val="Times New Roman"/>
        <family val="1"/>
      </rPr>
      <t xml:space="preserve"> ბადე 5*5სმ, </t>
    </r>
    <r>
      <rPr>
        <sz val="8"/>
        <rFont val="Sylfaen"/>
        <family val="1"/>
        <charset val="204"/>
      </rPr>
      <t>Ø</t>
    </r>
    <r>
      <rPr>
        <sz val="8"/>
        <rFont val="Times New Roman"/>
        <family val="1"/>
      </rPr>
      <t>-4მმ</t>
    </r>
  </si>
  <si>
    <r>
      <t xml:space="preserve">ლითონის </t>
    </r>
    <r>
      <rPr>
        <b/>
        <sz val="8"/>
        <rFont val="Times New Roman"/>
        <family val="1"/>
        <charset val="204"/>
      </rPr>
      <t>ვიკერის</t>
    </r>
    <r>
      <rPr>
        <sz val="8"/>
        <rFont val="Times New Roman"/>
        <family val="1"/>
      </rPr>
      <t xml:space="preserve"> ბადე დ-4მმ, უჯრედები 5*5სმ</t>
    </r>
  </si>
  <si>
    <t>მოედნის კომბინირებული ხელოვნური საფარის მოწყობა და ფიქსაციები, სიგრძე წყობის 2,5სმ, 20*40,30 მ (ხარისხიანი)</t>
  </si>
  <si>
    <t>3</t>
  </si>
  <si>
    <t>6</t>
  </si>
  <si>
    <t>7</t>
  </si>
  <si>
    <t>11</t>
  </si>
  <si>
    <t>%</t>
  </si>
  <si>
    <t>ხარჯთაღრიცხვა #2  სოფ. სათხის მინი სტადიონის რეაბილიტაცია 40,2*22,0 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</si>
</sst>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[$-437]yyyy\ &quot;წლის&quot;\ dd\ mm\,\ dddd"/>
  </numFmts>
  <fonts count="35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Sylfaen"/>
      <family val="2"/>
      <charset val="1"/>
      <scheme val="minor"/>
    </font>
    <font>
      <sz val="10"/>
      <name val="Arial Cyr"/>
      <charset val="204"/>
    </font>
    <font>
      <sz val="8"/>
      <color indexed="8"/>
      <name val="AcadNusx"/>
    </font>
    <font>
      <b/>
      <sz val="8"/>
      <color indexed="8"/>
      <name val="AcadNusx"/>
    </font>
    <font>
      <b/>
      <sz val="8"/>
      <color indexed="8"/>
      <name val="AcadMtavr"/>
    </font>
    <font>
      <sz val="8"/>
      <color theme="1"/>
      <name val="Sylfaen"/>
      <family val="2"/>
      <scheme val="minor"/>
    </font>
    <font>
      <b/>
      <sz val="8"/>
      <name val="AcadNusx"/>
    </font>
    <font>
      <sz val="8"/>
      <name val="Arial"/>
      <family val="2"/>
    </font>
    <font>
      <sz val="8"/>
      <name val="AcadNusx"/>
    </font>
    <font>
      <b/>
      <sz val="8"/>
      <name val="Times New Roman"/>
      <family val="1"/>
      <charset val="204"/>
    </font>
    <font>
      <b/>
      <sz val="8"/>
      <name val="Sylfaen"/>
      <family val="1"/>
      <charset val="204"/>
    </font>
    <font>
      <b/>
      <sz val="8"/>
      <color theme="1"/>
      <name val="Sylfaen"/>
      <family val="2"/>
      <scheme val="minor"/>
    </font>
    <font>
      <sz val="8"/>
      <name val="Times New Roman"/>
      <family val="1"/>
    </font>
    <font>
      <sz val="8"/>
      <name val="Sylfaen"/>
      <family val="1"/>
      <charset val="204"/>
    </font>
    <font>
      <sz val="8"/>
      <name val="Helv"/>
    </font>
    <font>
      <b/>
      <sz val="8"/>
      <color theme="1"/>
      <name val="AcadNusx"/>
    </font>
    <font>
      <b/>
      <sz val="8"/>
      <color theme="1"/>
      <name val="Sylfaen"/>
      <family val="1"/>
      <charset val="204"/>
    </font>
    <font>
      <sz val="8"/>
      <color theme="1"/>
      <name val="AcadNusx"/>
    </font>
    <font>
      <sz val="8"/>
      <color theme="1"/>
      <name val="Sylfaen"/>
      <family val="1"/>
      <charset val="204"/>
    </font>
    <font>
      <sz val="8"/>
      <name val="Arial Cyr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Helv"/>
      <charset val="204"/>
    </font>
    <font>
      <b/>
      <sz val="8"/>
      <color theme="1"/>
      <name val="Times New Roman"/>
      <family val="1"/>
    </font>
    <font>
      <b/>
      <sz val="8"/>
      <color rgb="FF000000"/>
      <name val="AcadNusx"/>
    </font>
    <font>
      <sz val="8"/>
      <color rgb="FF000000"/>
      <name val="AcadNusx"/>
    </font>
    <font>
      <b/>
      <sz val="8"/>
      <color theme="1"/>
      <name val="Sylfaen"/>
      <family val="2"/>
      <charset val="204"/>
      <scheme val="minor"/>
    </font>
    <font>
      <sz val="8"/>
      <name val="Sylfaen"/>
      <family val="2"/>
      <charset val="204"/>
      <scheme val="minor"/>
    </font>
    <font>
      <b/>
      <sz val="6"/>
      <name val="AcadNusx"/>
    </font>
    <font>
      <sz val="6"/>
      <name val="AcadNusx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261">
    <xf numFmtId="0" fontId="0" fillId="0" borderId="0" xfId="0"/>
    <xf numFmtId="0" fontId="7" fillId="3" borderId="0" xfId="1" applyNumberFormat="1" applyFont="1" applyFill="1" applyAlignment="1" applyProtection="1">
      <alignment horizontal="center" vertical="center"/>
    </xf>
    <xf numFmtId="164" fontId="8" fillId="3" borderId="0" xfId="1" applyFont="1" applyFill="1" applyAlignment="1" applyProtection="1">
      <alignment horizontal="right" vertical="center"/>
    </xf>
    <xf numFmtId="164" fontId="9" fillId="3" borderId="0" xfId="1" applyFont="1" applyFill="1" applyAlignment="1" applyProtection="1">
      <alignment horizontal="right" vertical="center"/>
    </xf>
    <xf numFmtId="0" fontId="10" fillId="3" borderId="0" xfId="0" applyFont="1" applyFill="1"/>
    <xf numFmtId="0" fontId="10" fillId="0" borderId="0" xfId="0" applyFont="1"/>
    <xf numFmtId="0" fontId="11" fillId="3" borderId="0" xfId="2" applyFont="1" applyFill="1" applyBorder="1" applyAlignment="1" applyProtection="1">
      <alignment vertical="center"/>
    </xf>
    <xf numFmtId="0" fontId="12" fillId="3" borderId="0" xfId="2" applyFont="1" applyFill="1" applyAlignment="1" applyProtection="1">
      <alignment vertical="center"/>
    </xf>
    <xf numFmtId="0" fontId="13" fillId="3" borderId="0" xfId="2" applyFont="1" applyFill="1" applyBorder="1" applyAlignment="1" applyProtection="1">
      <alignment vertical="center"/>
    </xf>
    <xf numFmtId="164" fontId="13" fillId="3" borderId="0" xfId="1" applyFont="1" applyFill="1" applyBorder="1" applyAlignment="1" applyProtection="1">
      <alignment horizontal="center" vertical="center"/>
    </xf>
    <xf numFmtId="164" fontId="11" fillId="3" borderId="0" xfId="1" applyFont="1" applyFill="1" applyBorder="1" applyAlignment="1" applyProtection="1">
      <alignment vertical="center"/>
    </xf>
    <xf numFmtId="164" fontId="13" fillId="3" borderId="0" xfId="1" applyFont="1" applyFill="1" applyAlignment="1" applyProtection="1">
      <alignment vertical="center"/>
    </xf>
    <xf numFmtId="0" fontId="13" fillId="3" borderId="0" xfId="1" applyNumberFormat="1" applyFont="1" applyFill="1" applyAlignment="1" applyProtection="1">
      <alignment horizontal="center" vertical="center"/>
    </xf>
    <xf numFmtId="0" fontId="13" fillId="3" borderId="0" xfId="4" applyFont="1" applyFill="1" applyAlignment="1" applyProtection="1">
      <alignment horizontal="center" vertical="center"/>
    </xf>
    <xf numFmtId="9" fontId="13" fillId="3" borderId="0" xfId="5" applyFont="1" applyFill="1" applyAlignment="1" applyProtection="1">
      <alignment vertical="center"/>
    </xf>
    <xf numFmtId="0" fontId="13" fillId="3" borderId="0" xfId="3" applyFont="1" applyFill="1" applyAlignment="1" applyProtection="1">
      <alignment horizontal="center" vertical="center"/>
    </xf>
    <xf numFmtId="164" fontId="13" fillId="3" borderId="0" xfId="1" applyFont="1" applyFill="1" applyAlignment="1" applyProtection="1">
      <alignment horizontal="center" vertical="center"/>
    </xf>
    <xf numFmtId="43" fontId="13" fillId="3" borderId="0" xfId="6" applyNumberFormat="1" applyFont="1" applyFill="1" applyBorder="1" applyAlignment="1" applyProtection="1">
      <alignment horizontal="center" vertical="center"/>
    </xf>
    <xf numFmtId="164" fontId="13" fillId="3" borderId="0" xfId="1" applyFont="1" applyFill="1" applyBorder="1" applyAlignment="1" applyProtection="1">
      <alignment vertical="center"/>
    </xf>
    <xf numFmtId="0" fontId="13" fillId="3" borderId="6" xfId="4" applyFont="1" applyFill="1" applyBorder="1" applyAlignment="1" applyProtection="1">
      <alignment horizontal="left" vertical="center" wrapText="1"/>
    </xf>
    <xf numFmtId="0" fontId="13" fillId="3" borderId="0" xfId="4" applyFont="1" applyFill="1" applyAlignment="1" applyProtection="1">
      <alignment horizontal="center" vertical="center" wrapText="1"/>
    </xf>
    <xf numFmtId="0" fontId="13" fillId="3" borderId="0" xfId="3" applyFont="1" applyFill="1" applyAlignment="1" applyProtection="1">
      <alignment horizontal="center" vertical="center" wrapText="1"/>
    </xf>
    <xf numFmtId="164" fontId="13" fillId="3" borderId="9" xfId="1" applyFont="1" applyFill="1" applyBorder="1" applyAlignment="1" applyProtection="1">
      <alignment horizontal="center" vertical="center"/>
    </xf>
    <xf numFmtId="0" fontId="13" fillId="3" borderId="4" xfId="4" applyFont="1" applyFill="1" applyBorder="1" applyAlignment="1" applyProtection="1">
      <alignment horizontal="left" vertical="center" wrapText="1"/>
    </xf>
    <xf numFmtId="164" fontId="13" fillId="3" borderId="12" xfId="1" applyFont="1" applyFill="1" applyBorder="1" applyAlignment="1" applyProtection="1">
      <alignment horizontal="center" vertical="center"/>
    </xf>
    <xf numFmtId="0" fontId="13" fillId="3" borderId="13" xfId="4" applyFont="1" applyFill="1" applyBorder="1" applyAlignment="1" applyProtection="1">
      <alignment horizontal="center" vertical="center"/>
    </xf>
    <xf numFmtId="0" fontId="13" fillId="3" borderId="13" xfId="4" applyFont="1" applyFill="1" applyBorder="1" applyAlignment="1" applyProtection="1">
      <alignment horizontal="center" vertical="center" wrapText="1"/>
    </xf>
    <xf numFmtId="9" fontId="13" fillId="3" borderId="1" xfId="5" applyFont="1" applyFill="1" applyBorder="1" applyAlignment="1" applyProtection="1">
      <alignment horizontal="center" vertical="center"/>
    </xf>
    <xf numFmtId="43" fontId="13" fillId="3" borderId="13" xfId="6" applyNumberFormat="1" applyFont="1" applyFill="1" applyBorder="1" applyAlignment="1" applyProtection="1">
      <alignment horizontal="center" vertical="center"/>
    </xf>
    <xf numFmtId="164" fontId="13" fillId="3" borderId="3" xfId="1" applyFont="1" applyFill="1" applyBorder="1" applyAlignment="1" applyProtection="1">
      <alignment horizontal="center" vertical="center"/>
    </xf>
    <xf numFmtId="164" fontId="13" fillId="3" borderId="2" xfId="1" applyFont="1" applyFill="1" applyBorder="1" applyAlignment="1" applyProtection="1">
      <alignment horizontal="center" vertical="center"/>
    </xf>
    <xf numFmtId="164" fontId="13" fillId="3" borderId="1" xfId="1" applyFont="1" applyFill="1" applyBorder="1" applyAlignment="1" applyProtection="1">
      <alignment horizontal="center" vertical="center"/>
    </xf>
    <xf numFmtId="164" fontId="13" fillId="3" borderId="13" xfId="1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top" wrapText="1"/>
    </xf>
    <xf numFmtId="0" fontId="11" fillId="3" borderId="5" xfId="2" applyFont="1" applyFill="1" applyBorder="1" applyAlignment="1" applyProtection="1">
      <alignment horizontal="center" vertical="center" wrapText="1"/>
    </xf>
    <xf numFmtId="2" fontId="11" fillId="2" borderId="5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3" fillId="3" borderId="14" xfId="0" applyFont="1" applyFill="1" applyBorder="1" applyAlignment="1" applyProtection="1">
      <alignment horizontal="center" vertical="top" wrapText="1"/>
    </xf>
    <xf numFmtId="2" fontId="11" fillId="2" borderId="9" xfId="1" applyNumberFormat="1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top" wrapText="1"/>
    </xf>
    <xf numFmtId="49" fontId="20" fillId="3" borderId="6" xfId="0" applyNumberFormat="1" applyFont="1" applyFill="1" applyBorder="1" applyAlignment="1">
      <alignment horizontal="center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2" fontId="20" fillId="2" borderId="6" xfId="0" applyNumberFormat="1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 wrapText="1"/>
    </xf>
    <xf numFmtId="0" fontId="13" fillId="3" borderId="5" xfId="2" applyFont="1" applyFill="1" applyBorder="1" applyAlignment="1" applyProtection="1">
      <alignment horizontal="center" vertical="center" wrapText="1"/>
    </xf>
    <xf numFmtId="0" fontId="13" fillId="3" borderId="7" xfId="2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 wrapText="1"/>
    </xf>
    <xf numFmtId="2" fontId="13" fillId="3" borderId="5" xfId="0" applyNumberFormat="1" applyFont="1" applyFill="1" applyBorder="1" applyAlignment="1" applyProtection="1">
      <alignment horizontal="center" vertical="center" wrapText="1"/>
    </xf>
    <xf numFmtId="2" fontId="13" fillId="3" borderId="5" xfId="1" applyNumberFormat="1" applyFont="1" applyFill="1" applyBorder="1" applyAlignment="1" applyProtection="1">
      <alignment horizontal="center" vertical="center" wrapText="1"/>
    </xf>
    <xf numFmtId="2" fontId="13" fillId="3" borderId="6" xfId="1" applyNumberFormat="1" applyFont="1" applyFill="1" applyBorder="1" applyAlignment="1" applyProtection="1">
      <alignment horizontal="center" vertical="center" wrapText="1"/>
    </xf>
    <xf numFmtId="2" fontId="18" fillId="3" borderId="8" xfId="1" applyNumberFormat="1" applyFont="1" applyFill="1" applyBorder="1" applyAlignment="1" applyProtection="1">
      <alignment horizontal="center" vertical="center" wrapText="1"/>
    </xf>
    <xf numFmtId="0" fontId="13" fillId="3" borderId="14" xfId="2" applyFont="1" applyFill="1" applyBorder="1" applyAlignment="1" applyProtection="1">
      <alignment horizontal="center" vertical="top"/>
    </xf>
    <xf numFmtId="0" fontId="13" fillId="3" borderId="9" xfId="0" applyFont="1" applyFill="1" applyBorder="1" applyAlignment="1" applyProtection="1">
      <alignment horizontal="center" vertical="top" wrapText="1"/>
    </xf>
    <xf numFmtId="0" fontId="13" fillId="3" borderId="9" xfId="0" applyFont="1" applyFill="1" applyBorder="1" applyAlignment="1" applyProtection="1">
      <alignment vertical="top" wrapText="1"/>
    </xf>
    <xf numFmtId="2" fontId="13" fillId="3" borderId="9" xfId="0" applyNumberFormat="1" applyFont="1" applyFill="1" applyBorder="1" applyAlignment="1" applyProtection="1">
      <alignment horizontal="center" vertical="top" wrapText="1"/>
    </xf>
    <xf numFmtId="0" fontId="13" fillId="3" borderId="12" xfId="0" applyFont="1" applyFill="1" applyBorder="1" applyAlignment="1" applyProtection="1">
      <alignment vertical="top" wrapText="1"/>
    </xf>
    <xf numFmtId="0" fontId="13" fillId="3" borderId="12" xfId="0" applyFont="1" applyFill="1" applyBorder="1" applyAlignment="1" applyProtection="1">
      <alignment horizontal="center" vertical="top" wrapText="1"/>
    </xf>
    <xf numFmtId="2" fontId="13" fillId="3" borderId="12" xfId="0" applyNumberFormat="1" applyFont="1" applyFill="1" applyBorder="1" applyAlignment="1" applyProtection="1">
      <alignment horizontal="center" vertical="top" wrapText="1"/>
    </xf>
    <xf numFmtId="49" fontId="13" fillId="3" borderId="9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2" fontId="23" fillId="3" borderId="13" xfId="0" applyNumberFormat="1" applyFont="1" applyFill="1" applyBorder="1" applyAlignment="1">
      <alignment horizontal="center" vertical="center" wrapText="1"/>
    </xf>
    <xf numFmtId="2" fontId="21" fillId="2" borderId="13" xfId="0" applyNumberFormat="1" applyFont="1" applyFill="1" applyBorder="1" applyAlignment="1">
      <alignment horizontal="center" vertical="center" wrapText="1"/>
    </xf>
    <xf numFmtId="2" fontId="21" fillId="3" borderId="13" xfId="0" applyNumberFormat="1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49" fontId="20" fillId="3" borderId="13" xfId="0" applyNumberFormat="1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 wrapText="1"/>
    </xf>
    <xf numFmtId="2" fontId="22" fillId="3" borderId="13" xfId="0" applyNumberFormat="1" applyFont="1" applyFill="1" applyBorder="1" applyAlignment="1">
      <alignment horizontal="center" vertical="center" wrapText="1"/>
    </xf>
    <xf numFmtId="2" fontId="20" fillId="2" borderId="13" xfId="0" applyNumberFormat="1" applyFont="1" applyFill="1" applyBorder="1" applyAlignment="1">
      <alignment horizontal="center" vertical="center" wrapText="1"/>
    </xf>
    <xf numFmtId="2" fontId="20" fillId="3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25" fillId="0" borderId="9" xfId="0" quotePrefix="1" applyFont="1" applyBorder="1" applyAlignment="1">
      <alignment horizontal="center" vertical="top" wrapText="1"/>
    </xf>
    <xf numFmtId="0" fontId="26" fillId="0" borderId="5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1" fillId="0" borderId="9" xfId="1" applyFont="1" applyFill="1" applyBorder="1" applyAlignment="1">
      <alignment vertical="top" wrapText="1"/>
    </xf>
    <xf numFmtId="0" fontId="17" fillId="0" borderId="12" xfId="0" quotePrefix="1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164" fontId="13" fillId="0" borderId="12" xfId="1" applyFont="1" applyFill="1" applyBorder="1" applyAlignment="1">
      <alignment vertical="top" wrapText="1"/>
    </xf>
    <xf numFmtId="0" fontId="26" fillId="0" borderId="8" xfId="0" applyFont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2" fontId="11" fillId="0" borderId="9" xfId="0" applyNumberFormat="1" applyFont="1" applyFill="1" applyBorder="1" applyAlignment="1" applyProtection="1">
      <alignment horizontal="center" vertical="top" wrapText="1"/>
    </xf>
    <xf numFmtId="2" fontId="11" fillId="0" borderId="9" xfId="1" applyNumberFormat="1" applyFont="1" applyFill="1" applyBorder="1" applyAlignment="1" applyProtection="1">
      <alignment horizontal="center" vertical="top" wrapText="1"/>
    </xf>
    <xf numFmtId="2" fontId="13" fillId="0" borderId="9" xfId="1" applyNumberFormat="1" applyFont="1" applyFill="1" applyBorder="1" applyAlignment="1" applyProtection="1">
      <alignment horizontal="center" vertical="top" wrapText="1"/>
    </xf>
    <xf numFmtId="2" fontId="13" fillId="0" borderId="9" xfId="1" applyNumberFormat="1" applyFont="1" applyFill="1" applyBorder="1" applyAlignment="1">
      <alignment horizontal="center" vertical="top" wrapText="1"/>
    </xf>
    <xf numFmtId="2" fontId="13" fillId="0" borderId="9" xfId="0" applyNumberFormat="1" applyFont="1" applyBorder="1" applyAlignment="1" applyProtection="1">
      <alignment horizontal="center" vertical="top" wrapText="1"/>
    </xf>
    <xf numFmtId="2" fontId="13" fillId="0" borderId="12" xfId="0" applyNumberFormat="1" applyFont="1" applyBorder="1" applyAlignment="1" applyProtection="1">
      <alignment horizontal="center" vertical="top" wrapText="1"/>
    </xf>
    <xf numFmtId="2" fontId="13" fillId="0" borderId="12" xfId="1" applyNumberFormat="1" applyFont="1" applyFill="1" applyBorder="1" applyAlignment="1" applyProtection="1">
      <alignment horizontal="center" vertical="top" wrapText="1"/>
    </xf>
    <xf numFmtId="0" fontId="13" fillId="3" borderId="13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2" fontId="13" fillId="3" borderId="13" xfId="1" applyNumberFormat="1" applyFont="1" applyFill="1" applyBorder="1" applyAlignment="1">
      <alignment horizontal="center" vertical="center" wrapText="1"/>
    </xf>
    <xf numFmtId="2" fontId="13" fillId="3" borderId="13" xfId="1" applyNumberFormat="1" applyFont="1" applyFill="1" applyBorder="1" applyAlignment="1" applyProtection="1">
      <alignment vertical="center" wrapText="1"/>
      <protection locked="0"/>
    </xf>
    <xf numFmtId="2" fontId="13" fillId="3" borderId="2" xfId="1" applyNumberFormat="1" applyFont="1" applyFill="1" applyBorder="1" applyAlignment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2" quotePrefix="1" applyNumberFormat="1" applyFont="1" applyFill="1" applyBorder="1" applyAlignment="1" applyProtection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0" fontId="11" fillId="3" borderId="13" xfId="0" applyNumberFormat="1" applyFont="1" applyFill="1" applyBorder="1" applyAlignment="1">
      <alignment horizontal="center" vertical="center" wrapText="1"/>
    </xf>
    <xf numFmtId="0" fontId="20" fillId="2" borderId="13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49" fontId="28" fillId="3" borderId="13" xfId="0" applyNumberFormat="1" applyFont="1" applyFill="1" applyBorder="1" applyAlignment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 wrapText="1"/>
    </xf>
    <xf numFmtId="0" fontId="11" fillId="2" borderId="13" xfId="1" applyNumberFormat="1" applyFont="1" applyFill="1" applyBorder="1" applyAlignment="1" applyProtection="1">
      <alignment horizontal="center" vertical="center" wrapText="1"/>
    </xf>
    <xf numFmtId="2" fontId="11" fillId="3" borderId="13" xfId="1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4" fillId="3" borderId="8" xfId="0" applyFont="1" applyFill="1" applyBorder="1" applyAlignment="1" applyProtection="1">
      <alignment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11" fillId="3" borderId="5" xfId="2" applyFont="1" applyFill="1" applyBorder="1" applyAlignment="1" applyProtection="1">
      <alignment horizontal="center" vertical="top" wrapText="1"/>
    </xf>
    <xf numFmtId="2" fontId="11" fillId="3" borderId="5" xfId="0" applyNumberFormat="1" applyFont="1" applyFill="1" applyBorder="1" applyAlignment="1" applyProtection="1">
      <alignment horizontal="center" vertical="top" wrapText="1"/>
    </xf>
    <xf numFmtId="2" fontId="11" fillId="2" borderId="5" xfId="1" applyNumberFormat="1" applyFont="1" applyFill="1" applyBorder="1" applyAlignment="1" applyProtection="1">
      <alignment horizontal="center" vertical="top" wrapText="1"/>
    </xf>
    <xf numFmtId="2" fontId="11" fillId="3" borderId="5" xfId="1" applyNumberFormat="1" applyFont="1" applyFill="1" applyBorder="1" applyAlignment="1" applyProtection="1">
      <alignment horizontal="center" vertical="top" wrapText="1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0" fillId="3" borderId="5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49" fontId="13" fillId="3" borderId="13" xfId="0" applyNumberFormat="1" applyFont="1" applyFill="1" applyBorder="1" applyAlignment="1">
      <alignment vertical="top" wrapText="1"/>
    </xf>
    <xf numFmtId="49" fontId="11" fillId="3" borderId="13" xfId="14" applyNumberFormat="1" applyFont="1" applyFill="1" applyBorder="1" applyAlignment="1">
      <alignment horizontal="center" vertical="top" wrapText="1"/>
    </xf>
    <xf numFmtId="49" fontId="13" fillId="3" borderId="13" xfId="0" applyNumberFormat="1" applyFont="1" applyFill="1" applyBorder="1" applyAlignment="1">
      <alignment horizontal="center" vertical="top" wrapText="1"/>
    </xf>
    <xf numFmtId="2" fontId="13" fillId="3" borderId="13" xfId="0" applyNumberFormat="1" applyFont="1" applyFill="1" applyBorder="1" applyAlignment="1">
      <alignment horizontal="center" vertical="top" wrapText="1"/>
    </xf>
    <xf numFmtId="2" fontId="11" fillId="2" borderId="13" xfId="0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 applyProtection="1">
      <alignment vertical="top" wrapText="1"/>
    </xf>
    <xf numFmtId="0" fontId="24" fillId="3" borderId="0" xfId="0" applyFont="1" applyFill="1" applyBorder="1" applyAlignment="1" applyProtection="1">
      <alignment vertical="top" wrapText="1"/>
    </xf>
    <xf numFmtId="164" fontId="33" fillId="2" borderId="9" xfId="1" applyFont="1" applyFill="1" applyBorder="1" applyAlignment="1" applyProtection="1">
      <alignment vertical="center" wrapText="1"/>
    </xf>
    <xf numFmtId="164" fontId="34" fillId="0" borderId="12" xfId="1" applyFont="1" applyBorder="1" applyAlignment="1">
      <alignment vertical="top" wrapText="1"/>
    </xf>
    <xf numFmtId="2" fontId="11" fillId="3" borderId="13" xfId="0" applyNumberFormat="1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2" fontId="13" fillId="3" borderId="9" xfId="1" applyNumberFormat="1" applyFont="1" applyFill="1" applyBorder="1" applyAlignment="1" applyProtection="1">
      <alignment horizontal="center" vertical="top" wrapText="1"/>
    </xf>
    <xf numFmtId="0" fontId="25" fillId="3" borderId="5" xfId="0" quotePrefix="1" applyFont="1" applyFill="1" applyBorder="1" applyAlignment="1" applyProtection="1">
      <alignment horizontal="center" vertical="top" wrapText="1"/>
    </xf>
    <xf numFmtId="0" fontId="17" fillId="3" borderId="9" xfId="0" quotePrefix="1" applyFont="1" applyFill="1" applyBorder="1" applyAlignment="1" applyProtection="1">
      <alignment horizontal="center" vertical="top" wrapText="1"/>
    </xf>
    <xf numFmtId="0" fontId="17" fillId="3" borderId="12" xfId="0" quotePrefix="1" applyFont="1" applyFill="1" applyBorder="1" applyAlignment="1" applyProtection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11" fillId="3" borderId="0" xfId="3" applyFont="1" applyFill="1" applyAlignment="1" applyProtection="1">
      <alignment horizontal="left" vertical="top"/>
    </xf>
    <xf numFmtId="0" fontId="13" fillId="3" borderId="0" xfId="4" applyFont="1" applyFill="1" applyAlignment="1" applyProtection="1">
      <alignment horizontal="left" vertical="top"/>
    </xf>
    <xf numFmtId="0" fontId="17" fillId="3" borderId="15" xfId="0" applyFont="1" applyFill="1" applyBorder="1" applyAlignment="1" applyProtection="1">
      <alignment vertical="top" wrapText="1"/>
    </xf>
    <xf numFmtId="0" fontId="19" fillId="3" borderId="15" xfId="0" applyFont="1" applyFill="1" applyBorder="1" applyAlignment="1" applyProtection="1">
      <alignment vertical="top" wrapText="1"/>
    </xf>
    <xf numFmtId="0" fontId="13" fillId="3" borderId="9" xfId="2" applyFont="1" applyFill="1" applyBorder="1" applyAlignment="1" applyProtection="1">
      <alignment horizontal="center" vertical="top" wrapText="1"/>
    </xf>
    <xf numFmtId="2" fontId="11" fillId="2" borderId="9" xfId="1" applyNumberFormat="1" applyFont="1" applyFill="1" applyBorder="1" applyAlignment="1" applyProtection="1">
      <alignment horizontal="center" vertical="top" wrapText="1"/>
    </xf>
    <xf numFmtId="0" fontId="17" fillId="3" borderId="11" xfId="0" applyFont="1" applyFill="1" applyBorder="1" applyAlignment="1" applyProtection="1">
      <alignment vertical="top" wrapText="1"/>
    </xf>
    <xf numFmtId="2" fontId="13" fillId="3" borderId="12" xfId="1" applyNumberFormat="1" applyFont="1" applyFill="1" applyBorder="1" applyAlignment="1" applyProtection="1">
      <alignment horizontal="center" vertical="top" wrapText="1"/>
    </xf>
    <xf numFmtId="49" fontId="20" fillId="3" borderId="0" xfId="0" applyNumberFormat="1" applyFont="1" applyFill="1" applyBorder="1" applyAlignment="1">
      <alignment horizontal="center" vertical="top" wrapText="1"/>
    </xf>
    <xf numFmtId="0" fontId="22" fillId="3" borderId="9" xfId="0" applyFont="1" applyFill="1" applyBorder="1" applyAlignment="1">
      <alignment horizontal="left" vertical="top" wrapText="1"/>
    </xf>
    <xf numFmtId="49" fontId="22" fillId="3" borderId="0" xfId="0" applyNumberFormat="1" applyFont="1" applyFill="1" applyBorder="1" applyAlignment="1">
      <alignment horizontal="center" vertical="top" wrapText="1"/>
    </xf>
    <xf numFmtId="2" fontId="22" fillId="3" borderId="9" xfId="0" applyNumberFormat="1" applyFont="1" applyFill="1" applyBorder="1" applyAlignment="1">
      <alignment horizontal="center" vertical="top" wrapText="1"/>
    </xf>
    <xf numFmtId="2" fontId="22" fillId="3" borderId="0" xfId="0" applyNumberFormat="1" applyFont="1" applyFill="1" applyBorder="1" applyAlignment="1">
      <alignment horizontal="center" vertical="top" wrapText="1"/>
    </xf>
    <xf numFmtId="0" fontId="19" fillId="3" borderId="9" xfId="0" applyFont="1" applyFill="1" applyBorder="1" applyAlignment="1" applyProtection="1">
      <alignment horizontal="center" vertical="top" wrapText="1"/>
    </xf>
    <xf numFmtId="2" fontId="20" fillId="3" borderId="9" xfId="0" applyNumberFormat="1" applyFont="1" applyFill="1" applyBorder="1" applyAlignment="1">
      <alignment horizontal="center" vertical="top" wrapText="1"/>
    </xf>
    <xf numFmtId="2" fontId="20" fillId="3" borderId="0" xfId="0" applyNumberFormat="1" applyFont="1" applyFill="1" applyBorder="1" applyAlignment="1">
      <alignment horizontal="center" vertical="top" wrapText="1"/>
    </xf>
    <xf numFmtId="0" fontId="13" fillId="3" borderId="5" xfId="2" applyFont="1" applyFill="1" applyBorder="1" applyAlignment="1" applyProtection="1">
      <alignment horizontal="center" vertical="top" wrapText="1"/>
    </xf>
    <xf numFmtId="0" fontId="17" fillId="3" borderId="9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center" vertical="top" wrapText="1"/>
    </xf>
    <xf numFmtId="2" fontId="18" fillId="3" borderId="9" xfId="0" applyNumberFormat="1" applyFont="1" applyFill="1" applyBorder="1" applyAlignment="1" applyProtection="1">
      <alignment horizontal="center" vertical="top" wrapText="1"/>
    </xf>
    <xf numFmtId="2" fontId="15" fillId="3" borderId="0" xfId="1" applyNumberFormat="1" applyFont="1" applyFill="1" applyBorder="1" applyAlignment="1" applyProtection="1">
      <alignment horizontal="center" vertical="top" wrapText="1"/>
    </xf>
    <xf numFmtId="2" fontId="18" fillId="3" borderId="9" xfId="1" applyNumberFormat="1" applyFont="1" applyFill="1" applyBorder="1" applyAlignment="1" applyProtection="1">
      <alignment horizontal="center" vertical="top" wrapText="1"/>
    </xf>
    <xf numFmtId="2" fontId="18" fillId="3" borderId="0" xfId="1" applyNumberFormat="1" applyFont="1" applyFill="1" applyBorder="1" applyAlignment="1" applyProtection="1">
      <alignment horizontal="center" vertical="top" wrapText="1"/>
    </xf>
    <xf numFmtId="0" fontId="17" fillId="3" borderId="9" xfId="0" applyFont="1" applyFill="1" applyBorder="1" applyAlignment="1" applyProtection="1">
      <alignment vertical="top" wrapText="1"/>
    </xf>
    <xf numFmtId="0" fontId="13" fillId="3" borderId="0" xfId="2" applyFont="1" applyFill="1" applyBorder="1" applyAlignment="1" applyProtection="1">
      <alignment horizontal="center" vertical="top" wrapText="1"/>
    </xf>
    <xf numFmtId="2" fontId="13" fillId="3" borderId="0" xfId="1" applyNumberFormat="1" applyFont="1" applyFill="1" applyBorder="1" applyAlignment="1" applyProtection="1">
      <alignment horizontal="center" vertical="top" wrapText="1"/>
    </xf>
    <xf numFmtId="49" fontId="20" fillId="3" borderId="4" xfId="0" applyNumberFormat="1" applyFont="1" applyFill="1" applyBorder="1" applyAlignment="1">
      <alignment horizontal="center" vertical="top" wrapText="1"/>
    </xf>
    <xf numFmtId="0" fontId="17" fillId="3" borderId="12" xfId="0" applyFont="1" applyFill="1" applyBorder="1" applyAlignment="1" applyProtection="1">
      <alignment vertical="top" wrapText="1"/>
    </xf>
    <xf numFmtId="0" fontId="13" fillId="3" borderId="4" xfId="0" applyFont="1" applyFill="1" applyBorder="1" applyAlignment="1" applyProtection="1">
      <alignment horizontal="center" vertical="top" wrapText="1"/>
    </xf>
    <xf numFmtId="2" fontId="13" fillId="3" borderId="4" xfId="1" applyNumberFormat="1" applyFont="1" applyFill="1" applyBorder="1" applyAlignment="1" applyProtection="1">
      <alignment horizontal="center" vertical="top" wrapText="1"/>
    </xf>
    <xf numFmtId="49" fontId="13" fillId="3" borderId="13" xfId="15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left" vertical="top" wrapText="1"/>
    </xf>
    <xf numFmtId="2" fontId="13" fillId="3" borderId="13" xfId="15" applyNumberFormat="1" applyFont="1" applyFill="1" applyBorder="1" applyAlignment="1">
      <alignment horizontal="center" vertical="top" wrapText="1"/>
    </xf>
    <xf numFmtId="2" fontId="13" fillId="3" borderId="13" xfId="17" applyNumberFormat="1" applyFont="1" applyFill="1" applyBorder="1" applyAlignment="1">
      <alignment horizontal="center" vertical="top" wrapText="1"/>
    </xf>
    <xf numFmtId="2" fontId="13" fillId="3" borderId="13" xfId="18" applyNumberFormat="1" applyFont="1" applyFill="1" applyBorder="1" applyAlignment="1">
      <alignment horizontal="center" vertical="top" wrapText="1"/>
    </xf>
    <xf numFmtId="0" fontId="17" fillId="3" borderId="0" xfId="0" applyFont="1" applyFill="1" applyBorder="1" applyAlignment="1" applyProtection="1">
      <alignment vertical="top" wrapText="1"/>
    </xf>
    <xf numFmtId="0" fontId="13" fillId="3" borderId="9" xfId="0" applyFont="1" applyFill="1" applyBorder="1" applyAlignment="1">
      <alignment horizontal="center" vertical="top" wrapText="1"/>
    </xf>
    <xf numFmtId="2" fontId="18" fillId="3" borderId="15" xfId="1" applyNumberFormat="1" applyFont="1" applyFill="1" applyBorder="1" applyAlignment="1" applyProtection="1">
      <alignment horizontal="center" vertical="top" wrapText="1"/>
    </xf>
    <xf numFmtId="0" fontId="13" fillId="3" borderId="0" xfId="2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center" vertical="top" wrapText="1"/>
    </xf>
    <xf numFmtId="0" fontId="13" fillId="3" borderId="4" xfId="0" applyFont="1" applyFill="1" applyBorder="1" applyAlignment="1" applyProtection="1">
      <alignment vertical="top" wrapText="1"/>
    </xf>
    <xf numFmtId="2" fontId="13" fillId="3" borderId="11" xfId="1" applyNumberFormat="1" applyFont="1" applyFill="1" applyBorder="1" applyAlignment="1" applyProtection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 vertical="top" wrapText="1"/>
    </xf>
    <xf numFmtId="2" fontId="22" fillId="0" borderId="13" xfId="0" applyNumberFormat="1" applyFont="1" applyFill="1" applyBorder="1" applyAlignment="1">
      <alignment horizontal="center" vertical="top" wrapText="1"/>
    </xf>
    <xf numFmtId="2" fontId="22" fillId="0" borderId="13" xfId="0" applyNumberFormat="1" applyFont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top" wrapText="1"/>
    </xf>
    <xf numFmtId="0" fontId="12" fillId="0" borderId="15" xfId="0" applyFont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center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center" vertical="top" wrapText="1"/>
    </xf>
    <xf numFmtId="0" fontId="22" fillId="3" borderId="13" xfId="0" applyFont="1" applyFill="1" applyBorder="1" applyAlignment="1">
      <alignment horizontal="left" vertical="top" wrapText="1"/>
    </xf>
    <xf numFmtId="49" fontId="13" fillId="3" borderId="13" xfId="2" applyNumberFormat="1" applyFont="1" applyFill="1" applyBorder="1" applyAlignment="1" applyProtection="1">
      <alignment horizontal="center" vertical="top" wrapText="1"/>
    </xf>
    <xf numFmtId="0" fontId="13" fillId="3" borderId="13" xfId="2" applyNumberFormat="1" applyFont="1" applyFill="1" applyBorder="1" applyAlignment="1" applyProtection="1">
      <alignment horizontal="center" vertical="top" wrapText="1"/>
    </xf>
    <xf numFmtId="2" fontId="13" fillId="3" borderId="13" xfId="1" applyNumberFormat="1" applyFont="1" applyFill="1" applyBorder="1" applyAlignment="1" applyProtection="1">
      <alignment horizontal="center" vertical="top" wrapText="1"/>
    </xf>
    <xf numFmtId="2" fontId="22" fillId="3" borderId="13" xfId="0" applyNumberFormat="1" applyFont="1" applyFill="1" applyBorder="1" applyAlignment="1">
      <alignment horizontal="center" vertical="top" wrapText="1"/>
    </xf>
    <xf numFmtId="49" fontId="13" fillId="3" borderId="13" xfId="2" quotePrefix="1" applyNumberFormat="1" applyFont="1" applyFill="1" applyBorder="1" applyAlignment="1" applyProtection="1">
      <alignment horizontal="center" vertical="top" wrapText="1"/>
    </xf>
    <xf numFmtId="0" fontId="13" fillId="3" borderId="13" xfId="1" applyNumberFormat="1" applyFont="1" applyFill="1" applyBorder="1" applyAlignment="1" applyProtection="1">
      <alignment horizontal="center" vertical="top" wrapText="1"/>
    </xf>
    <xf numFmtId="49" fontId="20" fillId="3" borderId="13" xfId="0" applyNumberFormat="1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left" vertical="top" wrapText="1"/>
    </xf>
    <xf numFmtId="0" fontId="11" fillId="3" borderId="13" xfId="2" applyNumberFormat="1" applyFont="1" applyFill="1" applyBorder="1" applyAlignment="1" applyProtection="1">
      <alignment horizontal="center" vertical="top" wrapText="1"/>
    </xf>
    <xf numFmtId="0" fontId="11" fillId="2" borderId="13" xfId="1" applyNumberFormat="1" applyFont="1" applyFill="1" applyBorder="1" applyAlignment="1" applyProtection="1">
      <alignment horizontal="center" vertical="top" wrapText="1"/>
    </xf>
    <xf numFmtId="2" fontId="11" fillId="3" borderId="13" xfId="1" applyNumberFormat="1" applyFont="1" applyFill="1" applyBorder="1" applyAlignment="1" applyProtection="1">
      <alignment horizontal="center" vertical="top" wrapText="1"/>
    </xf>
    <xf numFmtId="2" fontId="20" fillId="3" borderId="13" xfId="0" applyNumberFormat="1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20" fillId="3" borderId="13" xfId="0" applyNumberFormat="1" applyFont="1" applyFill="1" applyBorder="1" applyAlignment="1">
      <alignment horizontal="center" vertical="top" wrapText="1"/>
    </xf>
    <xf numFmtId="9" fontId="20" fillId="3" borderId="13" xfId="0" applyNumberFormat="1" applyFont="1" applyFill="1" applyBorder="1" applyAlignment="1">
      <alignment horizontal="center" vertical="top" wrapText="1"/>
    </xf>
    <xf numFmtId="2" fontId="29" fillId="3" borderId="13" xfId="0" applyNumberFormat="1" applyFont="1" applyFill="1" applyBorder="1" applyAlignment="1">
      <alignment horizontal="center" vertical="top" wrapText="1"/>
    </xf>
    <xf numFmtId="49" fontId="29" fillId="3" borderId="13" xfId="0" applyNumberFormat="1" applyFont="1" applyFill="1" applyBorder="1" applyAlignment="1">
      <alignment horizontal="center" vertical="top" wrapText="1"/>
    </xf>
    <xf numFmtId="49" fontId="30" fillId="3" borderId="13" xfId="0" applyNumberFormat="1" applyFont="1" applyFill="1" applyBorder="1" applyAlignment="1">
      <alignment horizontal="center" vertical="top" wrapText="1"/>
    </xf>
    <xf numFmtId="0" fontId="30" fillId="3" borderId="13" xfId="0" applyNumberFormat="1" applyFont="1" applyFill="1" applyBorder="1" applyAlignment="1">
      <alignment horizontal="center" vertical="top" wrapText="1"/>
    </xf>
    <xf numFmtId="9" fontId="29" fillId="3" borderId="13" xfId="0" applyNumberFormat="1" applyFont="1" applyFill="1" applyBorder="1" applyAlignment="1">
      <alignment horizontal="center" vertical="top" wrapText="1"/>
    </xf>
    <xf numFmtId="2" fontId="30" fillId="3" borderId="13" xfId="0" applyNumberFormat="1" applyFont="1" applyFill="1" applyBorder="1" applyAlignment="1">
      <alignment horizontal="center" vertical="top" wrapText="1"/>
    </xf>
    <xf numFmtId="0" fontId="29" fillId="3" borderId="13" xfId="0" applyNumberFormat="1" applyFont="1" applyFill="1" applyBorder="1" applyAlignment="1">
      <alignment horizontal="center" vertical="top" wrapText="1"/>
    </xf>
    <xf numFmtId="2" fontId="29" fillId="4" borderId="13" xfId="0" applyNumberFormat="1" applyFont="1" applyFill="1" applyBorder="1" applyAlignment="1">
      <alignment horizontal="center" vertical="top" wrapText="1"/>
    </xf>
    <xf numFmtId="0" fontId="22" fillId="3" borderId="13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9" fontId="11" fillId="3" borderId="13" xfId="0" applyNumberFormat="1" applyFont="1" applyFill="1" applyBorder="1" applyAlignment="1">
      <alignment horizontal="center" vertical="top" wrapText="1"/>
    </xf>
    <xf numFmtId="0" fontId="13" fillId="3" borderId="13" xfId="0" applyNumberFormat="1" applyFont="1" applyFill="1" applyBorder="1" applyAlignment="1">
      <alignment horizontal="center" vertical="top" wrapText="1"/>
    </xf>
    <xf numFmtId="0" fontId="31" fillId="0" borderId="13" xfId="0" applyFont="1" applyBorder="1" applyAlignment="1">
      <alignment vertical="top"/>
    </xf>
    <xf numFmtId="0" fontId="32" fillId="0" borderId="13" xfId="19" applyFont="1" applyBorder="1" applyAlignment="1">
      <alignment vertical="top"/>
    </xf>
    <xf numFmtId="0" fontId="11" fillId="0" borderId="13" xfId="19" applyFont="1" applyBorder="1" applyAlignment="1">
      <alignment horizontal="center" vertical="top"/>
    </xf>
    <xf numFmtId="0" fontId="32" fillId="0" borderId="13" xfId="19" applyFont="1" applyBorder="1" applyAlignment="1">
      <alignment horizontal="center" vertical="top"/>
    </xf>
    <xf numFmtId="2" fontId="20" fillId="0" borderId="13" xfId="0" applyNumberFormat="1" applyFont="1" applyBorder="1" applyAlignment="1">
      <alignment horizontal="center" vertical="top"/>
    </xf>
    <xf numFmtId="0" fontId="21" fillId="0" borderId="0" xfId="0" applyFont="1" applyAlignment="1">
      <alignment horizontal="left"/>
    </xf>
    <xf numFmtId="164" fontId="13" fillId="3" borderId="0" xfId="1" applyFont="1" applyFill="1" applyAlignment="1" applyProtection="1">
      <alignment vertical="center"/>
    </xf>
    <xf numFmtId="164" fontId="13" fillId="3" borderId="4" xfId="1" applyFont="1" applyFill="1" applyBorder="1" applyAlignment="1" applyProtection="1">
      <alignment vertical="center"/>
    </xf>
    <xf numFmtId="49" fontId="20" fillId="3" borderId="13" xfId="0" applyNumberFormat="1" applyFont="1" applyFill="1" applyBorder="1" applyAlignment="1">
      <alignment horizontal="center" vertical="center" wrapText="1"/>
    </xf>
    <xf numFmtId="49" fontId="20" fillId="3" borderId="5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top"/>
    </xf>
    <xf numFmtId="0" fontId="7" fillId="5" borderId="2" xfId="0" applyNumberFormat="1" applyFont="1" applyFill="1" applyBorder="1" applyAlignment="1" applyProtection="1">
      <alignment horizontal="center" vertical="top"/>
    </xf>
    <xf numFmtId="164" fontId="7" fillId="5" borderId="2" xfId="1" applyFont="1" applyFill="1" applyBorder="1" applyAlignment="1" applyProtection="1">
      <alignment horizontal="center" vertical="top"/>
    </xf>
    <xf numFmtId="0" fontId="8" fillId="5" borderId="2" xfId="0" applyNumberFormat="1" applyFont="1" applyFill="1" applyBorder="1" applyAlignment="1" applyProtection="1">
      <alignment horizontal="center" vertical="top"/>
    </xf>
    <xf numFmtId="0" fontId="8" fillId="5" borderId="3" xfId="0" applyNumberFormat="1" applyFont="1" applyFill="1" applyBorder="1" applyAlignment="1" applyProtection="1">
      <alignment horizontal="center" vertical="top"/>
    </xf>
    <xf numFmtId="164" fontId="13" fillId="3" borderId="0" xfId="1" applyFont="1" applyFill="1" applyAlignment="1" applyProtection="1">
      <alignment vertical="center"/>
    </xf>
    <xf numFmtId="164" fontId="13" fillId="3" borderId="4" xfId="1" applyFont="1" applyFill="1" applyBorder="1" applyAlignment="1" applyProtection="1">
      <alignment vertical="center"/>
    </xf>
    <xf numFmtId="164" fontId="13" fillId="3" borderId="7" xfId="1" applyFont="1" applyFill="1" applyBorder="1" applyAlignment="1" applyProtection="1">
      <alignment horizontal="center" vertical="center"/>
    </xf>
    <xf numFmtId="164" fontId="13" fillId="3" borderId="8" xfId="1" applyFont="1" applyFill="1" applyBorder="1" applyAlignment="1" applyProtection="1">
      <alignment horizontal="center" vertical="center"/>
    </xf>
    <xf numFmtId="164" fontId="13" fillId="3" borderId="10" xfId="1" applyFont="1" applyFill="1" applyBorder="1" applyAlignment="1" applyProtection="1">
      <alignment horizontal="center" vertical="center"/>
    </xf>
    <xf numFmtId="164" fontId="13" fillId="3" borderId="11" xfId="1" applyFont="1" applyFill="1" applyBorder="1" applyAlignment="1" applyProtection="1">
      <alignment horizontal="center" vertical="center"/>
    </xf>
    <xf numFmtId="164" fontId="13" fillId="3" borderId="5" xfId="1" applyFont="1" applyFill="1" applyBorder="1" applyAlignment="1" applyProtection="1">
      <alignment horizontal="center" vertical="center"/>
    </xf>
    <xf numFmtId="164" fontId="13" fillId="3" borderId="9" xfId="1" applyFont="1" applyFill="1" applyBorder="1" applyAlignment="1" applyProtection="1">
      <alignment horizontal="center" vertical="center"/>
    </xf>
    <xf numFmtId="164" fontId="13" fillId="3" borderId="12" xfId="1" applyFont="1" applyFill="1" applyBorder="1" applyAlignment="1" applyProtection="1">
      <alignment horizontal="center" vertical="center"/>
    </xf>
    <xf numFmtId="9" fontId="13" fillId="3" borderId="5" xfId="5" applyFont="1" applyFill="1" applyBorder="1" applyAlignment="1" applyProtection="1">
      <alignment horizontal="center" vertical="center"/>
    </xf>
    <xf numFmtId="9" fontId="13" fillId="3" borderId="9" xfId="5" applyFont="1" applyFill="1" applyBorder="1" applyAlignment="1" applyProtection="1">
      <alignment horizontal="center" vertical="center"/>
    </xf>
    <xf numFmtId="9" fontId="13" fillId="3" borderId="12" xfId="5" applyFont="1" applyFill="1" applyBorder="1" applyAlignment="1" applyProtection="1">
      <alignment horizontal="center" vertical="center"/>
    </xf>
    <xf numFmtId="43" fontId="13" fillId="3" borderId="7" xfId="6" applyNumberFormat="1" applyFont="1" applyFill="1" applyBorder="1" applyAlignment="1" applyProtection="1">
      <alignment horizontal="center" vertical="center"/>
    </xf>
    <xf numFmtId="43" fontId="13" fillId="3" borderId="10" xfId="6" applyNumberFormat="1" applyFont="1" applyFill="1" applyBorder="1" applyAlignment="1" applyProtection="1">
      <alignment horizontal="center" vertical="center"/>
    </xf>
    <xf numFmtId="43" fontId="13" fillId="3" borderId="5" xfId="6" applyNumberFormat="1" applyFont="1" applyFill="1" applyBorder="1" applyAlignment="1" applyProtection="1">
      <alignment horizontal="center" vertical="center"/>
    </xf>
    <xf numFmtId="43" fontId="13" fillId="3" borderId="12" xfId="6" applyNumberFormat="1" applyFont="1" applyFill="1" applyBorder="1" applyAlignment="1" applyProtection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 wrapText="1"/>
    </xf>
    <xf numFmtId="0" fontId="13" fillId="3" borderId="5" xfId="4" applyNumberFormat="1" applyFont="1" applyFill="1" applyBorder="1" applyAlignment="1" applyProtection="1">
      <alignment horizontal="center" vertical="center"/>
    </xf>
    <xf numFmtId="0" fontId="13" fillId="3" borderId="9" xfId="4" applyNumberFormat="1" applyFont="1" applyFill="1" applyBorder="1" applyAlignment="1" applyProtection="1">
      <alignment horizontal="center" vertical="center"/>
    </xf>
    <xf numFmtId="0" fontId="13" fillId="3" borderId="12" xfId="4" applyNumberFormat="1" applyFont="1" applyFill="1" applyBorder="1" applyAlignment="1" applyProtection="1">
      <alignment horizontal="center" vertical="center"/>
    </xf>
    <xf numFmtId="0" fontId="13" fillId="3" borderId="5" xfId="4" applyFont="1" applyFill="1" applyBorder="1" applyAlignment="1" applyProtection="1">
      <alignment horizontal="center" vertical="center" wrapText="1"/>
    </xf>
    <xf numFmtId="0" fontId="13" fillId="3" borderId="9" xfId="4" applyFont="1" applyFill="1" applyBorder="1" applyAlignment="1" applyProtection="1">
      <alignment horizontal="center" vertical="center" wrapText="1"/>
    </xf>
    <xf numFmtId="0" fontId="13" fillId="3" borderId="12" xfId="4" applyFont="1" applyFill="1" applyBorder="1" applyAlignment="1" applyProtection="1">
      <alignment horizontal="center" vertical="center" wrapText="1"/>
    </xf>
    <xf numFmtId="49" fontId="20" fillId="3" borderId="5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center" vertical="top"/>
    </xf>
    <xf numFmtId="164" fontId="13" fillId="3" borderId="6" xfId="1" applyFont="1" applyFill="1" applyBorder="1" applyAlignment="1" applyProtection="1">
      <alignment horizontal="center" vertical="center"/>
    </xf>
    <xf numFmtId="164" fontId="13" fillId="3" borderId="4" xfId="1" applyFont="1" applyFill="1" applyBorder="1" applyAlignment="1" applyProtection="1">
      <alignment horizontal="center" vertical="center"/>
    </xf>
  </cellXfs>
  <cellStyles count="20">
    <cellStyle name="Comma" xfId="1" builtinId="3"/>
    <cellStyle name="Comma 3" xfId="6" xr:uid="{00000000-0005-0000-0000-000001000000}"/>
    <cellStyle name="Normal" xfId="0" builtinId="0"/>
    <cellStyle name="Normal 10" xfId="3" xr:uid="{00000000-0005-0000-0000-000003000000}"/>
    <cellStyle name="Normal 11 2" xfId="13" xr:uid="{00000000-0005-0000-0000-000004000000}"/>
    <cellStyle name="Normal 13 3 3" xfId="16" xr:uid="{00000000-0005-0000-0000-000005000000}"/>
    <cellStyle name="Normal 13 5 3" xfId="10" xr:uid="{00000000-0005-0000-0000-000006000000}"/>
    <cellStyle name="Normal 2 10" xfId="12" xr:uid="{00000000-0005-0000-0000-000007000000}"/>
    <cellStyle name="Normal 3" xfId="2" xr:uid="{00000000-0005-0000-0000-000008000000}"/>
    <cellStyle name="Normal 3 2" xfId="7" xr:uid="{00000000-0005-0000-0000-000009000000}"/>
    <cellStyle name="Normal 36 2" xfId="11" xr:uid="{00000000-0005-0000-0000-00000A000000}"/>
    <cellStyle name="Normal 36 2 2 2" xfId="9" xr:uid="{00000000-0005-0000-0000-00000B000000}"/>
    <cellStyle name="Normal 50" xfId="14" xr:uid="{00000000-0005-0000-0000-00000C000000}"/>
    <cellStyle name="Normal_gare wyalsadfenigagarini 2_SMSH2008-IIkv ." xfId="4" xr:uid="{00000000-0005-0000-0000-00000D000000}"/>
    <cellStyle name="Normal_gare wyalsadfenigagarini_SUSTI DENEBI_axalqalaqis skola " xfId="18" xr:uid="{00000000-0005-0000-0000-00000E000000}"/>
    <cellStyle name="Normal_SUSTI DENEBI" xfId="17" xr:uid="{00000000-0005-0000-0000-00000F000000}"/>
    <cellStyle name="Percent 3" xfId="5" xr:uid="{00000000-0005-0000-0000-000010000000}"/>
    <cellStyle name="Обычный 2" xfId="8" xr:uid="{00000000-0005-0000-0000-000011000000}"/>
    <cellStyle name="Обычный 3" xfId="15" xr:uid="{00000000-0005-0000-0000-000012000000}"/>
    <cellStyle name="Обычный 5" xfId="19" xr:uid="{00000000-0005-0000-0000-000013000000}"/>
  </cellStyles>
  <dxfs count="0"/>
  <tableStyles count="0" defaultTableStyle="TableStyleMedium2" defaultPivotStyle="PivotStyleMedium9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tabSelected="1" workbookViewId="0">
      <selection activeCell="D1" sqref="D1:M1"/>
    </sheetView>
  </sheetViews>
  <sheetFormatPr defaultColWidth="9.125" defaultRowHeight="11.25"/>
  <cols>
    <col min="1" max="1" width="2.75" style="4" bestFit="1" customWidth="1"/>
    <col min="2" max="2" width="8.25" style="105" customWidth="1"/>
    <col min="3" max="3" width="43.625" style="105" customWidth="1"/>
    <col min="4" max="4" width="8" style="4" customWidth="1"/>
    <col min="5" max="5" width="6.125" style="105" customWidth="1"/>
    <col min="6" max="6" width="7.875" style="106" customWidth="1"/>
    <col min="7" max="7" width="6.625" style="105" customWidth="1"/>
    <col min="8" max="8" width="8.375" style="105" customWidth="1"/>
    <col min="9" max="9" width="5.875" style="105" customWidth="1"/>
    <col min="10" max="10" width="8" style="105" customWidth="1"/>
    <col min="11" max="11" width="6.75" style="105" customWidth="1"/>
    <col min="12" max="12" width="9.875" style="105" bestFit="1" customWidth="1"/>
    <col min="13" max="13" width="8.875" style="105" customWidth="1"/>
    <col min="14" max="16384" width="9.125" style="5"/>
  </cols>
  <sheetData>
    <row r="1" spans="1:13">
      <c r="A1" s="1"/>
      <c r="B1" s="2"/>
      <c r="C1" s="3" t="s">
        <v>0</v>
      </c>
      <c r="D1" s="226" t="s">
        <v>102</v>
      </c>
      <c r="E1" s="227"/>
      <c r="F1" s="228"/>
      <c r="G1" s="229"/>
      <c r="H1" s="229"/>
      <c r="I1" s="229"/>
      <c r="J1" s="229"/>
      <c r="K1" s="229"/>
      <c r="L1" s="229"/>
      <c r="M1" s="230"/>
    </row>
    <row r="2" spans="1:13">
      <c r="A2" s="1"/>
      <c r="B2" s="6"/>
      <c r="C2" s="135" t="s">
        <v>1</v>
      </c>
      <c r="D2" s="7"/>
      <c r="E2" s="8"/>
      <c r="F2" s="9"/>
      <c r="G2" s="10"/>
      <c r="H2" s="10"/>
      <c r="I2" s="11"/>
      <c r="J2" s="11"/>
      <c r="K2" s="11"/>
      <c r="L2" s="11"/>
      <c r="M2" s="11"/>
    </row>
    <row r="3" spans="1:13">
      <c r="A3" s="12"/>
      <c r="B3" s="13"/>
      <c r="C3" s="136"/>
      <c r="D3" s="14"/>
      <c r="E3" s="15"/>
      <c r="F3" s="16"/>
      <c r="G3" s="11"/>
      <c r="H3" s="231"/>
      <c r="I3" s="231"/>
      <c r="J3" s="231"/>
      <c r="K3" s="231"/>
      <c r="L3" s="11"/>
      <c r="M3" s="11"/>
    </row>
    <row r="4" spans="1:13">
      <c r="A4" s="12"/>
      <c r="B4" s="13"/>
      <c r="C4" s="136"/>
      <c r="D4" s="14"/>
      <c r="E4" s="17"/>
      <c r="F4" s="9"/>
      <c r="G4" s="18"/>
      <c r="H4" s="11"/>
      <c r="I4" s="232"/>
      <c r="J4" s="232"/>
      <c r="K4" s="232"/>
      <c r="L4" s="11"/>
      <c r="M4" s="11"/>
    </row>
    <row r="5" spans="1:13" s="4" customFormat="1">
      <c r="A5" s="248" t="s">
        <v>3</v>
      </c>
      <c r="B5" s="251" t="s">
        <v>4</v>
      </c>
      <c r="C5" s="19"/>
      <c r="D5" s="240" t="s">
        <v>5</v>
      </c>
      <c r="E5" s="243" t="s">
        <v>6</v>
      </c>
      <c r="F5" s="234"/>
      <c r="G5" s="233" t="s">
        <v>7</v>
      </c>
      <c r="H5" s="234"/>
      <c r="I5" s="233" t="s">
        <v>8</v>
      </c>
      <c r="J5" s="234"/>
      <c r="K5" s="233" t="s">
        <v>49</v>
      </c>
      <c r="L5" s="234"/>
      <c r="M5" s="237" t="s">
        <v>9</v>
      </c>
    </row>
    <row r="6" spans="1:13" s="4" customFormat="1">
      <c r="A6" s="249"/>
      <c r="B6" s="252"/>
      <c r="C6" s="20" t="s">
        <v>10</v>
      </c>
      <c r="D6" s="241"/>
      <c r="E6" s="244" t="s">
        <v>11</v>
      </c>
      <c r="F6" s="236"/>
      <c r="G6" s="235"/>
      <c r="H6" s="236"/>
      <c r="I6" s="235"/>
      <c r="J6" s="236"/>
      <c r="K6" s="235"/>
      <c r="L6" s="236"/>
      <c r="M6" s="238"/>
    </row>
    <row r="7" spans="1:13" s="4" customFormat="1">
      <c r="A7" s="249"/>
      <c r="B7" s="252"/>
      <c r="C7" s="21" t="s">
        <v>12</v>
      </c>
      <c r="D7" s="241"/>
      <c r="E7" s="245" t="s">
        <v>13</v>
      </c>
      <c r="F7" s="237" t="s">
        <v>14</v>
      </c>
      <c r="G7" s="22" t="s">
        <v>15</v>
      </c>
      <c r="H7" s="237" t="s">
        <v>14</v>
      </c>
      <c r="I7" s="22" t="s">
        <v>15</v>
      </c>
      <c r="J7" s="237" t="s">
        <v>14</v>
      </c>
      <c r="K7" s="22" t="s">
        <v>15</v>
      </c>
      <c r="L7" s="237" t="s">
        <v>14</v>
      </c>
      <c r="M7" s="238"/>
    </row>
    <row r="8" spans="1:13" s="4" customFormat="1">
      <c r="A8" s="250"/>
      <c r="B8" s="253"/>
      <c r="C8" s="23"/>
      <c r="D8" s="242"/>
      <c r="E8" s="246"/>
      <c r="F8" s="239"/>
      <c r="G8" s="24" t="s">
        <v>16</v>
      </c>
      <c r="H8" s="239"/>
      <c r="I8" s="24" t="s">
        <v>16</v>
      </c>
      <c r="J8" s="239"/>
      <c r="K8" s="24" t="s">
        <v>16</v>
      </c>
      <c r="L8" s="239"/>
      <c r="M8" s="239"/>
    </row>
    <row r="9" spans="1:13">
      <c r="A9" s="25">
        <v>1</v>
      </c>
      <c r="B9" s="25" t="s">
        <v>17</v>
      </c>
      <c r="C9" s="26" t="s">
        <v>18</v>
      </c>
      <c r="D9" s="27" t="s">
        <v>19</v>
      </c>
      <c r="E9" s="28" t="s">
        <v>20</v>
      </c>
      <c r="F9" s="29" t="s">
        <v>21</v>
      </c>
      <c r="G9" s="30" t="s">
        <v>22</v>
      </c>
      <c r="H9" s="31" t="s">
        <v>23</v>
      </c>
      <c r="I9" s="32" t="s">
        <v>24</v>
      </c>
      <c r="J9" s="30" t="s">
        <v>25</v>
      </c>
      <c r="K9" s="32" t="s">
        <v>26</v>
      </c>
      <c r="L9" s="31" t="s">
        <v>27</v>
      </c>
      <c r="M9" s="32" t="s">
        <v>28</v>
      </c>
    </row>
    <row r="10" spans="1:13" s="113" customFormat="1" ht="21">
      <c r="A10" s="33">
        <v>1</v>
      </c>
      <c r="B10" s="108" t="s">
        <v>50</v>
      </c>
      <c r="C10" s="107" t="s">
        <v>65</v>
      </c>
      <c r="D10" s="109" t="s">
        <v>43</v>
      </c>
      <c r="E10" s="110"/>
      <c r="F10" s="111">
        <v>60</v>
      </c>
      <c r="G10" s="112"/>
      <c r="H10" s="112"/>
      <c r="I10" s="112"/>
      <c r="J10" s="112"/>
      <c r="K10" s="112"/>
      <c r="L10" s="112"/>
      <c r="M10" s="112"/>
    </row>
    <row r="11" spans="1:13" s="114" customFormat="1">
      <c r="A11" s="37"/>
      <c r="B11" s="52"/>
      <c r="C11" s="137" t="s">
        <v>32</v>
      </c>
      <c r="D11" s="52" t="s">
        <v>29</v>
      </c>
      <c r="E11" s="54">
        <v>2.23</v>
      </c>
      <c r="F11" s="128">
        <f>F10*E11</f>
        <v>133.80000000000001</v>
      </c>
      <c r="G11" s="128"/>
      <c r="H11" s="128"/>
      <c r="I11" s="128"/>
      <c r="J11" s="128"/>
      <c r="K11" s="128"/>
      <c r="L11" s="128"/>
      <c r="M11" s="128"/>
    </row>
    <row r="12" spans="1:13" s="114" customFormat="1">
      <c r="A12" s="37"/>
      <c r="B12" s="52"/>
      <c r="C12" s="138" t="s">
        <v>51</v>
      </c>
      <c r="D12" s="52" t="s">
        <v>2</v>
      </c>
      <c r="E12" s="54">
        <v>0.05</v>
      </c>
      <c r="F12" s="128">
        <f>F10*E12</f>
        <v>3</v>
      </c>
      <c r="G12" s="128"/>
      <c r="H12" s="128"/>
      <c r="I12" s="128"/>
      <c r="J12" s="128"/>
      <c r="K12" s="128"/>
      <c r="L12" s="128"/>
      <c r="M12" s="128"/>
    </row>
    <row r="13" spans="1:13" s="114" customFormat="1">
      <c r="A13" s="37"/>
      <c r="B13" s="52"/>
      <c r="C13" s="137" t="s">
        <v>91</v>
      </c>
      <c r="D13" s="139" t="s">
        <v>43</v>
      </c>
      <c r="E13" s="54"/>
      <c r="F13" s="140">
        <v>210</v>
      </c>
      <c r="G13" s="128"/>
      <c r="H13" s="128"/>
      <c r="I13" s="128"/>
      <c r="J13" s="128"/>
      <c r="K13" s="128"/>
      <c r="L13" s="128"/>
      <c r="M13" s="128"/>
    </row>
    <row r="14" spans="1:13" s="114" customFormat="1">
      <c r="A14" s="37"/>
      <c r="B14" s="52"/>
      <c r="C14" s="137" t="s">
        <v>94</v>
      </c>
      <c r="D14" s="52" t="s">
        <v>52</v>
      </c>
      <c r="E14" s="54">
        <v>1.5</v>
      </c>
      <c r="F14" s="140">
        <f>F10*E14</f>
        <v>90</v>
      </c>
      <c r="G14" s="128"/>
      <c r="H14" s="128"/>
      <c r="I14" s="128"/>
      <c r="J14" s="128"/>
      <c r="K14" s="128"/>
      <c r="L14" s="128"/>
      <c r="M14" s="128"/>
    </row>
    <row r="15" spans="1:13" s="114" customFormat="1">
      <c r="A15" s="37"/>
      <c r="B15" s="52"/>
      <c r="C15" s="137" t="s">
        <v>53</v>
      </c>
      <c r="D15" s="52" t="s">
        <v>36</v>
      </c>
      <c r="E15" s="54">
        <v>0.28699999999999998</v>
      </c>
      <c r="F15" s="128">
        <f>F10*E15</f>
        <v>17.22</v>
      </c>
      <c r="G15" s="128"/>
      <c r="H15" s="128"/>
      <c r="I15" s="128"/>
      <c r="J15" s="128"/>
      <c r="K15" s="128"/>
      <c r="L15" s="128"/>
      <c r="M15" s="128"/>
    </row>
    <row r="16" spans="1:13" s="114" customFormat="1">
      <c r="A16" s="37"/>
      <c r="B16" s="56"/>
      <c r="C16" s="141" t="s">
        <v>38</v>
      </c>
      <c r="D16" s="56" t="s">
        <v>2</v>
      </c>
      <c r="E16" s="54">
        <v>0.04</v>
      </c>
      <c r="F16" s="128">
        <f>F10*E16</f>
        <v>2.4</v>
      </c>
      <c r="G16" s="128"/>
      <c r="H16" s="128"/>
      <c r="I16" s="128"/>
      <c r="J16" s="128"/>
      <c r="K16" s="128"/>
      <c r="L16" s="128"/>
      <c r="M16" s="128"/>
    </row>
    <row r="17" spans="1:13" s="114" customFormat="1" ht="21">
      <c r="A17" s="33">
        <v>2</v>
      </c>
      <c r="B17" s="108" t="s">
        <v>50</v>
      </c>
      <c r="C17" s="107" t="s">
        <v>66</v>
      </c>
      <c r="D17" s="109" t="s">
        <v>43</v>
      </c>
      <c r="E17" s="110"/>
      <c r="F17" s="111">
        <v>10.5</v>
      </c>
      <c r="G17" s="112"/>
      <c r="H17" s="112"/>
      <c r="I17" s="112"/>
      <c r="J17" s="112"/>
      <c r="K17" s="112"/>
      <c r="L17" s="112"/>
      <c r="M17" s="112"/>
    </row>
    <row r="18" spans="1:13" s="114" customFormat="1">
      <c r="A18" s="37"/>
      <c r="B18" s="52"/>
      <c r="C18" s="137" t="s">
        <v>32</v>
      </c>
      <c r="D18" s="52" t="s">
        <v>29</v>
      </c>
      <c r="E18" s="54">
        <v>2.23</v>
      </c>
      <c r="F18" s="128">
        <f>F17*E18</f>
        <v>23.414999999999999</v>
      </c>
      <c r="G18" s="128"/>
      <c r="H18" s="128"/>
      <c r="I18" s="128"/>
      <c r="J18" s="128"/>
      <c r="K18" s="128"/>
      <c r="L18" s="128"/>
      <c r="M18" s="128"/>
    </row>
    <row r="19" spans="1:13" s="114" customFormat="1">
      <c r="A19" s="37"/>
      <c r="B19" s="52"/>
      <c r="C19" s="138" t="s">
        <v>51</v>
      </c>
      <c r="D19" s="52" t="s">
        <v>2</v>
      </c>
      <c r="E19" s="54">
        <v>0.05</v>
      </c>
      <c r="F19" s="128">
        <f>F17*E19</f>
        <v>0.52500000000000002</v>
      </c>
      <c r="G19" s="128"/>
      <c r="H19" s="128"/>
      <c r="I19" s="128"/>
      <c r="J19" s="128"/>
      <c r="K19" s="128"/>
      <c r="L19" s="128"/>
      <c r="M19" s="128"/>
    </row>
    <row r="20" spans="1:13" s="114" customFormat="1">
      <c r="A20" s="37"/>
      <c r="B20" s="52"/>
      <c r="C20" s="137" t="s">
        <v>91</v>
      </c>
      <c r="D20" s="139" t="s">
        <v>43</v>
      </c>
      <c r="E20" s="54"/>
      <c r="F20" s="140">
        <v>33.6</v>
      </c>
      <c r="G20" s="128"/>
      <c r="H20" s="128"/>
      <c r="I20" s="128"/>
      <c r="J20" s="128"/>
      <c r="K20" s="128"/>
      <c r="L20" s="128"/>
      <c r="M20" s="128"/>
    </row>
    <row r="21" spans="1:13" s="114" customFormat="1">
      <c r="A21" s="37"/>
      <c r="B21" s="52"/>
      <c r="C21" s="137" t="s">
        <v>94</v>
      </c>
      <c r="D21" s="52" t="s">
        <v>52</v>
      </c>
      <c r="E21" s="54">
        <v>0.9</v>
      </c>
      <c r="F21" s="140">
        <f>F17*E21</f>
        <v>9.4500000000000011</v>
      </c>
      <c r="G21" s="128"/>
      <c r="H21" s="128"/>
      <c r="I21" s="128"/>
      <c r="J21" s="128"/>
      <c r="K21" s="128"/>
      <c r="L21" s="128"/>
      <c r="M21" s="128"/>
    </row>
    <row r="22" spans="1:13" s="114" customFormat="1">
      <c r="A22" s="37"/>
      <c r="B22" s="52"/>
      <c r="C22" s="137" t="s">
        <v>53</v>
      </c>
      <c r="D22" s="52" t="s">
        <v>36</v>
      </c>
      <c r="E22" s="54">
        <v>0.28699999999999998</v>
      </c>
      <c r="F22" s="128">
        <f>F17*E22</f>
        <v>3.0134999999999996</v>
      </c>
      <c r="G22" s="128"/>
      <c r="H22" s="128"/>
      <c r="I22" s="128"/>
      <c r="J22" s="128"/>
      <c r="K22" s="128"/>
      <c r="L22" s="128"/>
      <c r="M22" s="128"/>
    </row>
    <row r="23" spans="1:13" s="114" customFormat="1">
      <c r="A23" s="39"/>
      <c r="B23" s="56"/>
      <c r="C23" s="141" t="s">
        <v>38</v>
      </c>
      <c r="D23" s="56" t="s">
        <v>2</v>
      </c>
      <c r="E23" s="57">
        <v>0.04</v>
      </c>
      <c r="F23" s="142">
        <f>F17*E23</f>
        <v>0.42</v>
      </c>
      <c r="G23" s="142"/>
      <c r="H23" s="142"/>
      <c r="I23" s="142"/>
      <c r="J23" s="142"/>
      <c r="K23" s="142"/>
      <c r="L23" s="142"/>
      <c r="M23" s="142"/>
    </row>
    <row r="24" spans="1:13" s="36" customFormat="1" ht="22.5">
      <c r="A24" s="254" t="s">
        <v>97</v>
      </c>
      <c r="B24" s="40" t="s">
        <v>55</v>
      </c>
      <c r="C24" s="115" t="s">
        <v>67</v>
      </c>
      <c r="D24" s="34" t="s">
        <v>43</v>
      </c>
      <c r="E24" s="41"/>
      <c r="F24" s="42">
        <v>3</v>
      </c>
      <c r="G24" s="41"/>
      <c r="H24" s="43"/>
      <c r="I24" s="41"/>
      <c r="J24" s="43"/>
      <c r="K24" s="41"/>
      <c r="L24" s="43"/>
      <c r="M24" s="41"/>
    </row>
    <row r="25" spans="1:13" s="113" customFormat="1">
      <c r="A25" s="255"/>
      <c r="B25" s="143"/>
      <c r="C25" s="144" t="s">
        <v>32</v>
      </c>
      <c r="D25" s="145" t="s">
        <v>29</v>
      </c>
      <c r="E25" s="146">
        <v>2.23</v>
      </c>
      <c r="F25" s="147">
        <f>F24*E25</f>
        <v>6.6899999999999995</v>
      </c>
      <c r="G25" s="146"/>
      <c r="H25" s="147"/>
      <c r="I25" s="146"/>
      <c r="J25" s="147"/>
      <c r="K25" s="146"/>
      <c r="L25" s="147"/>
      <c r="M25" s="146"/>
    </row>
    <row r="26" spans="1:13" s="113" customFormat="1">
      <c r="A26" s="255"/>
      <c r="B26" s="143"/>
      <c r="C26" s="144" t="s">
        <v>35</v>
      </c>
      <c r="D26" s="145" t="s">
        <v>2</v>
      </c>
      <c r="E26" s="146">
        <v>4.0199999999999996</v>
      </c>
      <c r="F26" s="147">
        <f>F24*E26</f>
        <v>12.059999999999999</v>
      </c>
      <c r="G26" s="146"/>
      <c r="H26" s="147"/>
      <c r="I26" s="146"/>
      <c r="J26" s="147"/>
      <c r="K26" s="146"/>
      <c r="L26" s="147"/>
      <c r="M26" s="146"/>
    </row>
    <row r="27" spans="1:13" s="113" customFormat="1">
      <c r="A27" s="255"/>
      <c r="B27" s="143"/>
      <c r="C27" s="148" t="s">
        <v>68</v>
      </c>
      <c r="D27" s="143"/>
      <c r="E27" s="149"/>
      <c r="F27" s="150"/>
      <c r="G27" s="149"/>
      <c r="H27" s="150"/>
      <c r="I27" s="149"/>
      <c r="J27" s="150"/>
      <c r="K27" s="149"/>
      <c r="L27" s="150"/>
      <c r="M27" s="149"/>
    </row>
    <row r="28" spans="1:13" s="113" customFormat="1">
      <c r="A28" s="255"/>
      <c r="B28" s="143"/>
      <c r="C28" s="144" t="s">
        <v>88</v>
      </c>
      <c r="D28" s="151" t="s">
        <v>43</v>
      </c>
      <c r="E28" s="146">
        <v>3.2</v>
      </c>
      <c r="F28" s="150">
        <f>F24*E28</f>
        <v>9.6000000000000014</v>
      </c>
      <c r="G28" s="146"/>
      <c r="H28" s="147"/>
      <c r="I28" s="146"/>
      <c r="J28" s="147"/>
      <c r="K28" s="146"/>
      <c r="L28" s="147"/>
      <c r="M28" s="146"/>
    </row>
    <row r="29" spans="1:13" s="113" customFormat="1">
      <c r="A29" s="255"/>
      <c r="B29" s="143"/>
      <c r="C29" s="152" t="s">
        <v>95</v>
      </c>
      <c r="D29" s="153" t="s">
        <v>52</v>
      </c>
      <c r="E29" s="154">
        <v>0.9</v>
      </c>
      <c r="F29" s="155">
        <f>F24*E29</f>
        <v>2.7</v>
      </c>
      <c r="G29" s="156"/>
      <c r="H29" s="157"/>
      <c r="I29" s="156"/>
      <c r="J29" s="157"/>
      <c r="K29" s="156"/>
      <c r="L29" s="157"/>
      <c r="M29" s="156"/>
    </row>
    <row r="30" spans="1:13" s="114" customFormat="1">
      <c r="A30" s="255"/>
      <c r="B30" s="143"/>
      <c r="C30" s="158" t="s">
        <v>91</v>
      </c>
      <c r="D30" s="159" t="s">
        <v>43</v>
      </c>
      <c r="E30" s="146">
        <v>3.2</v>
      </c>
      <c r="F30" s="150">
        <f>F24*E30</f>
        <v>9.6000000000000014</v>
      </c>
      <c r="G30" s="128"/>
      <c r="H30" s="160"/>
      <c r="I30" s="128"/>
      <c r="J30" s="160"/>
      <c r="K30" s="128"/>
      <c r="L30" s="160"/>
      <c r="M30" s="128"/>
    </row>
    <row r="31" spans="1:13" s="114" customFormat="1">
      <c r="A31" s="255"/>
      <c r="B31" s="143"/>
      <c r="C31" s="158" t="s">
        <v>53</v>
      </c>
      <c r="D31" s="153" t="s">
        <v>36</v>
      </c>
      <c r="E31" s="54">
        <v>0.28699999999999998</v>
      </c>
      <c r="F31" s="160">
        <f>F24*E31</f>
        <v>0.86099999999999999</v>
      </c>
      <c r="G31" s="128"/>
      <c r="H31" s="160"/>
      <c r="I31" s="128"/>
      <c r="J31" s="160"/>
      <c r="K31" s="128"/>
      <c r="L31" s="160"/>
      <c r="M31" s="128"/>
    </row>
    <row r="32" spans="1:13" s="114" customFormat="1">
      <c r="A32" s="256"/>
      <c r="B32" s="161"/>
      <c r="C32" s="162" t="s">
        <v>38</v>
      </c>
      <c r="D32" s="163" t="s">
        <v>2</v>
      </c>
      <c r="E32" s="57">
        <v>0.04</v>
      </c>
      <c r="F32" s="164">
        <f>F24*E32</f>
        <v>0.12</v>
      </c>
      <c r="G32" s="142"/>
      <c r="H32" s="164"/>
      <c r="I32" s="142"/>
      <c r="J32" s="164"/>
      <c r="K32" s="142"/>
      <c r="L32" s="164"/>
      <c r="M32" s="142"/>
    </row>
    <row r="33" spans="1:13" s="113" customFormat="1" ht="22.5">
      <c r="A33" s="117" t="s">
        <v>81</v>
      </c>
      <c r="B33" s="118" t="s">
        <v>69</v>
      </c>
      <c r="C33" s="116" t="s">
        <v>70</v>
      </c>
      <c r="D33" s="119" t="s">
        <v>71</v>
      </c>
      <c r="E33" s="120"/>
      <c r="F33" s="121">
        <v>8</v>
      </c>
      <c r="G33" s="120"/>
      <c r="H33" s="120"/>
      <c r="I33" s="120"/>
      <c r="J33" s="120"/>
      <c r="K33" s="120"/>
      <c r="L33" s="120"/>
      <c r="M33" s="126"/>
    </row>
    <row r="34" spans="1:13" s="114" customFormat="1">
      <c r="A34" s="117"/>
      <c r="B34" s="165"/>
      <c r="C34" s="166" t="s">
        <v>31</v>
      </c>
      <c r="D34" s="165" t="s">
        <v>72</v>
      </c>
      <c r="E34" s="167">
        <v>1</v>
      </c>
      <c r="F34" s="167">
        <f>F33*E34</f>
        <v>8</v>
      </c>
      <c r="G34" s="168"/>
      <c r="H34" s="120"/>
      <c r="I34" s="168"/>
      <c r="J34" s="120"/>
      <c r="K34" s="169"/>
      <c r="L34" s="120"/>
      <c r="M34" s="120"/>
    </row>
    <row r="35" spans="1:13" s="114" customFormat="1">
      <c r="A35" s="117"/>
      <c r="B35" s="165"/>
      <c r="C35" s="166" t="s">
        <v>35</v>
      </c>
      <c r="D35" s="165" t="s">
        <v>2</v>
      </c>
      <c r="E35" s="167">
        <v>1.1599999999999999</v>
      </c>
      <c r="F35" s="167">
        <f>F33*E35</f>
        <v>9.2799999999999994</v>
      </c>
      <c r="G35" s="168"/>
      <c r="H35" s="120"/>
      <c r="I35" s="168"/>
      <c r="J35" s="120"/>
      <c r="K35" s="169"/>
      <c r="L35" s="120"/>
      <c r="M35" s="120"/>
    </row>
    <row r="36" spans="1:13" s="114" customFormat="1">
      <c r="A36" s="117"/>
      <c r="B36" s="119"/>
      <c r="C36" s="166" t="s">
        <v>73</v>
      </c>
      <c r="D36" s="119" t="s">
        <v>74</v>
      </c>
      <c r="E36" s="120"/>
      <c r="F36" s="120">
        <f>F33</f>
        <v>8</v>
      </c>
      <c r="G36" s="120"/>
      <c r="H36" s="120"/>
      <c r="I36" s="168"/>
      <c r="J36" s="120"/>
      <c r="K36" s="120"/>
      <c r="L36" s="120"/>
      <c r="M36" s="120"/>
    </row>
    <row r="37" spans="1:13" s="114" customFormat="1">
      <c r="A37" s="117"/>
      <c r="B37" s="119"/>
      <c r="C37" s="166" t="s">
        <v>38</v>
      </c>
      <c r="D37" s="119" t="s">
        <v>2</v>
      </c>
      <c r="E37" s="120">
        <v>0.05</v>
      </c>
      <c r="F37" s="120">
        <f>F33*E37</f>
        <v>0.4</v>
      </c>
      <c r="G37" s="120"/>
      <c r="H37" s="120"/>
      <c r="I37" s="168"/>
      <c r="J37" s="120"/>
      <c r="K37" s="120"/>
      <c r="L37" s="120"/>
      <c r="M37" s="120"/>
    </row>
    <row r="38" spans="1:13">
      <c r="A38" s="45">
        <v>5</v>
      </c>
      <c r="B38" s="46" t="s">
        <v>75</v>
      </c>
      <c r="C38" s="122" t="s">
        <v>76</v>
      </c>
      <c r="D38" s="44" t="s">
        <v>77</v>
      </c>
      <c r="E38" s="47"/>
      <c r="F38" s="35">
        <v>175</v>
      </c>
      <c r="G38" s="48"/>
      <c r="H38" s="48"/>
      <c r="I38" s="49"/>
      <c r="J38" s="48"/>
      <c r="K38" s="49"/>
      <c r="L38" s="48"/>
      <c r="M38" s="50"/>
    </row>
    <row r="39" spans="1:13" s="114" customFormat="1" ht="9.75" customHeight="1">
      <c r="A39" s="51"/>
      <c r="B39" s="52"/>
      <c r="C39" s="170" t="s">
        <v>32</v>
      </c>
      <c r="D39" s="171" t="s">
        <v>29</v>
      </c>
      <c r="E39" s="54">
        <v>0.13</v>
      </c>
      <c r="F39" s="128">
        <f>F38*E39</f>
        <v>22.75</v>
      </c>
      <c r="G39" s="128"/>
      <c r="H39" s="128"/>
      <c r="I39" s="160"/>
      <c r="J39" s="128"/>
      <c r="K39" s="160"/>
      <c r="L39" s="128"/>
      <c r="M39" s="172"/>
    </row>
    <row r="40" spans="1:13" s="114" customFormat="1">
      <c r="A40" s="37"/>
      <c r="B40" s="53"/>
      <c r="C40" s="173" t="s">
        <v>78</v>
      </c>
      <c r="D40" s="52" t="s">
        <v>2</v>
      </c>
      <c r="E40" s="54">
        <v>3.7100000000000001E-2</v>
      </c>
      <c r="F40" s="128">
        <f>F38*E40</f>
        <v>6.4925000000000006</v>
      </c>
      <c r="G40" s="128"/>
      <c r="H40" s="128"/>
      <c r="I40" s="160"/>
      <c r="J40" s="128"/>
      <c r="K40" s="160"/>
      <c r="L40" s="128"/>
      <c r="M40" s="172"/>
    </row>
    <row r="41" spans="1:13" s="114" customFormat="1">
      <c r="A41" s="51"/>
      <c r="B41" s="52"/>
      <c r="C41" s="174" t="s">
        <v>68</v>
      </c>
      <c r="D41" s="52"/>
      <c r="E41" s="54"/>
      <c r="F41" s="128"/>
      <c r="G41" s="128"/>
      <c r="H41" s="128"/>
      <c r="I41" s="160"/>
      <c r="J41" s="128"/>
      <c r="K41" s="160"/>
      <c r="L41" s="128"/>
      <c r="M41" s="172"/>
    </row>
    <row r="42" spans="1:13" s="114" customFormat="1">
      <c r="A42" s="51"/>
      <c r="B42" s="52"/>
      <c r="C42" s="123" t="s">
        <v>79</v>
      </c>
      <c r="D42" s="139" t="s">
        <v>77</v>
      </c>
      <c r="E42" s="54">
        <v>1</v>
      </c>
      <c r="F42" s="128">
        <f>F38*E42</f>
        <v>175</v>
      </c>
      <c r="G42" s="128"/>
      <c r="H42" s="128"/>
      <c r="I42" s="160"/>
      <c r="J42" s="128"/>
      <c r="K42" s="160"/>
      <c r="L42" s="128"/>
      <c r="M42" s="172"/>
    </row>
    <row r="43" spans="1:13" s="114" customFormat="1" ht="10.5" customHeight="1">
      <c r="A43" s="39"/>
      <c r="B43" s="55"/>
      <c r="C43" s="175" t="s">
        <v>80</v>
      </c>
      <c r="D43" s="56" t="s">
        <v>2</v>
      </c>
      <c r="E43" s="57">
        <v>1.44E-2</v>
      </c>
      <c r="F43" s="142">
        <f>F38*E43</f>
        <v>2.52</v>
      </c>
      <c r="G43" s="142"/>
      <c r="H43" s="142"/>
      <c r="I43" s="164"/>
      <c r="J43" s="142"/>
      <c r="K43" s="164"/>
      <c r="L43" s="142"/>
      <c r="M43" s="176"/>
    </row>
    <row r="44" spans="1:13" ht="22.5">
      <c r="A44" s="58" t="s">
        <v>98</v>
      </c>
      <c r="B44" s="59" t="s">
        <v>37</v>
      </c>
      <c r="C44" s="134" t="s">
        <v>92</v>
      </c>
      <c r="D44" s="60" t="s">
        <v>74</v>
      </c>
      <c r="E44" s="61"/>
      <c r="F44" s="62">
        <v>1</v>
      </c>
      <c r="G44" s="63"/>
      <c r="H44" s="63"/>
      <c r="I44" s="63"/>
      <c r="J44" s="63"/>
      <c r="K44" s="63"/>
      <c r="L44" s="63"/>
      <c r="M44" s="63"/>
    </row>
    <row r="45" spans="1:13" ht="24" customHeight="1">
      <c r="A45" s="257" t="s">
        <v>99</v>
      </c>
      <c r="B45" s="65" t="s">
        <v>40</v>
      </c>
      <c r="C45" s="133" t="s">
        <v>82</v>
      </c>
      <c r="D45" s="66" t="s">
        <v>39</v>
      </c>
      <c r="E45" s="67"/>
      <c r="F45" s="68">
        <v>220</v>
      </c>
      <c r="G45" s="67"/>
      <c r="H45" s="67"/>
      <c r="I45" s="67"/>
      <c r="J45" s="67"/>
      <c r="K45" s="67"/>
      <c r="L45" s="67"/>
      <c r="M45" s="69"/>
    </row>
    <row r="46" spans="1:13" s="114" customFormat="1">
      <c r="A46" s="257"/>
      <c r="B46" s="177"/>
      <c r="C46" s="178" t="s">
        <v>41</v>
      </c>
      <c r="D46" s="179" t="s">
        <v>29</v>
      </c>
      <c r="E46" s="180">
        <v>8.2000000000000003E-2</v>
      </c>
      <c r="F46" s="181">
        <f>F45*E46</f>
        <v>18.04</v>
      </c>
      <c r="G46" s="180"/>
      <c r="H46" s="180"/>
      <c r="I46" s="182"/>
      <c r="J46" s="180"/>
      <c r="K46" s="180"/>
      <c r="L46" s="180"/>
      <c r="M46" s="180"/>
    </row>
    <row r="47" spans="1:13" s="114" customFormat="1">
      <c r="A47" s="257"/>
      <c r="B47" s="177"/>
      <c r="C47" s="178" t="s">
        <v>33</v>
      </c>
      <c r="D47" s="179" t="s">
        <v>30</v>
      </c>
      <c r="E47" s="180">
        <v>1E-4</v>
      </c>
      <c r="F47" s="181">
        <f>F45*E47</f>
        <v>2.2000000000000002E-2</v>
      </c>
      <c r="G47" s="180"/>
      <c r="H47" s="180"/>
      <c r="I47" s="180"/>
      <c r="J47" s="180"/>
      <c r="K47" s="180"/>
      <c r="L47" s="180"/>
      <c r="M47" s="180"/>
    </row>
    <row r="48" spans="1:13" s="114" customFormat="1">
      <c r="A48" s="257"/>
      <c r="B48" s="177"/>
      <c r="C48" s="178" t="s">
        <v>42</v>
      </c>
      <c r="D48" s="179" t="s">
        <v>36</v>
      </c>
      <c r="E48" s="180">
        <v>0.5</v>
      </c>
      <c r="F48" s="181">
        <f>F45*E48</f>
        <v>110</v>
      </c>
      <c r="G48" s="180"/>
      <c r="H48" s="180"/>
      <c r="I48" s="180"/>
      <c r="J48" s="180"/>
      <c r="K48" s="180"/>
      <c r="L48" s="180"/>
      <c r="M48" s="180"/>
    </row>
    <row r="49" spans="1:13" s="114" customFormat="1">
      <c r="A49" s="257"/>
      <c r="B49" s="177"/>
      <c r="C49" s="178" t="s">
        <v>38</v>
      </c>
      <c r="D49" s="179" t="s">
        <v>2</v>
      </c>
      <c r="E49" s="180">
        <v>5.0000000000000001E-4</v>
      </c>
      <c r="F49" s="181">
        <f>F45*E49</f>
        <v>0.11</v>
      </c>
      <c r="G49" s="180"/>
      <c r="H49" s="180"/>
      <c r="I49" s="180"/>
      <c r="J49" s="180"/>
      <c r="K49" s="180"/>
      <c r="L49" s="180"/>
      <c r="M49" s="180"/>
    </row>
    <row r="50" spans="1:13" s="36" customFormat="1">
      <c r="A50" s="132">
        <v>8</v>
      </c>
      <c r="B50" s="72" t="s">
        <v>89</v>
      </c>
      <c r="C50" s="73" t="s">
        <v>90</v>
      </c>
      <c r="D50" s="74" t="s">
        <v>83</v>
      </c>
      <c r="E50" s="75"/>
      <c r="F50" s="124">
        <v>83.2</v>
      </c>
      <c r="G50" s="75"/>
      <c r="H50" s="75"/>
      <c r="I50" s="75"/>
      <c r="J50" s="75"/>
      <c r="K50" s="75"/>
      <c r="L50" s="75"/>
      <c r="M50" s="75"/>
    </row>
    <row r="51" spans="1:13">
      <c r="A51" s="127"/>
      <c r="B51" s="76"/>
      <c r="C51" s="77" t="s">
        <v>57</v>
      </c>
      <c r="D51" s="78" t="s">
        <v>29</v>
      </c>
      <c r="E51" s="125">
        <v>2.06</v>
      </c>
      <c r="F51" s="79">
        <f>F50*E51</f>
        <v>171.39200000000002</v>
      </c>
      <c r="G51" s="79"/>
      <c r="H51" s="79"/>
      <c r="I51" s="71"/>
      <c r="J51" s="70"/>
      <c r="K51" s="70"/>
      <c r="L51" s="70"/>
      <c r="M51" s="70"/>
    </row>
    <row r="52" spans="1:13" ht="22.5">
      <c r="A52" s="108">
        <v>9</v>
      </c>
      <c r="B52" s="129" t="s">
        <v>84</v>
      </c>
      <c r="C52" s="80" t="s">
        <v>86</v>
      </c>
      <c r="D52" s="81" t="s">
        <v>83</v>
      </c>
      <c r="E52" s="82"/>
      <c r="F52" s="38">
        <v>83.2</v>
      </c>
      <c r="G52" s="83"/>
      <c r="H52" s="83"/>
      <c r="I52" s="83"/>
      <c r="J52" s="83"/>
      <c r="K52" s="83"/>
      <c r="L52" s="83"/>
      <c r="M52" s="83"/>
    </row>
    <row r="53" spans="1:13" s="114" customFormat="1">
      <c r="A53" s="52"/>
      <c r="B53" s="130"/>
      <c r="C53" s="183" t="s">
        <v>57</v>
      </c>
      <c r="D53" s="184" t="s">
        <v>29</v>
      </c>
      <c r="E53" s="54">
        <v>2.9</v>
      </c>
      <c r="F53" s="128">
        <f>F52*E53</f>
        <v>241.28</v>
      </c>
      <c r="G53" s="84"/>
      <c r="H53" s="84"/>
      <c r="I53" s="85"/>
      <c r="J53" s="85"/>
      <c r="K53" s="85"/>
      <c r="L53" s="85"/>
      <c r="M53" s="85"/>
    </row>
    <row r="54" spans="1:13" s="114" customFormat="1">
      <c r="A54" s="52"/>
      <c r="B54" s="130"/>
      <c r="C54" s="183" t="s">
        <v>68</v>
      </c>
      <c r="D54" s="184"/>
      <c r="E54" s="86"/>
      <c r="F54" s="84"/>
      <c r="G54" s="84"/>
      <c r="H54" s="84"/>
      <c r="I54" s="84"/>
      <c r="J54" s="84"/>
      <c r="K54" s="84"/>
      <c r="L54" s="84"/>
      <c r="M54" s="85"/>
    </row>
    <row r="55" spans="1:13" s="114" customFormat="1">
      <c r="A55" s="52"/>
      <c r="B55" s="130"/>
      <c r="C55" s="183" t="s">
        <v>85</v>
      </c>
      <c r="D55" s="184" t="s">
        <v>83</v>
      </c>
      <c r="E55" s="86">
        <v>1.02</v>
      </c>
      <c r="F55" s="84">
        <f>F52*E55</f>
        <v>84.864000000000004</v>
      </c>
      <c r="G55" s="84"/>
      <c r="H55" s="84"/>
      <c r="I55" s="84"/>
      <c r="J55" s="84"/>
      <c r="K55" s="84"/>
      <c r="L55" s="84"/>
      <c r="M55" s="85"/>
    </row>
    <row r="56" spans="1:13" s="114" customFormat="1">
      <c r="A56" s="56"/>
      <c r="B56" s="131"/>
      <c r="C56" s="185" t="s">
        <v>38</v>
      </c>
      <c r="D56" s="186" t="s">
        <v>2</v>
      </c>
      <c r="E56" s="87">
        <v>0.88</v>
      </c>
      <c r="F56" s="88">
        <f>F52*E56</f>
        <v>73.216000000000008</v>
      </c>
      <c r="G56" s="88"/>
      <c r="H56" s="88"/>
      <c r="I56" s="88"/>
      <c r="J56" s="88"/>
      <c r="K56" s="88"/>
      <c r="L56" s="88"/>
      <c r="M56" s="85"/>
    </row>
    <row r="57" spans="1:13" ht="31.5">
      <c r="A57" s="89">
        <v>10</v>
      </c>
      <c r="B57" s="59" t="s">
        <v>37</v>
      </c>
      <c r="C57" s="90" t="s">
        <v>96</v>
      </c>
      <c r="D57" s="91" t="s">
        <v>34</v>
      </c>
      <c r="E57" s="92"/>
      <c r="F57" s="35">
        <v>806</v>
      </c>
      <c r="G57" s="93"/>
      <c r="H57" s="94"/>
      <c r="I57" s="95"/>
      <c r="J57" s="94"/>
      <c r="K57" s="95"/>
      <c r="L57" s="94"/>
      <c r="M57" s="92"/>
    </row>
    <row r="58" spans="1:13" s="36" customFormat="1" ht="33.75">
      <c r="A58" s="247" t="s">
        <v>100</v>
      </c>
      <c r="B58" s="96" t="s">
        <v>58</v>
      </c>
      <c r="C58" s="64" t="s">
        <v>59</v>
      </c>
      <c r="D58" s="97" t="s">
        <v>56</v>
      </c>
      <c r="E58" s="98"/>
      <c r="F58" s="99">
        <v>1.5</v>
      </c>
      <c r="G58" s="69"/>
      <c r="H58" s="69"/>
      <c r="I58" s="100"/>
      <c r="J58" s="69"/>
      <c r="K58" s="69"/>
      <c r="L58" s="69"/>
      <c r="M58" s="69"/>
    </row>
    <row r="59" spans="1:13" s="114" customFormat="1">
      <c r="A59" s="247"/>
      <c r="B59" s="119"/>
      <c r="C59" s="187" t="s">
        <v>57</v>
      </c>
      <c r="D59" s="188" t="s">
        <v>29</v>
      </c>
      <c r="E59" s="189">
        <v>3.2429999999999999</v>
      </c>
      <c r="F59" s="190">
        <f>F58*E59</f>
        <v>4.8644999999999996</v>
      </c>
      <c r="G59" s="190"/>
      <c r="H59" s="191"/>
      <c r="I59" s="190"/>
      <c r="J59" s="191"/>
      <c r="K59" s="191"/>
      <c r="L59" s="191"/>
      <c r="M59" s="191"/>
    </row>
    <row r="60" spans="1:13" s="36" customFormat="1" ht="22.5">
      <c r="A60" s="247"/>
      <c r="B60" s="101" t="s">
        <v>60</v>
      </c>
      <c r="C60" s="64" t="s">
        <v>61</v>
      </c>
      <c r="D60" s="65" t="s">
        <v>56</v>
      </c>
      <c r="E60" s="102"/>
      <c r="F60" s="103">
        <f>F58</f>
        <v>1.5</v>
      </c>
      <c r="G60" s="104"/>
      <c r="H60" s="69"/>
      <c r="I60" s="104"/>
      <c r="J60" s="69"/>
      <c r="K60" s="104"/>
      <c r="L60" s="69"/>
      <c r="M60" s="69"/>
    </row>
    <row r="61" spans="1:13" s="114" customFormat="1">
      <c r="A61" s="247"/>
      <c r="B61" s="192"/>
      <c r="C61" s="187" t="s">
        <v>62</v>
      </c>
      <c r="D61" s="188" t="s">
        <v>29</v>
      </c>
      <c r="E61" s="189">
        <v>0.53</v>
      </c>
      <c r="F61" s="193">
        <f>F60*E61</f>
        <v>0.79500000000000004</v>
      </c>
      <c r="G61" s="190"/>
      <c r="H61" s="191"/>
      <c r="I61" s="190"/>
      <c r="J61" s="191"/>
      <c r="K61" s="190"/>
      <c r="L61" s="191"/>
      <c r="M61" s="191"/>
    </row>
    <row r="62" spans="1:13" s="113" customFormat="1" ht="13.5" customHeight="1">
      <c r="A62" s="247"/>
      <c r="B62" s="194" t="s">
        <v>63</v>
      </c>
      <c r="C62" s="195" t="s">
        <v>64</v>
      </c>
      <c r="D62" s="194" t="s">
        <v>56</v>
      </c>
      <c r="E62" s="196"/>
      <c r="F62" s="197">
        <f>F58</f>
        <v>1.5</v>
      </c>
      <c r="G62" s="198"/>
      <c r="H62" s="199"/>
      <c r="I62" s="198"/>
      <c r="J62" s="199"/>
      <c r="K62" s="198"/>
      <c r="L62" s="199"/>
      <c r="M62" s="199"/>
    </row>
    <row r="63" spans="1:13" s="114" customFormat="1">
      <c r="A63" s="194"/>
      <c r="B63" s="194"/>
      <c r="C63" s="200" t="s">
        <v>87</v>
      </c>
      <c r="D63" s="194"/>
      <c r="E63" s="201"/>
      <c r="F63" s="201"/>
      <c r="G63" s="199"/>
      <c r="H63" s="199"/>
      <c r="I63" s="199"/>
      <c r="J63" s="199"/>
      <c r="K63" s="199"/>
      <c r="L63" s="199"/>
      <c r="M63" s="199"/>
    </row>
    <row r="64" spans="1:13" s="114" customFormat="1">
      <c r="A64" s="194"/>
      <c r="B64" s="194"/>
      <c r="C64" s="200" t="s">
        <v>54</v>
      </c>
      <c r="D64" s="194"/>
      <c r="E64" s="201"/>
      <c r="F64" s="202" t="s">
        <v>101</v>
      </c>
      <c r="G64" s="199"/>
      <c r="H64" s="199"/>
      <c r="I64" s="199"/>
      <c r="J64" s="199"/>
      <c r="K64" s="199"/>
      <c r="L64" s="199"/>
      <c r="M64" s="199"/>
    </row>
    <row r="65" spans="1:13" s="114" customFormat="1">
      <c r="A65" s="194"/>
      <c r="B65" s="194"/>
      <c r="C65" s="203" t="s">
        <v>44</v>
      </c>
      <c r="D65" s="194"/>
      <c r="E65" s="201"/>
      <c r="F65" s="201"/>
      <c r="G65" s="199"/>
      <c r="H65" s="199"/>
      <c r="I65" s="199"/>
      <c r="J65" s="199"/>
      <c r="K65" s="199"/>
      <c r="L65" s="199"/>
      <c r="M65" s="199"/>
    </row>
    <row r="66" spans="1:13" s="114" customFormat="1">
      <c r="A66" s="204"/>
      <c r="B66" s="205"/>
      <c r="C66" s="200" t="s">
        <v>47</v>
      </c>
      <c r="D66" s="205"/>
      <c r="E66" s="206"/>
      <c r="F66" s="207" t="s">
        <v>101</v>
      </c>
      <c r="G66" s="208"/>
      <c r="H66" s="208"/>
      <c r="I66" s="208"/>
      <c r="J66" s="208"/>
      <c r="K66" s="208"/>
      <c r="L66" s="208"/>
      <c r="M66" s="208"/>
    </row>
    <row r="67" spans="1:13" s="114" customFormat="1">
      <c r="A67" s="204"/>
      <c r="B67" s="205"/>
      <c r="C67" s="203" t="s">
        <v>44</v>
      </c>
      <c r="D67" s="205"/>
      <c r="E67" s="206"/>
      <c r="F67" s="209"/>
      <c r="G67" s="208"/>
      <c r="H67" s="208"/>
      <c r="I67" s="208"/>
      <c r="J67" s="203"/>
      <c r="K67" s="208"/>
      <c r="L67" s="208"/>
      <c r="M67" s="203"/>
    </row>
    <row r="68" spans="1:13" s="114" customFormat="1">
      <c r="A68" s="204"/>
      <c r="B68" s="205"/>
      <c r="C68" s="200" t="s">
        <v>48</v>
      </c>
      <c r="D68" s="205"/>
      <c r="E68" s="206"/>
      <c r="F68" s="207" t="s">
        <v>101</v>
      </c>
      <c r="G68" s="208"/>
      <c r="H68" s="208"/>
      <c r="I68" s="208"/>
      <c r="J68" s="203"/>
      <c r="K68" s="208"/>
      <c r="L68" s="208"/>
      <c r="M68" s="208"/>
    </row>
    <row r="69" spans="1:13" s="114" customFormat="1">
      <c r="A69" s="204"/>
      <c r="B69" s="205"/>
      <c r="C69" s="203" t="s">
        <v>44</v>
      </c>
      <c r="D69" s="205"/>
      <c r="E69" s="206"/>
      <c r="F69" s="206"/>
      <c r="G69" s="208"/>
      <c r="H69" s="208"/>
      <c r="I69" s="208"/>
      <c r="J69" s="203"/>
      <c r="K69" s="208"/>
      <c r="L69" s="208"/>
      <c r="M69" s="210"/>
    </row>
    <row r="70" spans="1:13" s="114" customFormat="1">
      <c r="A70" s="211"/>
      <c r="B70" s="211"/>
      <c r="C70" s="212" t="s">
        <v>45</v>
      </c>
      <c r="D70" s="211"/>
      <c r="E70" s="211"/>
      <c r="F70" s="213">
        <v>0.03</v>
      </c>
      <c r="G70" s="191"/>
      <c r="H70" s="191"/>
      <c r="I70" s="191"/>
      <c r="J70" s="191"/>
      <c r="K70" s="191"/>
      <c r="L70" s="191"/>
      <c r="M70" s="191"/>
    </row>
    <row r="71" spans="1:13" s="114" customFormat="1">
      <c r="A71" s="211"/>
      <c r="B71" s="211"/>
      <c r="C71" s="203" t="s">
        <v>44</v>
      </c>
      <c r="D71" s="211"/>
      <c r="E71" s="211"/>
      <c r="F71" s="214"/>
      <c r="G71" s="191"/>
      <c r="H71" s="191"/>
      <c r="I71" s="191"/>
      <c r="J71" s="191"/>
      <c r="K71" s="191"/>
      <c r="L71" s="191"/>
      <c r="M71" s="199"/>
    </row>
    <row r="72" spans="1:13" s="114" customFormat="1">
      <c r="A72" s="211"/>
      <c r="B72" s="211"/>
      <c r="C72" s="212" t="s">
        <v>46</v>
      </c>
      <c r="D72" s="211"/>
      <c r="E72" s="211"/>
      <c r="F72" s="213">
        <v>0.18</v>
      </c>
      <c r="G72" s="191"/>
      <c r="H72" s="191"/>
      <c r="I72" s="191"/>
      <c r="J72" s="191"/>
      <c r="K72" s="191"/>
      <c r="L72" s="191"/>
      <c r="M72" s="191"/>
    </row>
    <row r="73" spans="1:13" s="114" customFormat="1">
      <c r="A73" s="211"/>
      <c r="B73" s="211"/>
      <c r="C73" s="212" t="s">
        <v>44</v>
      </c>
      <c r="D73" s="211"/>
      <c r="E73" s="211"/>
      <c r="F73" s="214"/>
      <c r="G73" s="191"/>
      <c r="H73" s="191"/>
      <c r="I73" s="191"/>
      <c r="J73" s="191"/>
      <c r="K73" s="191"/>
      <c r="L73" s="191"/>
      <c r="M73" s="199"/>
    </row>
    <row r="74" spans="1:13" s="114" customFormat="1" ht="16.5" customHeight="1">
      <c r="A74" s="215"/>
      <c r="B74" s="216"/>
      <c r="C74" s="217" t="s">
        <v>93</v>
      </c>
      <c r="D74" s="218"/>
      <c r="E74" s="218"/>
      <c r="F74" s="218"/>
      <c r="G74" s="218"/>
      <c r="H74" s="215"/>
      <c r="I74" s="215"/>
      <c r="J74" s="215"/>
      <c r="K74" s="215"/>
      <c r="L74" s="215"/>
      <c r="M74" s="219">
        <v>400</v>
      </c>
    </row>
    <row r="75" spans="1:13" s="114" customFormat="1">
      <c r="A75" s="211"/>
      <c r="B75" s="211"/>
      <c r="C75" s="212" t="s">
        <v>44</v>
      </c>
      <c r="D75" s="211"/>
      <c r="E75" s="211"/>
      <c r="F75" s="214"/>
      <c r="G75" s="191"/>
      <c r="H75" s="191"/>
      <c r="I75" s="191"/>
      <c r="J75" s="191"/>
      <c r="K75" s="191"/>
      <c r="L75" s="191"/>
      <c r="M75" s="199"/>
    </row>
    <row r="77" spans="1:13">
      <c r="C77" s="220"/>
    </row>
  </sheetData>
  <mergeCells count="20">
    <mergeCell ref="A58:A62"/>
    <mergeCell ref="A5:A8"/>
    <mergeCell ref="B5:B8"/>
    <mergeCell ref="J7:J8"/>
    <mergeCell ref="A24:A32"/>
    <mergeCell ref="A45:A49"/>
    <mergeCell ref="D1:M1"/>
    <mergeCell ref="H3:K3"/>
    <mergeCell ref="I4:K4"/>
    <mergeCell ref="I5:J6"/>
    <mergeCell ref="M5:M8"/>
    <mergeCell ref="K5:L6"/>
    <mergeCell ref="D5:D8"/>
    <mergeCell ref="E5:F5"/>
    <mergeCell ref="G5:H6"/>
    <mergeCell ref="E6:F6"/>
    <mergeCell ref="E7:E8"/>
    <mergeCell ref="F7:F8"/>
    <mergeCell ref="H7:H8"/>
    <mergeCell ref="L7:L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sqref="A1:I71"/>
    </sheetView>
  </sheetViews>
  <sheetFormatPr defaultColWidth="9.125" defaultRowHeight="11.25"/>
  <cols>
    <col min="1" max="1" width="2.75" style="4" bestFit="1" customWidth="1"/>
    <col min="2" max="2" width="8.25" style="105" customWidth="1"/>
    <col min="3" max="3" width="43.625" style="105" customWidth="1"/>
    <col min="4" max="4" width="8" style="4" customWidth="1"/>
    <col min="5" max="5" width="6.125" style="105" customWidth="1"/>
    <col min="6" max="6" width="7.875" style="106" customWidth="1"/>
    <col min="7" max="7" width="6.625" style="105" customWidth="1"/>
    <col min="8" max="8" width="8.375" style="105" customWidth="1"/>
    <col min="9" max="9" width="5.875" style="105" customWidth="1"/>
    <col min="10" max="16384" width="9.125" style="5"/>
  </cols>
  <sheetData>
    <row r="1" spans="1:9" ht="15" customHeight="1">
      <c r="A1" s="1"/>
      <c r="B1" s="2"/>
      <c r="C1" s="258"/>
      <c r="D1" s="258"/>
      <c r="E1" s="258"/>
      <c r="F1" s="258"/>
      <c r="G1" s="258"/>
      <c r="H1" s="258"/>
      <c r="I1" s="258"/>
    </row>
    <row r="2" spans="1:9">
      <c r="A2" s="1"/>
      <c r="B2" s="6"/>
      <c r="C2" s="135"/>
      <c r="D2" s="7"/>
      <c r="E2" s="8"/>
      <c r="F2" s="9"/>
      <c r="G2" s="10"/>
      <c r="H2" s="10"/>
      <c r="I2" s="221"/>
    </row>
    <row r="3" spans="1:9">
      <c r="A3" s="12"/>
      <c r="B3" s="13"/>
      <c r="C3" s="136"/>
      <c r="D3" s="14"/>
      <c r="E3" s="15"/>
      <c r="F3" s="16"/>
      <c r="G3" s="221"/>
      <c r="H3" s="231"/>
      <c r="I3" s="231"/>
    </row>
    <row r="4" spans="1:9">
      <c r="A4" s="12"/>
      <c r="B4" s="13"/>
      <c r="C4" s="136"/>
      <c r="D4" s="14"/>
      <c r="E4" s="17"/>
      <c r="F4" s="9"/>
      <c r="G4" s="18"/>
      <c r="H4" s="221"/>
      <c r="I4" s="222"/>
    </row>
    <row r="5" spans="1:9" s="4" customFormat="1">
      <c r="A5" s="248"/>
      <c r="B5" s="251"/>
      <c r="C5" s="19"/>
      <c r="D5" s="240"/>
      <c r="E5" s="243"/>
      <c r="F5" s="234"/>
      <c r="G5" s="233"/>
      <c r="H5" s="259"/>
      <c r="I5" s="234"/>
    </row>
    <row r="6" spans="1:9" s="4" customFormat="1">
      <c r="A6" s="249"/>
      <c r="B6" s="252"/>
      <c r="C6" s="20"/>
      <c r="D6" s="241"/>
      <c r="E6" s="244"/>
      <c r="F6" s="236"/>
      <c r="G6" s="235"/>
      <c r="H6" s="260"/>
      <c r="I6" s="236"/>
    </row>
    <row r="7" spans="1:9" s="4" customFormat="1">
      <c r="A7" s="249"/>
      <c r="B7" s="252"/>
      <c r="C7" s="21"/>
      <c r="D7" s="241"/>
      <c r="E7" s="245"/>
      <c r="F7" s="237"/>
      <c r="G7" s="237"/>
      <c r="H7" s="237"/>
      <c r="I7" s="237"/>
    </row>
    <row r="8" spans="1:9" s="4" customFormat="1">
      <c r="A8" s="250"/>
      <c r="B8" s="253"/>
      <c r="C8" s="23"/>
      <c r="D8" s="242"/>
      <c r="E8" s="246"/>
      <c r="F8" s="239"/>
      <c r="G8" s="239"/>
      <c r="H8" s="239"/>
      <c r="I8" s="239"/>
    </row>
    <row r="9" spans="1:9">
      <c r="A9" s="25"/>
      <c r="B9" s="25"/>
      <c r="C9" s="26"/>
      <c r="D9" s="27"/>
      <c r="E9" s="28"/>
      <c r="F9" s="29"/>
      <c r="G9" s="30"/>
      <c r="H9" s="31"/>
      <c r="I9" s="32"/>
    </row>
    <row r="10" spans="1:9" s="113" customFormat="1">
      <c r="A10" s="33"/>
      <c r="B10" s="108"/>
      <c r="C10" s="107"/>
      <c r="D10" s="109"/>
      <c r="E10" s="110"/>
      <c r="F10" s="111"/>
      <c r="G10" s="112"/>
      <c r="H10" s="112"/>
      <c r="I10" s="112"/>
    </row>
    <row r="11" spans="1:9" s="114" customFormat="1">
      <c r="A11" s="33"/>
      <c r="B11" s="108"/>
      <c r="C11" s="107"/>
      <c r="D11" s="109"/>
      <c r="E11" s="110"/>
      <c r="F11" s="111"/>
      <c r="G11" s="112"/>
      <c r="H11" s="112"/>
      <c r="I11" s="112"/>
    </row>
    <row r="12" spans="1:9" s="36" customFormat="1">
      <c r="A12" s="224"/>
      <c r="B12" s="40"/>
      <c r="C12" s="115"/>
      <c r="D12" s="34"/>
      <c r="E12" s="41"/>
      <c r="F12" s="42"/>
      <c r="G12" s="41"/>
      <c r="H12" s="43"/>
      <c r="I12" s="41"/>
    </row>
    <row r="13" spans="1:9" s="113" customFormat="1">
      <c r="A13" s="117"/>
      <c r="B13" s="118"/>
      <c r="C13" s="116"/>
      <c r="D13" s="119"/>
      <c r="E13" s="120"/>
      <c r="F13" s="121"/>
      <c r="G13" s="120"/>
      <c r="H13" s="120"/>
      <c r="I13" s="120"/>
    </row>
    <row r="14" spans="1:9">
      <c r="A14" s="45"/>
      <c r="B14" s="46"/>
      <c r="C14" s="122"/>
      <c r="D14" s="44"/>
      <c r="E14" s="47"/>
      <c r="F14" s="35"/>
      <c r="G14" s="48"/>
      <c r="H14" s="48"/>
      <c r="I14" s="48"/>
    </row>
    <row r="15" spans="1:9">
      <c r="A15" s="58"/>
      <c r="B15" s="59"/>
      <c r="C15" s="134"/>
      <c r="D15" s="60"/>
      <c r="E15" s="61"/>
      <c r="F15" s="62"/>
      <c r="G15" s="63"/>
      <c r="H15" s="63"/>
      <c r="I15" s="63"/>
    </row>
    <row r="16" spans="1:9" ht="24" customHeight="1">
      <c r="A16" s="225"/>
      <c r="B16" s="223"/>
      <c r="C16" s="133"/>
      <c r="D16" s="66"/>
      <c r="E16" s="67"/>
      <c r="F16" s="68"/>
      <c r="G16" s="67"/>
      <c r="H16" s="67"/>
      <c r="I16" s="67"/>
    </row>
    <row r="17" spans="1:9" s="36" customFormat="1">
      <c r="A17" s="132"/>
      <c r="B17" s="72"/>
      <c r="C17" s="73"/>
      <c r="D17" s="74"/>
      <c r="E17" s="75"/>
      <c r="F17" s="124"/>
      <c r="G17" s="75"/>
      <c r="H17" s="75"/>
      <c r="I17" s="75"/>
    </row>
    <row r="18" spans="1:9">
      <c r="A18" s="108"/>
      <c r="B18" s="129"/>
      <c r="C18" s="80"/>
      <c r="D18" s="81"/>
      <c r="E18" s="82"/>
      <c r="F18" s="38"/>
      <c r="G18" s="83"/>
      <c r="H18" s="83"/>
      <c r="I18" s="83"/>
    </row>
    <row r="19" spans="1:9">
      <c r="A19" s="89"/>
      <c r="B19" s="59"/>
      <c r="C19" s="90"/>
      <c r="D19" s="91"/>
      <c r="E19" s="92"/>
      <c r="F19" s="35"/>
      <c r="G19" s="93"/>
      <c r="H19" s="94"/>
      <c r="I19" s="95"/>
    </row>
    <row r="20" spans="1:9" s="36" customFormat="1">
      <c r="A20" s="247"/>
      <c r="B20" s="96"/>
      <c r="C20" s="64"/>
      <c r="D20" s="97"/>
      <c r="E20" s="98"/>
      <c r="F20" s="99"/>
      <c r="G20" s="69"/>
      <c r="H20" s="69"/>
      <c r="I20" s="100"/>
    </row>
    <row r="21" spans="1:9" s="36" customFormat="1">
      <c r="A21" s="247"/>
      <c r="B21" s="101"/>
      <c r="C21" s="64"/>
      <c r="D21" s="223"/>
      <c r="E21" s="102"/>
      <c r="F21" s="103"/>
      <c r="G21" s="104"/>
      <c r="H21" s="69"/>
      <c r="I21" s="104"/>
    </row>
    <row r="22" spans="1:9" s="113" customFormat="1" ht="13.5" customHeight="1">
      <c r="A22" s="247"/>
      <c r="B22" s="194"/>
      <c r="C22" s="195"/>
      <c r="D22" s="194"/>
      <c r="E22" s="196"/>
      <c r="F22" s="197"/>
      <c r="G22" s="198"/>
      <c r="H22" s="199"/>
      <c r="I22" s="198"/>
    </row>
    <row r="24" spans="1:9">
      <c r="C24" s="220"/>
    </row>
  </sheetData>
  <mergeCells count="14">
    <mergeCell ref="C1:I1"/>
    <mergeCell ref="A20:A22"/>
    <mergeCell ref="G7:G8"/>
    <mergeCell ref="I7:I8"/>
    <mergeCell ref="G5:I6"/>
    <mergeCell ref="E6:F6"/>
    <mergeCell ref="E7:E8"/>
    <mergeCell ref="F7:F8"/>
    <mergeCell ref="H7:H8"/>
    <mergeCell ref="H3:I3"/>
    <mergeCell ref="A5:A8"/>
    <mergeCell ref="B5:B8"/>
    <mergeCell ref="D5:D8"/>
    <mergeCell ref="E5:F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2021-03-09T13:52:14Z</dcterms:modified>
</cp:coreProperties>
</file>