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Лист1!$A$1:$K$121</definedName>
  </definedNames>
  <calcPr calcId="162913" iterateDelta="1E-4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2" i="1"/>
  <c r="J33" i="1"/>
  <c r="J34" i="1"/>
  <c r="J35" i="1"/>
  <c r="J36" i="1"/>
  <c r="J37" i="1"/>
  <c r="J38" i="1"/>
  <c r="J39" i="1"/>
  <c r="J45" i="1"/>
  <c r="J46" i="1"/>
  <c r="J74" i="1"/>
  <c r="J71" i="1"/>
  <c r="J72" i="1"/>
  <c r="J47" i="1"/>
  <c r="J48" i="1"/>
  <c r="J49" i="1"/>
  <c r="J50" i="1"/>
  <c r="J51" i="1"/>
  <c r="J52" i="1"/>
  <c r="J53" i="1"/>
  <c r="J54" i="1"/>
  <c r="J55" i="1"/>
  <c r="J56" i="1"/>
  <c r="J73" i="1"/>
  <c r="J57" i="1"/>
  <c r="J58" i="1"/>
  <c r="J59" i="1"/>
  <c r="J60" i="1"/>
  <c r="J61" i="1"/>
  <c r="J62" i="1"/>
  <c r="J63" i="1"/>
  <c r="J64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2" i="1"/>
  <c r="H33" i="1"/>
  <c r="H34" i="1"/>
  <c r="H35" i="1"/>
  <c r="H36" i="1"/>
  <c r="H37" i="1"/>
  <c r="H38" i="1"/>
  <c r="H39" i="1"/>
  <c r="H45" i="1"/>
  <c r="H46" i="1"/>
  <c r="H74" i="1"/>
  <c r="H71" i="1"/>
  <c r="H72" i="1"/>
  <c r="H47" i="1"/>
  <c r="H48" i="1"/>
  <c r="H49" i="1"/>
  <c r="H50" i="1"/>
  <c r="H51" i="1"/>
  <c r="H52" i="1"/>
  <c r="H53" i="1"/>
  <c r="H54" i="1"/>
  <c r="H55" i="1"/>
  <c r="H56" i="1"/>
  <c r="H73" i="1"/>
  <c r="H57" i="1"/>
  <c r="H58" i="1"/>
  <c r="H59" i="1"/>
  <c r="H60" i="1"/>
  <c r="H61" i="1"/>
  <c r="H62" i="1"/>
  <c r="H63" i="1"/>
  <c r="H64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2" i="1"/>
  <c r="F33" i="1"/>
  <c r="F34" i="1"/>
  <c r="F35" i="1"/>
  <c r="F36" i="1"/>
  <c r="F37" i="1"/>
  <c r="F38" i="1"/>
  <c r="F39" i="1"/>
  <c r="F45" i="1"/>
  <c r="F46" i="1"/>
  <c r="F74" i="1"/>
  <c r="F71" i="1"/>
  <c r="F72" i="1"/>
  <c r="F47" i="1"/>
  <c r="F48" i="1"/>
  <c r="F49" i="1"/>
  <c r="F50" i="1"/>
  <c r="F51" i="1"/>
  <c r="F52" i="1"/>
  <c r="F53" i="1"/>
  <c r="F54" i="1"/>
  <c r="F55" i="1"/>
  <c r="F56" i="1"/>
  <c r="F73" i="1"/>
  <c r="F57" i="1"/>
  <c r="F58" i="1"/>
  <c r="F59" i="1"/>
  <c r="F60" i="1"/>
  <c r="F61" i="1"/>
  <c r="F62" i="1"/>
  <c r="F63" i="1"/>
  <c r="F64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 l="1"/>
  <c r="F65" i="1"/>
  <c r="F75" i="1"/>
  <c r="J75" i="1"/>
  <c r="H75" i="1"/>
  <c r="K76" i="1" s="1"/>
  <c r="H40" i="1"/>
  <c r="K41" i="1" s="1"/>
  <c r="K72" i="1"/>
  <c r="F40" i="1"/>
  <c r="J108" i="1"/>
  <c r="J65" i="1"/>
  <c r="J40" i="1"/>
  <c r="H108" i="1"/>
  <c r="H65" i="1"/>
  <c r="K107" i="1"/>
  <c r="K105" i="1"/>
  <c r="K36" i="1"/>
  <c r="K57" i="1"/>
  <c r="K50" i="1"/>
  <c r="K18" i="1"/>
  <c r="K10" i="1"/>
  <c r="K99" i="1"/>
  <c r="K104" i="1"/>
  <c r="K96" i="1"/>
  <c r="K88" i="1"/>
  <c r="K64" i="1"/>
  <c r="K73" i="1"/>
  <c r="K49" i="1"/>
  <c r="K39" i="1"/>
  <c r="K25" i="1"/>
  <c r="K17" i="1"/>
  <c r="K9" i="1"/>
  <c r="K98" i="1"/>
  <c r="K103" i="1"/>
  <c r="K97" i="1"/>
  <c r="K45" i="1"/>
  <c r="K32" i="1"/>
  <c r="K106" i="1"/>
  <c r="K101" i="1"/>
  <c r="K61" i="1"/>
  <c r="K54" i="1"/>
  <c r="K22" i="1"/>
  <c r="K14" i="1"/>
  <c r="K63" i="1"/>
  <c r="K56" i="1"/>
  <c r="K48" i="1"/>
  <c r="K38" i="1"/>
  <c r="K24" i="1"/>
  <c r="K16" i="1"/>
  <c r="K8" i="1"/>
  <c r="K62" i="1"/>
  <c r="K55" i="1"/>
  <c r="K47" i="1"/>
  <c r="K37" i="1"/>
  <c r="K23" i="1"/>
  <c r="K15" i="1"/>
  <c r="K92" i="1"/>
  <c r="K84" i="1"/>
  <c r="K60" i="1"/>
  <c r="K53" i="1"/>
  <c r="K71" i="1"/>
  <c r="K35" i="1"/>
  <c r="K21" i="1"/>
  <c r="K13" i="1"/>
  <c r="K91" i="1"/>
  <c r="K83" i="1"/>
  <c r="K59" i="1"/>
  <c r="K52" i="1"/>
  <c r="K74" i="1"/>
  <c r="K34" i="1"/>
  <c r="K20" i="1"/>
  <c r="K12" i="1"/>
  <c r="K90" i="1"/>
  <c r="K58" i="1"/>
  <c r="K51" i="1"/>
  <c r="K46" i="1"/>
  <c r="K33" i="1"/>
  <c r="K19" i="1"/>
  <c r="K11" i="1"/>
  <c r="K89" i="1"/>
  <c r="K94" i="1"/>
  <c r="K87" i="1"/>
  <c r="K100" i="1"/>
  <c r="K86" i="1"/>
  <c r="K95" i="1"/>
  <c r="K102" i="1"/>
  <c r="K93" i="1"/>
  <c r="K85" i="1"/>
  <c r="J7" i="1"/>
  <c r="H7" i="1"/>
  <c r="F7" i="1"/>
  <c r="K75" i="1" l="1"/>
  <c r="K77" i="1" s="1"/>
  <c r="K40" i="1"/>
  <c r="K42" i="1" s="1"/>
  <c r="K65" i="1"/>
  <c r="H26" i="1"/>
  <c r="H118" i="1" s="1"/>
  <c r="K118" i="1" s="1"/>
  <c r="F26" i="1"/>
  <c r="F114" i="1" s="1"/>
  <c r="K114" i="1" s="1"/>
  <c r="J26" i="1"/>
  <c r="K108" i="1"/>
  <c r="K109" i="1" s="1"/>
  <c r="K110" i="1" s="1"/>
  <c r="K7" i="1"/>
  <c r="K26" i="1" s="1"/>
  <c r="K43" i="1" l="1"/>
  <c r="K44" i="1" s="1"/>
  <c r="K78" i="1"/>
  <c r="K79" i="1" s="1"/>
  <c r="K27" i="1"/>
  <c r="K28" i="1" s="1"/>
  <c r="K66" i="1"/>
  <c r="K67" i="1" s="1"/>
  <c r="K111" i="1"/>
  <c r="K112" i="1" s="1"/>
  <c r="K29" i="1" l="1"/>
  <c r="K30" i="1" s="1"/>
  <c r="K68" i="1"/>
  <c r="K69" i="1" s="1"/>
  <c r="K113" i="1" l="1"/>
  <c r="K115" i="1" s="1"/>
  <c r="K116" i="1" s="1"/>
  <c r="K117" i="1" s="1"/>
  <c r="K119" i="1" s="1"/>
  <c r="K120" i="1" l="1"/>
  <c r="K121" i="1" s="1"/>
</calcChain>
</file>

<file path=xl/sharedStrings.xml><?xml version="1.0" encoding="utf-8"?>
<sst xmlns="http://schemas.openxmlformats.org/spreadsheetml/2006/main" count="219" uniqueCount="113">
  <si>
    <t>ც</t>
  </si>
  <si>
    <t>მ</t>
  </si>
  <si>
    <t>კომპ</t>
  </si>
  <si>
    <t>ჯამი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</si>
  <si>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</si>
  <si>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</si>
  <si>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</si>
  <si>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</si>
  <si>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</si>
  <si>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</si>
  <si>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ერთ ფასი</t>
  </si>
  <si>
    <t>N</t>
  </si>
  <si>
    <t xml:space="preserve">            სატრანსპორტო ხარჯი</t>
  </si>
  <si>
    <t xml:space="preserve">                         ჯამი</t>
  </si>
  <si>
    <t xml:space="preserve"> </t>
  </si>
  <si>
    <t xml:space="preserve">            საპენსიო დანარიცხი</t>
  </si>
  <si>
    <t xml:space="preserve">                      ჯამი</t>
  </si>
  <si>
    <t xml:space="preserve">                     დ.ღ.გ.</t>
  </si>
  <si>
    <t xml:space="preserve">            სულ ჯამი</t>
  </si>
  <si>
    <t>არმირებული რკინაბეტონის იატაკის მოწყობა სისქით 10სმ</t>
  </si>
  <si>
    <t>კედლების შელესვა ორივე მხრიდან ქვიშცემენტის ხსნარით</t>
  </si>
  <si>
    <t>ქანობიანი სახურავის მოწყობა ფერადი თუნუქის პროფნასტილით ლითონის კარკასზე</t>
  </si>
  <si>
    <t>ჭერის დათბუნება ქვაბამბით 10სმ სისქით</t>
  </si>
  <si>
    <t>პლასტიკატის შეკიდული ჭერის მოწყობა ლითონის კარკასზე</t>
  </si>
  <si>
    <t>კედლების შეღებვა ფასადის საღებავით</t>
  </si>
  <si>
    <t>შენობის გარშემო სარინელის მოწყობა ბეტონით 1.0მ</t>
  </si>
  <si>
    <t xml:space="preserve">გარე მონტაჟის ძალოვანი ელ. კარადის მოწყობა 12 ავტომატზე </t>
  </si>
  <si>
    <t>ელ.ავტომატი  4*63ამპ</t>
  </si>
  <si>
    <t>ელ.ავტომატი  3*25ამპ</t>
  </si>
  <si>
    <t>ელ.ავტომატი  1*16ამპ</t>
  </si>
  <si>
    <t>ლედსანათი 18ვატ</t>
  </si>
  <si>
    <t>წყლის ფილტრი დ32მმ</t>
  </si>
  <si>
    <t>შესაფუთი დ32მმ</t>
  </si>
  <si>
    <t>ბუნებრივი აირის მილგაყვანილობის მოწყობა დ 25მმ ლითონის მილით</t>
  </si>
  <si>
    <t>ღორღით გამასწორებელი ფენის მოწყობა დატკეპნით</t>
  </si>
  <si>
    <t>სამშენებლო ნარჩენებისა და ზედმეტი მიწის გრუნტის დატვირთვა თვითმცლელზე და ტრანსპორტირება 15კმ-ზე</t>
  </si>
  <si>
    <t>გაუთვალისწინებელი ხარჯი</t>
  </si>
  <si>
    <t xml:space="preserve">                     ჯამი</t>
  </si>
  <si>
    <t>მიწის დამუშავება ხელით ფუნდამენტის მოსაწყობად</t>
  </si>
  <si>
    <t>გრუნტის დატვირთვა ხელით ავტოთვითმცლელზე</t>
  </si>
  <si>
    <t>ზედმეტი გრუნტის ტრანსპორტირება</t>
  </si>
  <si>
    <t>ღორღის საფუძველის მოწყობა დატკეპნით</t>
  </si>
  <si>
    <t>მონოლითური რკინაბეტონის ლენტური საძირკვლის მოწყობა B25 ბეტონით</t>
  </si>
  <si>
    <t>არმატურა ა-3</t>
  </si>
  <si>
    <t>ტ</t>
  </si>
  <si>
    <t>არმატურა ა-1</t>
  </si>
  <si>
    <t>მონოლითური რკინაბეტონის სარტყელის  მოწყობა B25 ბეტონით</t>
  </si>
  <si>
    <t>ლითონის კარის მონტაჟი და ღირებულება შეღებვით</t>
  </si>
  <si>
    <t>სპილენძის სადენი 3*2.5მმ2</t>
  </si>
  <si>
    <t>სპილენძის ელ/კაბელი 4*4მმ2</t>
  </si>
  <si>
    <t>ელ.გაყვანილობისა და დანადგარების დაერთების მოწყობა</t>
  </si>
  <si>
    <t>წერტ</t>
  </si>
  <si>
    <t>მაღალ ხარისხიანი ტუმბო საფართოებელი ავზით</t>
  </si>
  <si>
    <t>ცივი წყლის პლასმასის დ32მმ მილი</t>
  </si>
  <si>
    <t>პლასმასის ფიტინგები დ32მმ</t>
  </si>
  <si>
    <t>ვენტილი დ 32მმ</t>
  </si>
  <si>
    <t>პლასმასის სამაგრები კედლის დ32მმ</t>
  </si>
  <si>
    <t>გაზის ლატუნის  ვენტილი დ25მმ</t>
  </si>
  <si>
    <t>გაზის ტილონარევი შლანგი 1.8მ</t>
  </si>
  <si>
    <t>მინაბოჭკოვანი პლასმასის დ32მმ მილი</t>
  </si>
  <si>
    <t xml:space="preserve">ტუმბოების ჩართვა საერთო წყლის ქსელში ავარიული სიტუაციის განმუხტვის მიზნით </t>
  </si>
  <si>
    <t xml:space="preserve">             1.სატუმბი შენობის მოწყობა   5*3მ</t>
  </si>
  <si>
    <t>სასმელი წყლის 2ტ-იანი ავზის მოწყობა ლითონის სადგამზე         4.0*2.0*0.8მ</t>
  </si>
  <si>
    <t>ცივი წყლის პლასმასის დ32მმ მილის დაერთება სასმელი წყლის ავზიდან ტუმბოზე და წყლის მიწოდება ყაზარმაში მიწის გათხრით ტრანშეიში გაყვანილობით და შეფუთვით</t>
  </si>
  <si>
    <t>ცხელი წყლის პლასმასის დ32მმ მილით  წყლის  მიწოდება ყაზარმაში მიწის გათხრით ტრანშეიში გაყვანილობით და შეფუთვით</t>
  </si>
  <si>
    <t>მ2</t>
  </si>
  <si>
    <t>m</t>
  </si>
  <si>
    <t>c</t>
  </si>
  <si>
    <t>იატაკზე კაუჩუკური რეზინის ფილების მოწყობა 3სმ სისქის</t>
  </si>
  <si>
    <t>მარნეულის ბაზა</t>
  </si>
  <si>
    <t xml:space="preserve">                         წალკის ბაზა</t>
  </si>
  <si>
    <t xml:space="preserve">       1.    ეზოში ბეტონის საფარის მოწყობა</t>
  </si>
  <si>
    <t xml:space="preserve">        2.      შენობის მე-2სართული</t>
  </si>
  <si>
    <t xml:space="preserve">ზედმეტი მიწის მოჭრა </t>
  </si>
  <si>
    <t>კედლების მოწყობა მცირე ზომის სამშენებლო ბლოკებით სისქით 20-სმ</t>
  </si>
  <si>
    <t>ცივი წყლის მაღალი წნევის ინოვატური ტუმბოს მოწყობა დ32მმ გამომსვლელით და საფართოებელი ავზით</t>
  </si>
  <si>
    <t>კოლექტორის მოწყობა უკუსარქველებით, ვინტილებით, წნევის რელეებით და სხვა მაკომპლექტებელი ნაწილებით</t>
  </si>
  <si>
    <t>ხამუთი (ლიაგუშკა)</t>
  </si>
  <si>
    <t>გამომწვარი მავთული</t>
  </si>
  <si>
    <t>კგ</t>
  </si>
  <si>
    <t>ფიქსატორი</t>
  </si>
  <si>
    <t>არმატურა 12მმ</t>
  </si>
  <si>
    <t>არმირებული  ყინვანედეგი (არმატურა დ12მმ ბიჯი 20*20სმ)რკინა ბეტონის მანქანის სავალი გზის მოწყობა სისქით 18სმ ქანობების ნიველირებით</t>
  </si>
  <si>
    <t>წყლის გამაცხელებელი ქვაბის 24კვტ მოწყობა (ქვაბი მხოლოდ დუშის წყლის გაცხელებაზე)</t>
  </si>
  <si>
    <t>ბეტონი ბ25 W8</t>
  </si>
  <si>
    <t xml:space="preserve"> 2.ელექტროსამონტაჟო სამუშაოები</t>
  </si>
  <si>
    <t xml:space="preserve"> 3.სასმელი წყლის მიწოდების მოწყობა მოწესრიგება</t>
  </si>
  <si>
    <t>3-1. მოწყობილობა</t>
  </si>
  <si>
    <t xml:space="preserve">                         ა) სულ  ჯამი</t>
  </si>
  <si>
    <t>დაზიანებული ლამინირებული იატაკის დემონტაჟი</t>
  </si>
  <si>
    <t>ლამინირებული იატაკის მოწყობა 33 კლასის ცვეთამედეგი ლამინატით</t>
  </si>
  <si>
    <t xml:space="preserve">დაზიანებული ლამინირებული იატაკის გადაწყობა და შევსება </t>
  </si>
  <si>
    <t>პლასმასის პლინტუსების მოწყობა ფიტინგებით</t>
  </si>
  <si>
    <t>იატაკზე კერამოგრანიტის ფილების მოწყობა</t>
  </si>
  <si>
    <t>ფეხის საწმენდი საფენის მოწყობა</t>
  </si>
  <si>
    <t>კანცელარიის ოთახში მეტალოპლასმასის კარების დემონტაჟი და რკინის კარების მოწრობა</t>
  </si>
  <si>
    <t>ფანჯარაზე რკინის ცხაურის მოწყობა</t>
  </si>
  <si>
    <t>ჭერის დამუშავება და დაგრუნტვა</t>
  </si>
  <si>
    <t>ჭერის შეღებვა წყალემულსიის საღებავით</t>
  </si>
  <si>
    <t xml:space="preserve"> კედლების დამუშავება და დაგრუნტვა</t>
  </si>
  <si>
    <t>კედლების შეღებვა მაღალხარისხიანი რეცხვადი წყალემულსიის საღებავით</t>
  </si>
  <si>
    <t>სავარჯიშო ოთახში რკინის კარების დემონტაჟი დასაწყობებით ავტო ამწით</t>
  </si>
  <si>
    <t>ღიობის შევსება მეტალოპლასმასით (კარები, უძრავი მეტალოპლასმასი მინაპაკეტით) მილკვადრატის კარკასზე შეღებვით</t>
  </si>
  <si>
    <t>[</t>
  </si>
  <si>
    <t xml:space="preserve">ზედნადები ხარჯები </t>
  </si>
  <si>
    <t>გეგმიური მოგება</t>
  </si>
  <si>
    <t xml:space="preserve"> ჯამი</t>
  </si>
  <si>
    <t>ზედნადები ხარჯები მონტაჟზე</t>
  </si>
  <si>
    <t>გეგმიური მოგება( მოწყობილობის ღირებულების გამოკლებით)</t>
  </si>
  <si>
    <t>მ³</t>
  </si>
  <si>
    <t>მ²</t>
  </si>
  <si>
    <t>წალკის ბაზის სამშენებლო სარემონტო სამუშაოების 
დეფექტური აქტი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</si>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</sst>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b/>
      <sz val="18"/>
      <color theme="1"/>
      <name val="Sylfaen"/>
      <family val="1"/>
    </font>
    <font>
      <sz val="18"/>
      <color theme="1"/>
      <name val="Sylfaen"/>
      <family val="1"/>
    </font>
    <font>
      <sz val="14"/>
      <name val="Sylfaen"/>
      <family val="1"/>
    </font>
    <font>
      <b/>
      <sz val="16"/>
      <name val="Sylfaen"/>
      <family val="1"/>
    </font>
    <font>
      <b/>
      <sz val="16"/>
      <color theme="1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/>
    <xf numFmtId="0" fontId="8" fillId="0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4" fillId="0" borderId="0" xfId="0" applyFont="1" applyAlignment="1">
      <alignment wrapText="1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0" fontId="7" fillId="4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_gare wyalsadfenigagarini 2_SMSH2008-IIkv ." xfId="1"/>
    <cellStyle name="Процентный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view="pageBreakPreview" zoomScale="60" zoomScaleNormal="90" workbookViewId="0">
      <selection activeCell="B112" sqref="B112"/>
    </sheetView>
  </sheetViews>
  <sheetFormatPr defaultRowHeight="24" customHeight="1" x14ac:dyDescent="0.35"/>
  <cols>
    <col min="1" max="1" width="4.42578125" style="45" customWidth="1"/>
    <col min="2" max="2" width="88" style="45" customWidth="1"/>
    <col min="3" max="3" width="9.140625" style="45"/>
    <col min="4" max="4" width="10.140625" style="45" customWidth="1"/>
    <col min="5" max="5" width="9.140625" style="13" customWidth="1"/>
    <col min="6" max="6" width="10" style="13" customWidth="1"/>
    <col min="7" max="7" width="10.7109375" style="13" customWidth="1"/>
    <col min="8" max="8" width="13" style="13" customWidth="1"/>
    <col min="9" max="9" width="11" style="13" customWidth="1"/>
    <col min="10" max="10" width="10.5703125" style="13" customWidth="1"/>
    <col min="11" max="11" width="20.7109375" style="13" customWidth="1"/>
    <col min="12" max="16384" width="9.140625" style="13"/>
  </cols>
  <sheetData>
    <row r="1" spans="1:17" s="9" customFormat="1" ht="84.75" customHeight="1" x14ac:dyDescent="0.25">
      <c r="A1" s="48" t="s">
        <v>111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0"/>
      <c r="M1" s="10"/>
      <c r="N1" s="10"/>
      <c r="O1" s="10"/>
      <c r="P1" s="10"/>
      <c r="Q1" s="10"/>
    </row>
    <row r="2" spans="1:17" ht="36.75" customHeight="1" x14ac:dyDescent="0.35">
      <c r="A2" s="49" t="s">
        <v>11</v>
      </c>
      <c r="B2" s="49" t="s">
        <v>4</v>
      </c>
      <c r="C2" s="49" t="s">
        <v>5</v>
      </c>
      <c r="D2" s="50" t="s">
        <v>6</v>
      </c>
      <c r="E2" s="49" t="s">
        <v>7</v>
      </c>
      <c r="F2" s="49"/>
      <c r="G2" s="49" t="s">
        <v>8</v>
      </c>
      <c r="H2" s="49"/>
      <c r="I2" s="50" t="s">
        <v>9</v>
      </c>
      <c r="J2" s="50"/>
      <c r="K2" s="49" t="s">
        <v>3</v>
      </c>
    </row>
    <row r="3" spans="1:17" ht="33.75" customHeight="1" x14ac:dyDescent="0.35">
      <c r="A3" s="49"/>
      <c r="B3" s="49"/>
      <c r="C3" s="49"/>
      <c r="D3" s="50"/>
      <c r="E3" s="14" t="s">
        <v>10</v>
      </c>
      <c r="F3" s="6" t="s">
        <v>3</v>
      </c>
      <c r="G3" s="14" t="s">
        <v>10</v>
      </c>
      <c r="H3" s="6" t="s">
        <v>3</v>
      </c>
      <c r="I3" s="14" t="s">
        <v>10</v>
      </c>
      <c r="J3" s="6" t="s">
        <v>3</v>
      </c>
      <c r="K3" s="49"/>
    </row>
    <row r="4" spans="1:17" s="15" customFormat="1" ht="24" customHeight="1" x14ac:dyDescent="0.3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8</v>
      </c>
      <c r="I4" s="57">
        <v>9</v>
      </c>
      <c r="J4" s="57">
        <v>10</v>
      </c>
      <c r="K4" s="57">
        <v>11</v>
      </c>
    </row>
    <row r="5" spans="1:17" s="17" customFormat="1" ht="24" customHeight="1" x14ac:dyDescent="0.35">
      <c r="A5" s="16"/>
      <c r="B5" s="16" t="s">
        <v>69</v>
      </c>
      <c r="C5" s="16"/>
      <c r="D5" s="16"/>
      <c r="E5" s="16"/>
      <c r="F5" s="16"/>
      <c r="G5" s="16"/>
      <c r="H5" s="16"/>
      <c r="I5" s="16"/>
      <c r="J5" s="16"/>
      <c r="K5" s="16"/>
    </row>
    <row r="6" spans="1:17" s="15" customFormat="1" ht="24" customHeight="1" x14ac:dyDescent="0.35">
      <c r="A6" s="1"/>
      <c r="B6" s="8" t="s">
        <v>61</v>
      </c>
      <c r="C6" s="1"/>
      <c r="D6" s="1"/>
      <c r="E6" s="1"/>
      <c r="F6" s="1"/>
      <c r="G6" s="1"/>
      <c r="H6" s="1"/>
      <c r="I6" s="1"/>
      <c r="J6" s="1"/>
      <c r="K6" s="1"/>
      <c r="N6" s="15" t="s">
        <v>103</v>
      </c>
    </row>
    <row r="7" spans="1:17" s="15" customFormat="1" ht="24" customHeight="1" x14ac:dyDescent="0.35">
      <c r="A7" s="1">
        <v>1</v>
      </c>
      <c r="B7" s="3" t="s">
        <v>38</v>
      </c>
      <c r="C7" s="1" t="s">
        <v>109</v>
      </c>
      <c r="D7" s="1">
        <v>4.2</v>
      </c>
      <c r="E7" s="1"/>
      <c r="F7" s="1">
        <f>D7*E7</f>
        <v>0</v>
      </c>
      <c r="G7" s="1"/>
      <c r="H7" s="1">
        <f>D7*G7</f>
        <v>0</v>
      </c>
      <c r="I7" s="1"/>
      <c r="J7" s="1">
        <f>I7*D7</f>
        <v>0</v>
      </c>
      <c r="K7" s="46">
        <f>J7+H7+F7</f>
        <v>0</v>
      </c>
    </row>
    <row r="8" spans="1:17" s="15" customFormat="1" ht="24" customHeight="1" x14ac:dyDescent="0.35">
      <c r="A8" s="1">
        <v>2</v>
      </c>
      <c r="B8" s="3" t="s">
        <v>39</v>
      </c>
      <c r="C8" s="1" t="s">
        <v>109</v>
      </c>
      <c r="D8" s="1">
        <v>4.2</v>
      </c>
      <c r="E8" s="1"/>
      <c r="F8" s="1">
        <f t="shared" ref="F8:F94" si="0">D8*E8</f>
        <v>0</v>
      </c>
      <c r="G8" s="1"/>
      <c r="H8" s="1">
        <f t="shared" ref="H8:H94" si="1">D8*G8</f>
        <v>0</v>
      </c>
      <c r="I8" s="1"/>
      <c r="J8" s="1">
        <f t="shared" ref="J8:J94" si="2">I8*D8</f>
        <v>0</v>
      </c>
      <c r="K8" s="46">
        <f t="shared" ref="K8:K94" si="3">J8+H8+F8</f>
        <v>0</v>
      </c>
    </row>
    <row r="9" spans="1:17" s="15" customFormat="1" ht="24" customHeight="1" x14ac:dyDescent="0.35">
      <c r="A9" s="1">
        <v>3</v>
      </c>
      <c r="B9" s="3" t="s">
        <v>40</v>
      </c>
      <c r="C9" s="1" t="s">
        <v>109</v>
      </c>
      <c r="D9" s="1">
        <v>4.2</v>
      </c>
      <c r="E9" s="1"/>
      <c r="F9" s="1">
        <f t="shared" si="0"/>
        <v>0</v>
      </c>
      <c r="G9" s="1"/>
      <c r="H9" s="1">
        <f t="shared" si="1"/>
        <v>0</v>
      </c>
      <c r="I9" s="1"/>
      <c r="J9" s="1">
        <f t="shared" si="2"/>
        <v>0</v>
      </c>
      <c r="K9" s="46">
        <f t="shared" si="3"/>
        <v>0</v>
      </c>
    </row>
    <row r="10" spans="1:17" s="15" customFormat="1" ht="24" customHeight="1" x14ac:dyDescent="0.35">
      <c r="A10" s="1">
        <v>4</v>
      </c>
      <c r="B10" s="3" t="s">
        <v>41</v>
      </c>
      <c r="C10" s="1" t="s">
        <v>109</v>
      </c>
      <c r="D10" s="1">
        <v>0.8</v>
      </c>
      <c r="E10" s="1"/>
      <c r="F10" s="1">
        <f t="shared" si="0"/>
        <v>0</v>
      </c>
      <c r="G10" s="1"/>
      <c r="H10" s="1">
        <f t="shared" si="1"/>
        <v>0</v>
      </c>
      <c r="I10" s="1"/>
      <c r="J10" s="1">
        <f t="shared" si="2"/>
        <v>0</v>
      </c>
      <c r="K10" s="46">
        <f t="shared" si="3"/>
        <v>0</v>
      </c>
    </row>
    <row r="11" spans="1:17" s="18" customFormat="1" ht="36" customHeight="1" x14ac:dyDescent="0.35">
      <c r="A11" s="1">
        <v>5</v>
      </c>
      <c r="B11" s="2" t="s">
        <v>42</v>
      </c>
      <c r="C11" s="1" t="s">
        <v>109</v>
      </c>
      <c r="D11" s="5">
        <v>4.5999999999999996</v>
      </c>
      <c r="E11" s="5"/>
      <c r="F11" s="1">
        <f t="shared" si="0"/>
        <v>0</v>
      </c>
      <c r="G11" s="5"/>
      <c r="H11" s="1">
        <f t="shared" si="1"/>
        <v>0</v>
      </c>
      <c r="I11" s="5"/>
      <c r="J11" s="1">
        <f t="shared" si="2"/>
        <v>0</v>
      </c>
      <c r="K11" s="46">
        <f t="shared" si="3"/>
        <v>0</v>
      </c>
      <c r="L11" s="15"/>
      <c r="M11" s="15"/>
      <c r="N11" s="15"/>
      <c r="O11" s="15"/>
      <c r="P11" s="15"/>
    </row>
    <row r="12" spans="1:17" s="18" customFormat="1" ht="36" customHeight="1" x14ac:dyDescent="0.35">
      <c r="A12" s="1">
        <v>6</v>
      </c>
      <c r="B12" s="2" t="s">
        <v>43</v>
      </c>
      <c r="C12" s="1" t="s">
        <v>44</v>
      </c>
      <c r="D12" s="5">
        <v>0.48</v>
      </c>
      <c r="E12" s="5"/>
      <c r="F12" s="1">
        <f t="shared" si="0"/>
        <v>0</v>
      </c>
      <c r="G12" s="5"/>
      <c r="H12" s="1">
        <f t="shared" si="1"/>
        <v>0</v>
      </c>
      <c r="I12" s="5"/>
      <c r="J12" s="1">
        <f t="shared" si="2"/>
        <v>0</v>
      </c>
      <c r="K12" s="46">
        <f t="shared" si="3"/>
        <v>0</v>
      </c>
      <c r="L12" s="15"/>
      <c r="M12" s="15"/>
      <c r="N12" s="15"/>
      <c r="O12" s="15"/>
      <c r="P12" s="15"/>
    </row>
    <row r="13" spans="1:17" s="18" customFormat="1" ht="36" customHeight="1" x14ac:dyDescent="0.35">
      <c r="A13" s="1">
        <v>7</v>
      </c>
      <c r="B13" s="2" t="s">
        <v>45</v>
      </c>
      <c r="C13" s="1" t="s">
        <v>44</v>
      </c>
      <c r="D13" s="5">
        <v>0.08</v>
      </c>
      <c r="E13" s="5"/>
      <c r="F13" s="1">
        <f t="shared" si="0"/>
        <v>0</v>
      </c>
      <c r="G13" s="5"/>
      <c r="H13" s="1">
        <f t="shared" si="1"/>
        <v>0</v>
      </c>
      <c r="I13" s="5"/>
      <c r="J13" s="1">
        <f t="shared" si="2"/>
        <v>0</v>
      </c>
      <c r="K13" s="46">
        <f t="shared" si="3"/>
        <v>0</v>
      </c>
      <c r="L13" s="15"/>
      <c r="M13" s="15"/>
      <c r="N13" s="15"/>
      <c r="O13" s="15"/>
      <c r="P13" s="15"/>
    </row>
    <row r="14" spans="1:17" s="18" customFormat="1" ht="36" customHeight="1" x14ac:dyDescent="0.35">
      <c r="A14" s="1">
        <v>8</v>
      </c>
      <c r="B14" s="2" t="s">
        <v>74</v>
      </c>
      <c r="C14" s="1" t="s">
        <v>109</v>
      </c>
      <c r="D14" s="5">
        <v>10</v>
      </c>
      <c r="E14" s="5"/>
      <c r="F14" s="1">
        <f t="shared" si="0"/>
        <v>0</v>
      </c>
      <c r="G14" s="5"/>
      <c r="H14" s="1">
        <f t="shared" si="1"/>
        <v>0</v>
      </c>
      <c r="I14" s="5"/>
      <c r="J14" s="1">
        <f t="shared" si="2"/>
        <v>0</v>
      </c>
      <c r="K14" s="46">
        <f t="shared" si="3"/>
        <v>0</v>
      </c>
      <c r="L14" s="15"/>
      <c r="M14" s="15"/>
      <c r="N14" s="15"/>
      <c r="O14" s="15"/>
      <c r="P14" s="15"/>
    </row>
    <row r="15" spans="1:17" s="18" customFormat="1" ht="36" customHeight="1" x14ac:dyDescent="0.35">
      <c r="A15" s="1">
        <v>9</v>
      </c>
      <c r="B15" s="2" t="s">
        <v>46</v>
      </c>
      <c r="C15" s="1" t="s">
        <v>109</v>
      </c>
      <c r="D15" s="5">
        <v>1.4</v>
      </c>
      <c r="E15" s="5"/>
      <c r="F15" s="1">
        <f t="shared" si="0"/>
        <v>0</v>
      </c>
      <c r="G15" s="5"/>
      <c r="H15" s="1">
        <f t="shared" si="1"/>
        <v>0</v>
      </c>
      <c r="I15" s="5"/>
      <c r="J15" s="1">
        <f t="shared" si="2"/>
        <v>0</v>
      </c>
      <c r="K15" s="46">
        <f t="shared" si="3"/>
        <v>0</v>
      </c>
      <c r="L15" s="15"/>
      <c r="M15" s="15"/>
      <c r="N15" s="15"/>
      <c r="O15" s="15"/>
      <c r="P15" s="15"/>
    </row>
    <row r="16" spans="1:17" s="18" customFormat="1" ht="36" customHeight="1" x14ac:dyDescent="0.35">
      <c r="A16" s="1">
        <v>10</v>
      </c>
      <c r="B16" s="2" t="s">
        <v>43</v>
      </c>
      <c r="C16" s="1" t="s">
        <v>44</v>
      </c>
      <c r="D16" s="5">
        <v>0.3</v>
      </c>
      <c r="E16" s="5"/>
      <c r="F16" s="1">
        <f t="shared" si="0"/>
        <v>0</v>
      </c>
      <c r="G16" s="5"/>
      <c r="H16" s="1">
        <f t="shared" si="1"/>
        <v>0</v>
      </c>
      <c r="I16" s="5"/>
      <c r="J16" s="1">
        <f t="shared" si="2"/>
        <v>0</v>
      </c>
      <c r="K16" s="46">
        <f t="shared" si="3"/>
        <v>0</v>
      </c>
      <c r="L16" s="15"/>
      <c r="M16" s="15"/>
      <c r="N16" s="15"/>
      <c r="O16" s="15"/>
      <c r="P16" s="15"/>
    </row>
    <row r="17" spans="1:16" s="18" customFormat="1" ht="36" customHeight="1" x14ac:dyDescent="0.35">
      <c r="A17" s="1">
        <v>11</v>
      </c>
      <c r="B17" s="2" t="s">
        <v>45</v>
      </c>
      <c r="C17" s="1" t="s">
        <v>44</v>
      </c>
      <c r="D17" s="5">
        <v>0.08</v>
      </c>
      <c r="E17" s="5"/>
      <c r="F17" s="1">
        <f t="shared" si="0"/>
        <v>0</v>
      </c>
      <c r="G17" s="5"/>
      <c r="H17" s="1">
        <f t="shared" si="1"/>
        <v>0</v>
      </c>
      <c r="I17" s="5"/>
      <c r="J17" s="1">
        <f t="shared" si="2"/>
        <v>0</v>
      </c>
      <c r="K17" s="46">
        <f t="shared" si="3"/>
        <v>0</v>
      </c>
      <c r="L17" s="15"/>
      <c r="M17" s="15"/>
      <c r="N17" s="15"/>
      <c r="O17" s="15"/>
      <c r="P17" s="15"/>
    </row>
    <row r="18" spans="1:16" s="15" customFormat="1" ht="24" customHeight="1" x14ac:dyDescent="0.35">
      <c r="A18" s="1">
        <v>12</v>
      </c>
      <c r="B18" s="3" t="s">
        <v>19</v>
      </c>
      <c r="C18" s="1" t="s">
        <v>109</v>
      </c>
      <c r="D18" s="1">
        <v>1.2</v>
      </c>
      <c r="E18" s="1"/>
      <c r="F18" s="1">
        <f t="shared" si="0"/>
        <v>0</v>
      </c>
      <c r="G18" s="1"/>
      <c r="H18" s="1">
        <f t="shared" si="1"/>
        <v>0</v>
      </c>
      <c r="I18" s="1"/>
      <c r="J18" s="1">
        <f t="shared" si="2"/>
        <v>0</v>
      </c>
      <c r="K18" s="46">
        <f t="shared" si="3"/>
        <v>0</v>
      </c>
    </row>
    <row r="19" spans="1:16" s="15" customFormat="1" ht="24" customHeight="1" x14ac:dyDescent="0.35">
      <c r="A19" s="1">
        <v>13</v>
      </c>
      <c r="B19" s="3" t="s">
        <v>20</v>
      </c>
      <c r="C19" s="1" t="s">
        <v>110</v>
      </c>
      <c r="D19" s="1">
        <v>78</v>
      </c>
      <c r="E19" s="1"/>
      <c r="F19" s="1">
        <f t="shared" si="0"/>
        <v>0</v>
      </c>
      <c r="G19" s="1"/>
      <c r="H19" s="1">
        <f t="shared" si="1"/>
        <v>0</v>
      </c>
      <c r="I19" s="1"/>
      <c r="J19" s="1">
        <f t="shared" si="2"/>
        <v>0</v>
      </c>
      <c r="K19" s="46">
        <f t="shared" si="3"/>
        <v>0</v>
      </c>
    </row>
    <row r="20" spans="1:16" s="18" customFormat="1" ht="38.25" customHeight="1" x14ac:dyDescent="0.35">
      <c r="A20" s="1">
        <v>14</v>
      </c>
      <c r="B20" s="2" t="s">
        <v>21</v>
      </c>
      <c r="C20" s="5" t="s">
        <v>110</v>
      </c>
      <c r="D20" s="5">
        <v>16</v>
      </c>
      <c r="E20" s="5"/>
      <c r="F20" s="1">
        <f t="shared" si="0"/>
        <v>0</v>
      </c>
      <c r="G20" s="5"/>
      <c r="H20" s="1">
        <f t="shared" si="1"/>
        <v>0</v>
      </c>
      <c r="I20" s="5"/>
      <c r="J20" s="1">
        <f t="shared" si="2"/>
        <v>0</v>
      </c>
      <c r="K20" s="46">
        <f t="shared" si="3"/>
        <v>0</v>
      </c>
      <c r="L20" s="15"/>
      <c r="M20" s="15"/>
      <c r="N20" s="15"/>
      <c r="O20" s="15"/>
      <c r="P20" s="15"/>
    </row>
    <row r="21" spans="1:16" s="18" customFormat="1" ht="38.25" customHeight="1" x14ac:dyDescent="0.35">
      <c r="A21" s="1">
        <v>15</v>
      </c>
      <c r="B21" s="2" t="s">
        <v>47</v>
      </c>
      <c r="C21" s="5" t="s">
        <v>110</v>
      </c>
      <c r="D21" s="5">
        <v>2.5</v>
      </c>
      <c r="E21" s="5"/>
      <c r="F21" s="1">
        <f t="shared" si="0"/>
        <v>0</v>
      </c>
      <c r="G21" s="5"/>
      <c r="H21" s="1">
        <f t="shared" si="1"/>
        <v>0</v>
      </c>
      <c r="I21" s="5"/>
      <c r="J21" s="1">
        <f t="shared" si="2"/>
        <v>0</v>
      </c>
      <c r="K21" s="46">
        <f t="shared" si="3"/>
        <v>0</v>
      </c>
      <c r="L21" s="15"/>
      <c r="M21" s="15"/>
      <c r="N21" s="15"/>
      <c r="O21" s="15"/>
      <c r="P21" s="15"/>
    </row>
    <row r="22" spans="1:16" s="15" customFormat="1" ht="24" customHeight="1" x14ac:dyDescent="0.35">
      <c r="A22" s="1">
        <v>16</v>
      </c>
      <c r="B22" s="3" t="s">
        <v>22</v>
      </c>
      <c r="C22" s="1" t="s">
        <v>110</v>
      </c>
      <c r="D22" s="1">
        <v>15</v>
      </c>
      <c r="E22" s="1"/>
      <c r="F22" s="1">
        <f t="shared" si="0"/>
        <v>0</v>
      </c>
      <c r="G22" s="1"/>
      <c r="H22" s="1">
        <f t="shared" si="1"/>
        <v>0</v>
      </c>
      <c r="I22" s="1"/>
      <c r="J22" s="1">
        <f t="shared" si="2"/>
        <v>0</v>
      </c>
      <c r="K22" s="46">
        <f t="shared" si="3"/>
        <v>0</v>
      </c>
    </row>
    <row r="23" spans="1:16" s="15" customFormat="1" ht="24" customHeight="1" x14ac:dyDescent="0.35">
      <c r="A23" s="1">
        <v>17</v>
      </c>
      <c r="B23" s="3" t="s">
        <v>23</v>
      </c>
      <c r="C23" s="1" t="s">
        <v>110</v>
      </c>
      <c r="D23" s="1">
        <v>15</v>
      </c>
      <c r="E23" s="1"/>
      <c r="F23" s="1">
        <f t="shared" si="0"/>
        <v>0</v>
      </c>
      <c r="G23" s="1"/>
      <c r="H23" s="1">
        <f t="shared" si="1"/>
        <v>0</v>
      </c>
      <c r="I23" s="1"/>
      <c r="J23" s="1">
        <f t="shared" si="2"/>
        <v>0</v>
      </c>
      <c r="K23" s="46">
        <f t="shared" si="3"/>
        <v>0</v>
      </c>
    </row>
    <row r="24" spans="1:16" s="15" customFormat="1" ht="24" customHeight="1" x14ac:dyDescent="0.35">
      <c r="A24" s="1">
        <v>18</v>
      </c>
      <c r="B24" s="3" t="s">
        <v>24</v>
      </c>
      <c r="C24" s="1" t="s">
        <v>110</v>
      </c>
      <c r="D24" s="1">
        <v>78</v>
      </c>
      <c r="E24" s="1"/>
      <c r="F24" s="1">
        <f t="shared" si="0"/>
        <v>0</v>
      </c>
      <c r="G24" s="1"/>
      <c r="H24" s="1">
        <f t="shared" si="1"/>
        <v>0</v>
      </c>
      <c r="I24" s="1"/>
      <c r="J24" s="1">
        <f t="shared" si="2"/>
        <v>0</v>
      </c>
      <c r="K24" s="46">
        <f t="shared" si="3"/>
        <v>0</v>
      </c>
    </row>
    <row r="25" spans="1:16" s="15" customFormat="1" ht="24" customHeight="1" x14ac:dyDescent="0.35">
      <c r="A25" s="1">
        <v>19</v>
      </c>
      <c r="B25" s="3" t="s">
        <v>25</v>
      </c>
      <c r="C25" s="1" t="s">
        <v>110</v>
      </c>
      <c r="D25" s="1">
        <v>16</v>
      </c>
      <c r="E25" s="1"/>
      <c r="F25" s="1">
        <f t="shared" si="0"/>
        <v>0</v>
      </c>
      <c r="G25" s="1"/>
      <c r="H25" s="1">
        <f t="shared" si="1"/>
        <v>0</v>
      </c>
      <c r="I25" s="1"/>
      <c r="J25" s="1">
        <f t="shared" si="2"/>
        <v>0</v>
      </c>
      <c r="K25" s="46">
        <f t="shared" si="3"/>
        <v>0</v>
      </c>
    </row>
    <row r="26" spans="1:16" s="25" customFormat="1" ht="18" customHeight="1" x14ac:dyDescent="0.35">
      <c r="A26" s="19"/>
      <c r="B26" s="20" t="s">
        <v>3</v>
      </c>
      <c r="C26" s="21"/>
      <c r="D26" s="22"/>
      <c r="E26" s="22"/>
      <c r="F26" s="23">
        <f>SUM(F7:F25)</f>
        <v>0</v>
      </c>
      <c r="G26" s="24"/>
      <c r="H26" s="23">
        <f>SUM(H7:H25)</f>
        <v>0</v>
      </c>
      <c r="I26" s="24"/>
      <c r="J26" s="23">
        <f>SUM(J7:J25)</f>
        <v>0</v>
      </c>
      <c r="K26" s="24">
        <f>SUM(K7:K25)</f>
        <v>0</v>
      </c>
      <c r="L26" s="15"/>
      <c r="M26" s="15"/>
      <c r="N26" s="15"/>
      <c r="O26" s="15"/>
      <c r="P26" s="15"/>
    </row>
    <row r="27" spans="1:16" s="25" customFormat="1" ht="18" customHeight="1" x14ac:dyDescent="0.35">
      <c r="A27" s="19"/>
      <c r="B27" s="20" t="s">
        <v>104</v>
      </c>
      <c r="C27" s="26" t="s">
        <v>112</v>
      </c>
      <c r="D27" s="27"/>
      <c r="E27" s="28"/>
      <c r="F27" s="29"/>
      <c r="G27" s="30"/>
      <c r="H27" s="29"/>
      <c r="I27" s="30"/>
      <c r="J27" s="29"/>
      <c r="K27" s="30" t="e">
        <f>K26*C27</f>
        <v>#VALUE!</v>
      </c>
      <c r="L27" s="15"/>
      <c r="M27" s="15"/>
      <c r="N27" s="15"/>
      <c r="O27" s="15"/>
      <c r="P27" s="15"/>
    </row>
    <row r="28" spans="1:16" s="25" customFormat="1" ht="18" customHeight="1" x14ac:dyDescent="0.35">
      <c r="A28" s="19"/>
      <c r="B28" s="20" t="s">
        <v>3</v>
      </c>
      <c r="C28" s="21"/>
      <c r="D28" s="22"/>
      <c r="E28" s="22"/>
      <c r="F28" s="23"/>
      <c r="G28" s="24"/>
      <c r="H28" s="24"/>
      <c r="I28" s="24"/>
      <c r="J28" s="24"/>
      <c r="K28" s="24" t="e">
        <f>SUM(K26:K27)</f>
        <v>#VALUE!</v>
      </c>
      <c r="L28" s="15"/>
      <c r="M28" s="15"/>
      <c r="N28" s="15"/>
      <c r="O28" s="15"/>
      <c r="P28" s="15"/>
    </row>
    <row r="29" spans="1:16" s="25" customFormat="1" ht="18" customHeight="1" x14ac:dyDescent="0.35">
      <c r="A29" s="19"/>
      <c r="B29" s="20" t="s">
        <v>105</v>
      </c>
      <c r="C29" s="26" t="s">
        <v>112</v>
      </c>
      <c r="D29" s="27"/>
      <c r="E29" s="28"/>
      <c r="F29" s="29"/>
      <c r="G29" s="30"/>
      <c r="H29" s="30"/>
      <c r="I29" s="30"/>
      <c r="J29" s="30"/>
      <c r="K29" s="30" t="e">
        <f>K28*C29</f>
        <v>#VALUE!</v>
      </c>
      <c r="L29" s="15"/>
      <c r="M29" s="15"/>
      <c r="N29" s="15"/>
      <c r="O29" s="15"/>
      <c r="P29" s="15"/>
    </row>
    <row r="30" spans="1:16" s="36" customFormat="1" ht="19.5" x14ac:dyDescent="0.35">
      <c r="A30" s="31"/>
      <c r="B30" s="20" t="s">
        <v>106</v>
      </c>
      <c r="C30" s="32"/>
      <c r="D30" s="33"/>
      <c r="E30" s="34"/>
      <c r="F30" s="35"/>
      <c r="G30" s="35"/>
      <c r="H30" s="35"/>
      <c r="I30" s="35"/>
      <c r="J30" s="35"/>
      <c r="K30" s="35" t="e">
        <f>SUM(K28:K29)</f>
        <v>#VALUE!</v>
      </c>
      <c r="L30" s="15"/>
      <c r="M30" s="15"/>
      <c r="N30" s="15"/>
      <c r="O30" s="15"/>
      <c r="P30" s="15"/>
    </row>
    <row r="31" spans="1:16" s="36" customFormat="1" ht="19.5" x14ac:dyDescent="0.35">
      <c r="A31" s="37"/>
      <c r="B31" s="7" t="s">
        <v>85</v>
      </c>
      <c r="C31" s="32"/>
      <c r="D31" s="33"/>
      <c r="E31" s="34"/>
      <c r="F31" s="35"/>
      <c r="G31" s="35"/>
      <c r="H31" s="35"/>
      <c r="I31" s="35"/>
      <c r="J31" s="35"/>
      <c r="K31" s="35"/>
      <c r="L31" s="15"/>
      <c r="M31" s="15"/>
      <c r="N31" s="15"/>
      <c r="O31" s="15"/>
      <c r="P31" s="15"/>
    </row>
    <row r="32" spans="1:16" s="15" customFormat="1" ht="24" customHeight="1" x14ac:dyDescent="0.35">
      <c r="A32" s="1">
        <v>1</v>
      </c>
      <c r="B32" s="3" t="s">
        <v>26</v>
      </c>
      <c r="C32" s="1" t="s">
        <v>2</v>
      </c>
      <c r="D32" s="1">
        <v>1</v>
      </c>
      <c r="E32" s="1"/>
      <c r="F32" s="1">
        <f t="shared" si="0"/>
        <v>0</v>
      </c>
      <c r="G32" s="1"/>
      <c r="H32" s="1">
        <f t="shared" si="1"/>
        <v>0</v>
      </c>
      <c r="I32" s="1"/>
      <c r="J32" s="1">
        <f t="shared" si="2"/>
        <v>0</v>
      </c>
      <c r="K32" s="46">
        <f t="shared" si="3"/>
        <v>0</v>
      </c>
    </row>
    <row r="33" spans="1:16" s="15" customFormat="1" ht="24" customHeight="1" x14ac:dyDescent="0.35">
      <c r="A33" s="1">
        <v>2</v>
      </c>
      <c r="B33" s="3" t="s">
        <v>50</v>
      </c>
      <c r="C33" s="1" t="s">
        <v>51</v>
      </c>
      <c r="D33" s="1">
        <v>3</v>
      </c>
      <c r="E33" s="1"/>
      <c r="F33" s="1">
        <f t="shared" si="0"/>
        <v>0</v>
      </c>
      <c r="G33" s="1"/>
      <c r="H33" s="1">
        <f t="shared" si="1"/>
        <v>0</v>
      </c>
      <c r="I33" s="1"/>
      <c r="J33" s="1">
        <f t="shared" si="2"/>
        <v>0</v>
      </c>
      <c r="K33" s="46">
        <f t="shared" si="3"/>
        <v>0</v>
      </c>
    </row>
    <row r="34" spans="1:16" s="15" customFormat="1" ht="24" customHeight="1" x14ac:dyDescent="0.35">
      <c r="A34" s="1">
        <v>3</v>
      </c>
      <c r="B34" s="3" t="s">
        <v>27</v>
      </c>
      <c r="C34" s="1" t="s">
        <v>0</v>
      </c>
      <c r="D34" s="1">
        <v>1</v>
      </c>
      <c r="E34" s="1"/>
      <c r="F34" s="1">
        <f t="shared" si="0"/>
        <v>0</v>
      </c>
      <c r="G34" s="1"/>
      <c r="H34" s="1">
        <f t="shared" si="1"/>
        <v>0</v>
      </c>
      <c r="I34" s="1"/>
      <c r="J34" s="1">
        <f t="shared" si="2"/>
        <v>0</v>
      </c>
      <c r="K34" s="46">
        <f t="shared" si="3"/>
        <v>0</v>
      </c>
    </row>
    <row r="35" spans="1:16" s="15" customFormat="1" ht="24" customHeight="1" x14ac:dyDescent="0.35">
      <c r="A35" s="1">
        <v>4</v>
      </c>
      <c r="B35" s="3" t="s">
        <v>28</v>
      </c>
      <c r="C35" s="1" t="s">
        <v>0</v>
      </c>
      <c r="D35" s="1">
        <v>4</v>
      </c>
      <c r="E35" s="1"/>
      <c r="F35" s="1">
        <f t="shared" si="0"/>
        <v>0</v>
      </c>
      <c r="G35" s="1"/>
      <c r="H35" s="1">
        <f t="shared" si="1"/>
        <v>0</v>
      </c>
      <c r="I35" s="1"/>
      <c r="J35" s="1">
        <f t="shared" si="2"/>
        <v>0</v>
      </c>
      <c r="K35" s="46">
        <f t="shared" si="3"/>
        <v>0</v>
      </c>
    </row>
    <row r="36" spans="1:16" s="15" customFormat="1" ht="24" customHeight="1" x14ac:dyDescent="0.35">
      <c r="A36" s="1">
        <v>5</v>
      </c>
      <c r="B36" s="3" t="s">
        <v>29</v>
      </c>
      <c r="C36" s="1" t="s">
        <v>0</v>
      </c>
      <c r="D36" s="1">
        <v>1</v>
      </c>
      <c r="E36" s="1"/>
      <c r="F36" s="1">
        <f t="shared" si="0"/>
        <v>0</v>
      </c>
      <c r="G36" s="1"/>
      <c r="H36" s="1">
        <f t="shared" si="1"/>
        <v>0</v>
      </c>
      <c r="I36" s="1"/>
      <c r="J36" s="1">
        <f t="shared" si="2"/>
        <v>0</v>
      </c>
      <c r="K36" s="46">
        <f t="shared" si="3"/>
        <v>0</v>
      </c>
    </row>
    <row r="37" spans="1:16" s="15" customFormat="1" ht="24" customHeight="1" x14ac:dyDescent="0.35">
      <c r="A37" s="1">
        <v>6</v>
      </c>
      <c r="B37" s="3" t="s">
        <v>48</v>
      </c>
      <c r="C37" s="1" t="s">
        <v>1</v>
      </c>
      <c r="D37" s="1">
        <v>35</v>
      </c>
      <c r="E37" s="1"/>
      <c r="F37" s="1">
        <f t="shared" si="0"/>
        <v>0</v>
      </c>
      <c r="G37" s="1"/>
      <c r="H37" s="1">
        <f t="shared" si="1"/>
        <v>0</v>
      </c>
      <c r="I37" s="1"/>
      <c r="J37" s="1">
        <f t="shared" si="2"/>
        <v>0</v>
      </c>
      <c r="K37" s="46">
        <f t="shared" si="3"/>
        <v>0</v>
      </c>
    </row>
    <row r="38" spans="1:16" s="15" customFormat="1" ht="24" customHeight="1" x14ac:dyDescent="0.35">
      <c r="A38" s="1">
        <v>7</v>
      </c>
      <c r="B38" s="3" t="s">
        <v>49</v>
      </c>
      <c r="C38" s="1" t="s">
        <v>1</v>
      </c>
      <c r="D38" s="1">
        <v>30</v>
      </c>
      <c r="E38" s="1"/>
      <c r="F38" s="1">
        <f t="shared" si="0"/>
        <v>0</v>
      </c>
      <c r="G38" s="1"/>
      <c r="H38" s="1">
        <f t="shared" si="1"/>
        <v>0</v>
      </c>
      <c r="I38" s="1"/>
      <c r="J38" s="1">
        <f t="shared" si="2"/>
        <v>0</v>
      </c>
      <c r="K38" s="46">
        <f t="shared" si="3"/>
        <v>0</v>
      </c>
    </row>
    <row r="39" spans="1:16" s="15" customFormat="1" ht="24" customHeight="1" x14ac:dyDescent="0.35">
      <c r="A39" s="1">
        <v>8</v>
      </c>
      <c r="B39" s="3" t="s">
        <v>30</v>
      </c>
      <c r="C39" s="1" t="s">
        <v>0</v>
      </c>
      <c r="D39" s="1">
        <v>4</v>
      </c>
      <c r="E39" s="1"/>
      <c r="F39" s="1">
        <f t="shared" si="0"/>
        <v>0</v>
      </c>
      <c r="G39" s="1"/>
      <c r="H39" s="1">
        <f t="shared" si="1"/>
        <v>0</v>
      </c>
      <c r="I39" s="1"/>
      <c r="J39" s="1">
        <f t="shared" si="2"/>
        <v>0</v>
      </c>
      <c r="K39" s="46">
        <f t="shared" si="3"/>
        <v>0</v>
      </c>
    </row>
    <row r="40" spans="1:16" s="25" customFormat="1" ht="18" customHeight="1" x14ac:dyDescent="0.35">
      <c r="A40" s="19"/>
      <c r="B40" s="20" t="s">
        <v>3</v>
      </c>
      <c r="C40" s="21"/>
      <c r="D40" s="22"/>
      <c r="E40" s="22"/>
      <c r="F40" s="23">
        <f>SUM(F32:F39)</f>
        <v>0</v>
      </c>
      <c r="G40" s="24"/>
      <c r="H40" s="23">
        <f>SUM(H32:H39)</f>
        <v>0</v>
      </c>
      <c r="I40" s="24"/>
      <c r="J40" s="23">
        <f>SUM(J32:J39)</f>
        <v>0</v>
      </c>
      <c r="K40" s="24">
        <f>SUM(K32:K39)</f>
        <v>0</v>
      </c>
      <c r="L40" s="15"/>
      <c r="M40" s="15"/>
      <c r="N40" s="15"/>
      <c r="O40" s="15"/>
      <c r="P40" s="15"/>
    </row>
    <row r="41" spans="1:16" s="25" customFormat="1" ht="18" customHeight="1" x14ac:dyDescent="0.35">
      <c r="A41" s="19"/>
      <c r="B41" s="20" t="s">
        <v>107</v>
      </c>
      <c r="C41" s="26" t="s">
        <v>112</v>
      </c>
      <c r="D41" s="27"/>
      <c r="E41" s="28"/>
      <c r="F41" s="29"/>
      <c r="G41" s="30"/>
      <c r="H41" s="29"/>
      <c r="I41" s="30"/>
      <c r="J41" s="29"/>
      <c r="K41" s="30" t="e">
        <f>H40*C41</f>
        <v>#VALUE!</v>
      </c>
      <c r="L41" s="15"/>
      <c r="M41" s="15"/>
      <c r="N41" s="15"/>
      <c r="O41" s="15"/>
      <c r="P41" s="15"/>
    </row>
    <row r="42" spans="1:16" s="25" customFormat="1" ht="18" customHeight="1" x14ac:dyDescent="0.35">
      <c r="A42" s="19"/>
      <c r="B42" s="20" t="s">
        <v>3</v>
      </c>
      <c r="C42" s="21"/>
      <c r="D42" s="22"/>
      <c r="E42" s="22"/>
      <c r="F42" s="23"/>
      <c r="G42" s="24"/>
      <c r="H42" s="24"/>
      <c r="I42" s="24"/>
      <c r="J42" s="24"/>
      <c r="K42" s="24" t="e">
        <f>SUM(K40:K41)</f>
        <v>#VALUE!</v>
      </c>
      <c r="L42" s="15"/>
      <c r="M42" s="15"/>
      <c r="N42" s="15"/>
      <c r="O42" s="15"/>
      <c r="P42" s="15"/>
    </row>
    <row r="43" spans="1:16" s="25" customFormat="1" ht="18" customHeight="1" x14ac:dyDescent="0.35">
      <c r="A43" s="19"/>
      <c r="B43" s="20" t="s">
        <v>105</v>
      </c>
      <c r="C43" s="26" t="s">
        <v>112</v>
      </c>
      <c r="D43" s="27"/>
      <c r="E43" s="28"/>
      <c r="F43" s="29"/>
      <c r="G43" s="30"/>
      <c r="H43" s="30"/>
      <c r="I43" s="30"/>
      <c r="J43" s="30"/>
      <c r="K43" s="30" t="e">
        <f>K42*C43</f>
        <v>#VALUE!</v>
      </c>
      <c r="L43" s="15"/>
      <c r="M43" s="15"/>
      <c r="N43" s="15"/>
      <c r="O43" s="15"/>
      <c r="P43" s="15"/>
    </row>
    <row r="44" spans="1:16" s="36" customFormat="1" ht="19.5" x14ac:dyDescent="0.35">
      <c r="A44" s="31"/>
      <c r="B44" s="20" t="s">
        <v>106</v>
      </c>
      <c r="C44" s="32"/>
      <c r="D44" s="33"/>
      <c r="E44" s="34"/>
      <c r="F44" s="35"/>
      <c r="G44" s="35"/>
      <c r="H44" s="35"/>
      <c r="I44" s="35"/>
      <c r="J44" s="35"/>
      <c r="K44" s="35" t="e">
        <f>SUM(K42:K43)</f>
        <v>#VALUE!</v>
      </c>
      <c r="L44" s="15"/>
      <c r="M44" s="15"/>
      <c r="N44" s="15"/>
      <c r="O44" s="15"/>
      <c r="P44" s="15"/>
    </row>
    <row r="45" spans="1:16" s="15" customFormat="1" ht="24" customHeight="1" x14ac:dyDescent="0.35">
      <c r="A45" s="1"/>
      <c r="B45" s="8" t="s">
        <v>86</v>
      </c>
      <c r="C45" s="1"/>
      <c r="D45" s="1"/>
      <c r="E45" s="1"/>
      <c r="F45" s="1">
        <f t="shared" si="0"/>
        <v>0</v>
      </c>
      <c r="G45" s="1"/>
      <c r="H45" s="1">
        <f t="shared" si="1"/>
        <v>0</v>
      </c>
      <c r="I45" s="1"/>
      <c r="J45" s="1">
        <f t="shared" si="2"/>
        <v>0</v>
      </c>
      <c r="K45" s="46">
        <f t="shared" si="3"/>
        <v>0</v>
      </c>
    </row>
    <row r="46" spans="1:16" s="18" customFormat="1" ht="43.5" customHeight="1" x14ac:dyDescent="0.35">
      <c r="A46" s="1">
        <v>1</v>
      </c>
      <c r="B46" s="2" t="s">
        <v>62</v>
      </c>
      <c r="C46" s="5" t="s">
        <v>2</v>
      </c>
      <c r="D46" s="5">
        <v>2</v>
      </c>
      <c r="E46" s="5"/>
      <c r="F46" s="1">
        <f t="shared" si="0"/>
        <v>0</v>
      </c>
      <c r="G46" s="5"/>
      <c r="H46" s="1">
        <f t="shared" si="1"/>
        <v>0</v>
      </c>
      <c r="I46" s="5"/>
      <c r="J46" s="1">
        <f t="shared" si="2"/>
        <v>0</v>
      </c>
      <c r="K46" s="46">
        <f t="shared" si="3"/>
        <v>0</v>
      </c>
      <c r="L46" s="15"/>
      <c r="M46" s="15"/>
      <c r="N46" s="15"/>
      <c r="O46" s="15"/>
      <c r="P46" s="15"/>
    </row>
    <row r="47" spans="1:16" s="18" customFormat="1" ht="64.5" customHeight="1" x14ac:dyDescent="0.35">
      <c r="A47" s="1">
        <v>2</v>
      </c>
      <c r="B47" s="2" t="s">
        <v>63</v>
      </c>
      <c r="C47" s="5" t="s">
        <v>1</v>
      </c>
      <c r="D47" s="6">
        <v>32</v>
      </c>
      <c r="E47" s="5"/>
      <c r="F47" s="1">
        <f t="shared" si="0"/>
        <v>0</v>
      </c>
      <c r="G47" s="5"/>
      <c r="H47" s="1">
        <f t="shared" si="1"/>
        <v>0</v>
      </c>
      <c r="I47" s="5"/>
      <c r="J47" s="1">
        <f t="shared" si="2"/>
        <v>0</v>
      </c>
      <c r="K47" s="46">
        <f t="shared" si="3"/>
        <v>0</v>
      </c>
      <c r="L47" s="15"/>
      <c r="M47" s="15"/>
      <c r="N47" s="15"/>
      <c r="O47" s="15"/>
      <c r="P47" s="15"/>
    </row>
    <row r="48" spans="1:16" s="15" customFormat="1" ht="24" customHeight="1" x14ac:dyDescent="0.35">
      <c r="A48" s="1">
        <v>3</v>
      </c>
      <c r="B48" s="3" t="s">
        <v>53</v>
      </c>
      <c r="C48" s="1" t="s">
        <v>1</v>
      </c>
      <c r="D48" s="4">
        <v>32</v>
      </c>
      <c r="E48" s="1"/>
      <c r="F48" s="1">
        <f t="shared" si="0"/>
        <v>0</v>
      </c>
      <c r="G48" s="1"/>
      <c r="H48" s="1">
        <f t="shared" si="1"/>
        <v>0</v>
      </c>
      <c r="I48" s="1"/>
      <c r="J48" s="1">
        <f t="shared" si="2"/>
        <v>0</v>
      </c>
      <c r="K48" s="46">
        <f t="shared" si="3"/>
        <v>0</v>
      </c>
    </row>
    <row r="49" spans="1:16" s="15" customFormat="1" ht="24" customHeight="1" x14ac:dyDescent="0.35">
      <c r="A49" s="1">
        <v>4</v>
      </c>
      <c r="B49" s="3" t="s">
        <v>54</v>
      </c>
      <c r="C49" s="1" t="s">
        <v>0</v>
      </c>
      <c r="D49" s="4">
        <v>20</v>
      </c>
      <c r="E49" s="1"/>
      <c r="F49" s="1">
        <f t="shared" si="0"/>
        <v>0</v>
      </c>
      <c r="G49" s="1"/>
      <c r="H49" s="1">
        <f t="shared" si="1"/>
        <v>0</v>
      </c>
      <c r="I49" s="1"/>
      <c r="J49" s="1">
        <f t="shared" si="2"/>
        <v>0</v>
      </c>
      <c r="K49" s="46">
        <f t="shared" si="3"/>
        <v>0</v>
      </c>
    </row>
    <row r="50" spans="1:16" s="15" customFormat="1" ht="24" customHeight="1" x14ac:dyDescent="0.35">
      <c r="A50" s="1">
        <v>5</v>
      </c>
      <c r="B50" s="3" t="s">
        <v>55</v>
      </c>
      <c r="C50" s="1" t="s">
        <v>0</v>
      </c>
      <c r="D50" s="4">
        <v>2</v>
      </c>
      <c r="E50" s="1"/>
      <c r="F50" s="1">
        <f t="shared" si="0"/>
        <v>0</v>
      </c>
      <c r="G50" s="1"/>
      <c r="H50" s="1">
        <f t="shared" si="1"/>
        <v>0</v>
      </c>
      <c r="I50" s="1"/>
      <c r="J50" s="1">
        <f t="shared" si="2"/>
        <v>0</v>
      </c>
      <c r="K50" s="46">
        <f t="shared" si="3"/>
        <v>0</v>
      </c>
    </row>
    <row r="51" spans="1:16" s="15" customFormat="1" ht="24" customHeight="1" x14ac:dyDescent="0.35">
      <c r="A51" s="1">
        <v>6</v>
      </c>
      <c r="B51" s="3" t="s">
        <v>31</v>
      </c>
      <c r="C51" s="1" t="s">
        <v>0</v>
      </c>
      <c r="D51" s="4">
        <v>1</v>
      </c>
      <c r="E51" s="1"/>
      <c r="F51" s="1">
        <f t="shared" si="0"/>
        <v>0</v>
      </c>
      <c r="G51" s="1"/>
      <c r="H51" s="1">
        <f t="shared" si="1"/>
        <v>0</v>
      </c>
      <c r="I51" s="1"/>
      <c r="J51" s="1">
        <f t="shared" si="2"/>
        <v>0</v>
      </c>
      <c r="K51" s="46">
        <f t="shared" si="3"/>
        <v>0</v>
      </c>
    </row>
    <row r="52" spans="1:16" s="15" customFormat="1" ht="24" customHeight="1" x14ac:dyDescent="0.35">
      <c r="A52" s="1">
        <v>7</v>
      </c>
      <c r="B52" s="3" t="s">
        <v>32</v>
      </c>
      <c r="C52" s="1" t="s">
        <v>1</v>
      </c>
      <c r="D52" s="4">
        <v>30</v>
      </c>
      <c r="E52" s="1"/>
      <c r="F52" s="1">
        <f t="shared" si="0"/>
        <v>0</v>
      </c>
      <c r="G52" s="1"/>
      <c r="H52" s="1">
        <f t="shared" si="1"/>
        <v>0</v>
      </c>
      <c r="I52" s="1"/>
      <c r="J52" s="1">
        <f t="shared" si="2"/>
        <v>0</v>
      </c>
      <c r="K52" s="46">
        <f t="shared" si="3"/>
        <v>0</v>
      </c>
    </row>
    <row r="53" spans="1:16" s="15" customFormat="1" ht="24" customHeight="1" x14ac:dyDescent="0.35">
      <c r="A53" s="1">
        <v>8</v>
      </c>
      <c r="B53" s="3" t="s">
        <v>56</v>
      </c>
      <c r="C53" s="1" t="s">
        <v>0</v>
      </c>
      <c r="D53" s="4">
        <v>8</v>
      </c>
      <c r="E53" s="1"/>
      <c r="F53" s="1">
        <f t="shared" si="0"/>
        <v>0</v>
      </c>
      <c r="G53" s="1"/>
      <c r="H53" s="1">
        <f t="shared" si="1"/>
        <v>0</v>
      </c>
      <c r="I53" s="1"/>
      <c r="J53" s="1">
        <f t="shared" si="2"/>
        <v>0</v>
      </c>
      <c r="K53" s="46">
        <f t="shared" si="3"/>
        <v>0</v>
      </c>
    </row>
    <row r="54" spans="1:16" s="18" customFormat="1" ht="34.5" customHeight="1" x14ac:dyDescent="0.35">
      <c r="A54" s="1">
        <v>9</v>
      </c>
      <c r="B54" s="2" t="s">
        <v>33</v>
      </c>
      <c r="C54" s="5" t="s">
        <v>1</v>
      </c>
      <c r="D54" s="6">
        <v>42</v>
      </c>
      <c r="E54" s="5"/>
      <c r="F54" s="1">
        <f t="shared" si="0"/>
        <v>0</v>
      </c>
      <c r="G54" s="5"/>
      <c r="H54" s="1">
        <f t="shared" si="1"/>
        <v>0</v>
      </c>
      <c r="I54" s="5"/>
      <c r="J54" s="1">
        <f t="shared" si="2"/>
        <v>0</v>
      </c>
      <c r="K54" s="46">
        <f t="shared" si="3"/>
        <v>0</v>
      </c>
      <c r="L54" s="15"/>
      <c r="M54" s="15"/>
      <c r="N54" s="15"/>
      <c r="O54" s="15"/>
      <c r="P54" s="15"/>
    </row>
    <row r="55" spans="1:16" s="15" customFormat="1" ht="24" customHeight="1" x14ac:dyDescent="0.35">
      <c r="A55" s="1">
        <v>10</v>
      </c>
      <c r="B55" s="3" t="s">
        <v>57</v>
      </c>
      <c r="C55" s="1" t="s">
        <v>0</v>
      </c>
      <c r="D55" s="4">
        <v>1</v>
      </c>
      <c r="E55" s="1"/>
      <c r="F55" s="1">
        <f t="shared" si="0"/>
        <v>0</v>
      </c>
      <c r="G55" s="1"/>
      <c r="H55" s="1">
        <f t="shared" si="1"/>
        <v>0</v>
      </c>
      <c r="I55" s="1"/>
      <c r="J55" s="1">
        <f t="shared" si="2"/>
        <v>0</v>
      </c>
      <c r="K55" s="46">
        <f t="shared" si="3"/>
        <v>0</v>
      </c>
    </row>
    <row r="56" spans="1:16" s="15" customFormat="1" ht="24" customHeight="1" x14ac:dyDescent="0.35">
      <c r="A56" s="1">
        <v>11</v>
      </c>
      <c r="B56" s="3" t="s">
        <v>58</v>
      </c>
      <c r="C56" s="1" t="s">
        <v>0</v>
      </c>
      <c r="D56" s="4">
        <v>1</v>
      </c>
      <c r="E56" s="1"/>
      <c r="F56" s="1">
        <f t="shared" si="0"/>
        <v>0</v>
      </c>
      <c r="G56" s="1"/>
      <c r="H56" s="1">
        <f t="shared" si="1"/>
        <v>0</v>
      </c>
      <c r="I56" s="1"/>
      <c r="J56" s="1">
        <f t="shared" si="2"/>
        <v>0</v>
      </c>
      <c r="K56" s="46">
        <f t="shared" si="3"/>
        <v>0</v>
      </c>
    </row>
    <row r="57" spans="1:16" s="18" customFormat="1" ht="64.5" customHeight="1" x14ac:dyDescent="0.35">
      <c r="A57" s="1">
        <v>12</v>
      </c>
      <c r="B57" s="2" t="s">
        <v>64</v>
      </c>
      <c r="C57" s="5" t="s">
        <v>1</v>
      </c>
      <c r="D57" s="6">
        <v>32</v>
      </c>
      <c r="E57" s="5"/>
      <c r="F57" s="1">
        <f t="shared" si="0"/>
        <v>0</v>
      </c>
      <c r="G57" s="5"/>
      <c r="H57" s="1">
        <f t="shared" si="1"/>
        <v>0</v>
      </c>
      <c r="I57" s="5"/>
      <c r="J57" s="1">
        <f t="shared" si="2"/>
        <v>0</v>
      </c>
      <c r="K57" s="46">
        <f t="shared" si="3"/>
        <v>0</v>
      </c>
      <c r="L57" s="15"/>
      <c r="M57" s="15"/>
      <c r="N57" s="15"/>
      <c r="O57" s="15"/>
      <c r="P57" s="15"/>
    </row>
    <row r="58" spans="1:16" s="15" customFormat="1" ht="36.75" customHeight="1" x14ac:dyDescent="0.35">
      <c r="A58" s="1">
        <v>13</v>
      </c>
      <c r="B58" s="3" t="s">
        <v>59</v>
      </c>
      <c r="C58" s="1" t="s">
        <v>1</v>
      </c>
      <c r="D58" s="1">
        <v>38</v>
      </c>
      <c r="E58" s="1"/>
      <c r="F58" s="1">
        <f t="shared" si="0"/>
        <v>0</v>
      </c>
      <c r="G58" s="1"/>
      <c r="H58" s="1">
        <f t="shared" si="1"/>
        <v>0</v>
      </c>
      <c r="I58" s="1"/>
      <c r="J58" s="1">
        <f t="shared" si="2"/>
        <v>0</v>
      </c>
      <c r="K58" s="46">
        <f t="shared" si="3"/>
        <v>0</v>
      </c>
    </row>
    <row r="59" spans="1:16" s="15" customFormat="1" ht="36.75" customHeight="1" x14ac:dyDescent="0.35">
      <c r="A59" s="1">
        <v>14</v>
      </c>
      <c r="B59" s="3" t="s">
        <v>54</v>
      </c>
      <c r="C59" s="1" t="s">
        <v>0</v>
      </c>
      <c r="D59" s="1">
        <v>12</v>
      </c>
      <c r="E59" s="1"/>
      <c r="F59" s="1">
        <f t="shared" si="0"/>
        <v>0</v>
      </c>
      <c r="G59" s="1"/>
      <c r="H59" s="1">
        <f t="shared" si="1"/>
        <v>0</v>
      </c>
      <c r="I59" s="1"/>
      <c r="J59" s="1">
        <f t="shared" si="2"/>
        <v>0</v>
      </c>
      <c r="K59" s="46">
        <f t="shared" si="3"/>
        <v>0</v>
      </c>
    </row>
    <row r="60" spans="1:16" s="15" customFormat="1" ht="30.75" customHeight="1" x14ac:dyDescent="0.35">
      <c r="A60" s="1">
        <v>15</v>
      </c>
      <c r="B60" s="3" t="s">
        <v>55</v>
      </c>
      <c r="C60" s="1" t="s">
        <v>0</v>
      </c>
      <c r="D60" s="1">
        <v>2</v>
      </c>
      <c r="E60" s="1"/>
      <c r="F60" s="1">
        <f t="shared" si="0"/>
        <v>0</v>
      </c>
      <c r="G60" s="1"/>
      <c r="H60" s="1">
        <f t="shared" si="1"/>
        <v>0</v>
      </c>
      <c r="I60" s="1"/>
      <c r="J60" s="1">
        <f t="shared" si="2"/>
        <v>0</v>
      </c>
      <c r="K60" s="46">
        <f t="shared" si="3"/>
        <v>0</v>
      </c>
    </row>
    <row r="61" spans="1:16" s="15" customFormat="1" ht="32.25" customHeight="1" x14ac:dyDescent="0.35">
      <c r="A61" s="1">
        <v>16</v>
      </c>
      <c r="B61" s="3" t="s">
        <v>31</v>
      </c>
      <c r="C61" s="1" t="s">
        <v>0</v>
      </c>
      <c r="D61" s="1">
        <v>1</v>
      </c>
      <c r="E61" s="1"/>
      <c r="F61" s="1">
        <f t="shared" si="0"/>
        <v>0</v>
      </c>
      <c r="G61" s="1"/>
      <c r="H61" s="1">
        <f t="shared" si="1"/>
        <v>0</v>
      </c>
      <c r="I61" s="1"/>
      <c r="J61" s="1">
        <f t="shared" si="2"/>
        <v>0</v>
      </c>
      <c r="K61" s="46">
        <f t="shared" si="3"/>
        <v>0</v>
      </c>
    </row>
    <row r="62" spans="1:16" s="15" customFormat="1" ht="29.25" customHeight="1" x14ac:dyDescent="0.35">
      <c r="A62" s="1">
        <v>17</v>
      </c>
      <c r="B62" s="3" t="s">
        <v>32</v>
      </c>
      <c r="C62" s="1" t="s">
        <v>1</v>
      </c>
      <c r="D62" s="1">
        <v>30</v>
      </c>
      <c r="E62" s="1"/>
      <c r="F62" s="1">
        <f t="shared" si="0"/>
        <v>0</v>
      </c>
      <c r="G62" s="1"/>
      <c r="H62" s="1">
        <f t="shared" si="1"/>
        <v>0</v>
      </c>
      <c r="I62" s="1"/>
      <c r="J62" s="1">
        <f t="shared" si="2"/>
        <v>0</v>
      </c>
      <c r="K62" s="46">
        <f t="shared" si="3"/>
        <v>0</v>
      </c>
    </row>
    <row r="63" spans="1:16" s="38" customFormat="1" ht="24" customHeight="1" x14ac:dyDescent="0.35">
      <c r="A63" s="1">
        <v>18</v>
      </c>
      <c r="B63" s="3" t="s">
        <v>56</v>
      </c>
      <c r="C63" s="1" t="s">
        <v>0</v>
      </c>
      <c r="D63" s="1">
        <v>12</v>
      </c>
      <c r="E63" s="1"/>
      <c r="F63" s="1">
        <f t="shared" si="0"/>
        <v>0</v>
      </c>
      <c r="G63" s="1"/>
      <c r="H63" s="1">
        <f t="shared" si="1"/>
        <v>0</v>
      </c>
      <c r="I63" s="1"/>
      <c r="J63" s="1">
        <f t="shared" si="2"/>
        <v>0</v>
      </c>
      <c r="K63" s="46">
        <f t="shared" si="3"/>
        <v>0</v>
      </c>
      <c r="L63" s="15"/>
      <c r="M63" s="15"/>
      <c r="N63" s="15"/>
      <c r="O63" s="15"/>
      <c r="P63" s="15"/>
    </row>
    <row r="64" spans="1:16" s="18" customFormat="1" ht="37.5" customHeight="1" x14ac:dyDescent="0.35">
      <c r="A64" s="1">
        <v>19</v>
      </c>
      <c r="B64" s="2" t="s">
        <v>60</v>
      </c>
      <c r="C64" s="5" t="s">
        <v>2</v>
      </c>
      <c r="D64" s="5">
        <v>1</v>
      </c>
      <c r="E64" s="5"/>
      <c r="F64" s="1">
        <f t="shared" si="0"/>
        <v>0</v>
      </c>
      <c r="G64" s="5"/>
      <c r="H64" s="1">
        <f t="shared" si="1"/>
        <v>0</v>
      </c>
      <c r="I64" s="5"/>
      <c r="J64" s="1">
        <f t="shared" si="2"/>
        <v>0</v>
      </c>
      <c r="K64" s="46">
        <f t="shared" si="3"/>
        <v>0</v>
      </c>
      <c r="L64" s="15"/>
      <c r="M64" s="15"/>
      <c r="N64" s="15"/>
      <c r="O64" s="15"/>
      <c r="P64" s="15"/>
    </row>
    <row r="65" spans="1:16" s="25" customFormat="1" ht="18" customHeight="1" x14ac:dyDescent="0.35">
      <c r="A65" s="51"/>
      <c r="B65" s="20" t="s">
        <v>3</v>
      </c>
      <c r="C65" s="21"/>
      <c r="D65" s="22"/>
      <c r="E65" s="22"/>
      <c r="F65" s="23">
        <f>SUM(F46:F64)</f>
        <v>0</v>
      </c>
      <c r="G65" s="24"/>
      <c r="H65" s="23">
        <f>SUM(H46:H64)</f>
        <v>0</v>
      </c>
      <c r="I65" s="24"/>
      <c r="J65" s="23">
        <f>SUM(J46:J64)</f>
        <v>0</v>
      </c>
      <c r="K65" s="24">
        <f>SUM(K46:K64)</f>
        <v>0</v>
      </c>
      <c r="L65" s="15"/>
      <c r="M65" s="15"/>
      <c r="N65" s="15"/>
      <c r="O65" s="15"/>
      <c r="P65" s="15"/>
    </row>
    <row r="66" spans="1:16" s="25" customFormat="1" ht="18" customHeight="1" x14ac:dyDescent="0.35">
      <c r="A66" s="51"/>
      <c r="B66" s="20" t="s">
        <v>104</v>
      </c>
      <c r="C66" s="26" t="s">
        <v>112</v>
      </c>
      <c r="D66" s="27"/>
      <c r="E66" s="28"/>
      <c r="F66" s="29"/>
      <c r="G66" s="30"/>
      <c r="H66" s="29"/>
      <c r="I66" s="30"/>
      <c r="J66" s="29"/>
      <c r="K66" s="30" t="e">
        <f>K65*C66</f>
        <v>#VALUE!</v>
      </c>
      <c r="L66" s="15"/>
      <c r="M66" s="15"/>
      <c r="N66" s="15"/>
      <c r="O66" s="15"/>
      <c r="P66" s="15"/>
    </row>
    <row r="67" spans="1:16" s="25" customFormat="1" ht="18" customHeight="1" x14ac:dyDescent="0.35">
      <c r="A67" s="51"/>
      <c r="B67" s="20" t="s">
        <v>3</v>
      </c>
      <c r="C67" s="21"/>
      <c r="D67" s="22"/>
      <c r="E67" s="22"/>
      <c r="F67" s="23"/>
      <c r="G67" s="24"/>
      <c r="H67" s="24"/>
      <c r="I67" s="24"/>
      <c r="J67" s="24"/>
      <c r="K67" s="24" t="e">
        <f>SUM(K65:K66)</f>
        <v>#VALUE!</v>
      </c>
      <c r="L67" s="15"/>
      <c r="M67" s="15"/>
      <c r="N67" s="15"/>
      <c r="O67" s="15"/>
      <c r="P67" s="15"/>
    </row>
    <row r="68" spans="1:16" s="25" customFormat="1" ht="19.5" customHeight="1" x14ac:dyDescent="0.35">
      <c r="A68" s="51"/>
      <c r="B68" s="20" t="s">
        <v>105</v>
      </c>
      <c r="C68" s="26" t="s">
        <v>112</v>
      </c>
      <c r="D68" s="27"/>
      <c r="E68" s="28"/>
      <c r="F68" s="29"/>
      <c r="G68" s="30"/>
      <c r="H68" s="30"/>
      <c r="I68" s="30"/>
      <c r="J68" s="30"/>
      <c r="K68" s="30" t="e">
        <f>K67*C68</f>
        <v>#VALUE!</v>
      </c>
      <c r="L68" s="15"/>
      <c r="M68" s="15"/>
      <c r="N68" s="15"/>
      <c r="O68" s="15"/>
      <c r="P68" s="15"/>
    </row>
    <row r="69" spans="1:16" s="36" customFormat="1" ht="19.5" x14ac:dyDescent="0.35">
      <c r="A69" s="52"/>
      <c r="B69" s="20" t="s">
        <v>106</v>
      </c>
      <c r="C69" s="32"/>
      <c r="D69" s="33"/>
      <c r="E69" s="34"/>
      <c r="F69" s="35"/>
      <c r="G69" s="35"/>
      <c r="H69" s="35"/>
      <c r="I69" s="35"/>
      <c r="J69" s="35"/>
      <c r="K69" s="35" t="e">
        <f>SUM(K67:K68)</f>
        <v>#VALUE!</v>
      </c>
      <c r="L69" s="15"/>
      <c r="M69" s="15"/>
      <c r="N69" s="15"/>
      <c r="O69" s="15"/>
      <c r="P69" s="15"/>
    </row>
    <row r="70" spans="1:16" s="36" customFormat="1" ht="19.5" x14ac:dyDescent="0.35">
      <c r="A70" s="52"/>
      <c r="B70" s="20" t="s">
        <v>87</v>
      </c>
      <c r="C70" s="32"/>
      <c r="D70" s="33"/>
      <c r="E70" s="34"/>
      <c r="F70" s="34"/>
      <c r="G70" s="34"/>
      <c r="H70" s="34"/>
      <c r="I70" s="34"/>
      <c r="J70" s="34"/>
      <c r="K70" s="34"/>
      <c r="L70" s="15"/>
      <c r="M70" s="15"/>
      <c r="N70" s="15"/>
      <c r="O70" s="15"/>
      <c r="P70" s="15"/>
    </row>
    <row r="71" spans="1:16" s="15" customFormat="1" ht="24" customHeight="1" x14ac:dyDescent="0.35">
      <c r="A71" s="1">
        <v>1</v>
      </c>
      <c r="B71" s="3" t="s">
        <v>52</v>
      </c>
      <c r="C71" s="5" t="s">
        <v>2</v>
      </c>
      <c r="D71" s="4">
        <v>2</v>
      </c>
      <c r="E71" s="1"/>
      <c r="F71" s="1">
        <f>D71*E71</f>
        <v>0</v>
      </c>
      <c r="G71" s="1"/>
      <c r="H71" s="1">
        <f>D71*G71</f>
        <v>0</v>
      </c>
      <c r="I71" s="1"/>
      <c r="J71" s="1">
        <f>I71*D71</f>
        <v>0</v>
      </c>
      <c r="K71" s="46">
        <f>J71+H71+F71</f>
        <v>0</v>
      </c>
    </row>
    <row r="72" spans="1:16" s="18" customFormat="1" ht="44.25" customHeight="1" x14ac:dyDescent="0.35">
      <c r="A72" s="5">
        <v>2</v>
      </c>
      <c r="B72" s="2" t="s">
        <v>76</v>
      </c>
      <c r="C72" s="5" t="s">
        <v>2</v>
      </c>
      <c r="D72" s="6">
        <v>1</v>
      </c>
      <c r="E72" s="5"/>
      <c r="F72" s="1">
        <f>D72*E72</f>
        <v>0</v>
      </c>
      <c r="G72" s="5"/>
      <c r="H72" s="1">
        <f>D72*G72</f>
        <v>0</v>
      </c>
      <c r="I72" s="5"/>
      <c r="J72" s="1">
        <f>I72*D72</f>
        <v>0</v>
      </c>
      <c r="K72" s="46">
        <f>J72+H72+F72</f>
        <v>0</v>
      </c>
      <c r="L72" s="15"/>
      <c r="M72" s="15"/>
      <c r="N72" s="15"/>
      <c r="O72" s="15"/>
      <c r="P72" s="15"/>
    </row>
    <row r="73" spans="1:16" s="15" customFormat="1" ht="60" customHeight="1" x14ac:dyDescent="0.35">
      <c r="A73" s="1">
        <v>3</v>
      </c>
      <c r="B73" s="2" t="s">
        <v>83</v>
      </c>
      <c r="C73" s="1" t="s">
        <v>2</v>
      </c>
      <c r="D73" s="1">
        <v>1</v>
      </c>
      <c r="E73" s="1"/>
      <c r="F73" s="1">
        <f>D73*E73</f>
        <v>0</v>
      </c>
      <c r="G73" s="1"/>
      <c r="H73" s="1">
        <f>D73*G73</f>
        <v>0</v>
      </c>
      <c r="I73" s="1"/>
      <c r="J73" s="1">
        <f>I73*D73</f>
        <v>0</v>
      </c>
      <c r="K73" s="46">
        <f>J73+H73+F73</f>
        <v>0</v>
      </c>
    </row>
    <row r="74" spans="1:16" s="18" customFormat="1" ht="39.75" customHeight="1" x14ac:dyDescent="0.35">
      <c r="A74" s="1">
        <v>4</v>
      </c>
      <c r="B74" s="2" t="s">
        <v>75</v>
      </c>
      <c r="C74" s="5" t="s">
        <v>2</v>
      </c>
      <c r="D74" s="5">
        <v>2</v>
      </c>
      <c r="E74" s="5"/>
      <c r="F74" s="1">
        <f>D74*E74</f>
        <v>0</v>
      </c>
      <c r="G74" s="5"/>
      <c r="H74" s="1">
        <f>D74*G74</f>
        <v>0</v>
      </c>
      <c r="I74" s="5"/>
      <c r="J74" s="1">
        <f>I74*D74</f>
        <v>0</v>
      </c>
      <c r="K74" s="46">
        <f>J74+H74+F74</f>
        <v>0</v>
      </c>
      <c r="L74" s="15"/>
      <c r="M74" s="15"/>
      <c r="N74" s="15"/>
      <c r="O74" s="15"/>
      <c r="P74" s="15"/>
    </row>
    <row r="75" spans="1:16" s="25" customFormat="1" ht="18" customHeight="1" x14ac:dyDescent="0.35">
      <c r="A75" s="51"/>
      <c r="B75" s="29" t="s">
        <v>3</v>
      </c>
      <c r="C75" s="39"/>
      <c r="D75" s="40"/>
      <c r="E75" s="40"/>
      <c r="F75" s="23">
        <f>SUM(F71:F74)</f>
        <v>0</v>
      </c>
      <c r="G75" s="24"/>
      <c r="H75" s="23">
        <f>SUM(H71:H74)</f>
        <v>0</v>
      </c>
      <c r="I75" s="24"/>
      <c r="J75" s="23">
        <f>SUM(J71:J74)</f>
        <v>0</v>
      </c>
      <c r="K75" s="24">
        <f>SUM(K71:K74)</f>
        <v>0</v>
      </c>
      <c r="L75" s="15"/>
      <c r="M75" s="15"/>
      <c r="N75" s="15"/>
      <c r="O75" s="15"/>
      <c r="P75" s="15"/>
    </row>
    <row r="76" spans="1:16" s="25" customFormat="1" ht="18" customHeight="1" x14ac:dyDescent="0.35">
      <c r="A76" s="51"/>
      <c r="B76" s="29" t="s">
        <v>107</v>
      </c>
      <c r="C76" s="41" t="s">
        <v>112</v>
      </c>
      <c r="D76" s="29"/>
      <c r="E76" s="42"/>
      <c r="F76" s="29"/>
      <c r="G76" s="30"/>
      <c r="H76" s="29"/>
      <c r="I76" s="30"/>
      <c r="J76" s="29"/>
      <c r="K76" s="30" t="e">
        <f>H75*C76</f>
        <v>#VALUE!</v>
      </c>
      <c r="L76" s="15"/>
      <c r="M76" s="15"/>
      <c r="N76" s="15"/>
      <c r="O76" s="15"/>
      <c r="P76" s="15"/>
    </row>
    <row r="77" spans="1:16" s="25" customFormat="1" ht="18" customHeight="1" x14ac:dyDescent="0.35">
      <c r="A77" s="51"/>
      <c r="B77" s="29" t="s">
        <v>3</v>
      </c>
      <c r="C77" s="39"/>
      <c r="D77" s="40"/>
      <c r="E77" s="40"/>
      <c r="F77" s="40"/>
      <c r="G77" s="24"/>
      <c r="H77" s="24"/>
      <c r="I77" s="24"/>
      <c r="J77" s="24"/>
      <c r="K77" s="24" t="e">
        <f>SUM(K75:K76)</f>
        <v>#VALUE!</v>
      </c>
      <c r="L77" s="15"/>
      <c r="M77" s="15"/>
      <c r="N77" s="15"/>
      <c r="O77" s="15"/>
      <c r="P77" s="15"/>
    </row>
    <row r="78" spans="1:16" s="25" customFormat="1" ht="22.5" customHeight="1" x14ac:dyDescent="0.35">
      <c r="A78" s="51"/>
      <c r="B78" s="29" t="s">
        <v>108</v>
      </c>
      <c r="C78" s="41" t="s">
        <v>112</v>
      </c>
      <c r="D78" s="29"/>
      <c r="E78" s="42"/>
      <c r="F78" s="29"/>
      <c r="G78" s="30"/>
      <c r="H78" s="30"/>
      <c r="I78" s="30"/>
      <c r="J78" s="30"/>
      <c r="K78" s="30" t="e">
        <f>(K77-F75)*C78</f>
        <v>#VALUE!</v>
      </c>
      <c r="L78" s="15"/>
      <c r="M78" s="15"/>
      <c r="N78" s="15"/>
      <c r="O78" s="15"/>
      <c r="P78" s="15"/>
    </row>
    <row r="79" spans="1:16" s="36" customFormat="1" ht="19.5" x14ac:dyDescent="0.35">
      <c r="A79" s="52"/>
      <c r="B79" s="29" t="s">
        <v>106</v>
      </c>
      <c r="C79" s="23"/>
      <c r="D79" s="23"/>
      <c r="E79" s="35"/>
      <c r="F79" s="35"/>
      <c r="G79" s="35"/>
      <c r="H79" s="35"/>
      <c r="I79" s="35"/>
      <c r="J79" s="35"/>
      <c r="K79" s="35" t="e">
        <f>SUM(K77:K78)</f>
        <v>#VALUE!</v>
      </c>
      <c r="L79" s="15"/>
      <c r="M79" s="15"/>
      <c r="N79" s="15"/>
      <c r="O79" s="15"/>
      <c r="P79" s="15"/>
    </row>
    <row r="80" spans="1:16" s="36" customFormat="1" ht="19.5" x14ac:dyDescent="0.35">
      <c r="A80" s="52"/>
      <c r="B80" s="20"/>
      <c r="C80" s="32"/>
      <c r="D80" s="33"/>
      <c r="E80" s="34"/>
      <c r="F80" s="34"/>
      <c r="G80" s="34"/>
      <c r="H80" s="34"/>
      <c r="I80" s="34"/>
      <c r="J80" s="34"/>
      <c r="K80" s="34"/>
      <c r="L80" s="15"/>
      <c r="M80" s="15"/>
      <c r="N80" s="15"/>
      <c r="O80" s="15"/>
      <c r="P80" s="15"/>
    </row>
    <row r="81" spans="1:16" s="43" customFormat="1" ht="24" customHeight="1" x14ac:dyDescent="0.4">
      <c r="A81" s="11"/>
      <c r="B81" s="12" t="s">
        <v>70</v>
      </c>
      <c r="C81" s="11"/>
      <c r="D81" s="11"/>
      <c r="E81" s="11"/>
      <c r="F81" s="1"/>
      <c r="G81" s="11"/>
      <c r="H81" s="1"/>
      <c r="I81" s="11"/>
      <c r="J81" s="1"/>
      <c r="K81" s="46"/>
      <c r="L81" s="15"/>
      <c r="M81" s="15"/>
      <c r="N81" s="15"/>
      <c r="O81" s="15"/>
      <c r="P81" s="15"/>
    </row>
    <row r="82" spans="1:16" s="15" customFormat="1" ht="24" customHeight="1" x14ac:dyDescent="0.35">
      <c r="A82" s="1"/>
      <c r="B82" s="8" t="s">
        <v>71</v>
      </c>
      <c r="C82" s="1"/>
      <c r="D82" s="1"/>
      <c r="E82" s="1"/>
      <c r="F82" s="1"/>
      <c r="G82" s="1"/>
      <c r="H82" s="1"/>
      <c r="I82" s="1"/>
      <c r="J82" s="1"/>
      <c r="K82" s="46"/>
    </row>
    <row r="83" spans="1:16" s="15" customFormat="1" ht="24" customHeight="1" x14ac:dyDescent="0.35">
      <c r="A83" s="1">
        <v>1</v>
      </c>
      <c r="B83" s="3" t="s">
        <v>73</v>
      </c>
      <c r="C83" s="1" t="s">
        <v>109</v>
      </c>
      <c r="D83" s="1">
        <v>7</v>
      </c>
      <c r="E83" s="1"/>
      <c r="F83" s="1">
        <f t="shared" si="0"/>
        <v>0</v>
      </c>
      <c r="G83" s="1"/>
      <c r="H83" s="1">
        <f t="shared" si="1"/>
        <v>0</v>
      </c>
      <c r="I83" s="1"/>
      <c r="J83" s="1">
        <f t="shared" si="2"/>
        <v>0</v>
      </c>
      <c r="K83" s="46">
        <f t="shared" si="3"/>
        <v>0</v>
      </c>
    </row>
    <row r="84" spans="1:16" s="15" customFormat="1" ht="24" customHeight="1" x14ac:dyDescent="0.35">
      <c r="A84" s="1">
        <v>2</v>
      </c>
      <c r="B84" s="3" t="s">
        <v>34</v>
      </c>
      <c r="C84" s="1" t="s">
        <v>110</v>
      </c>
      <c r="D84" s="1">
        <v>870</v>
      </c>
      <c r="E84" s="1"/>
      <c r="F84" s="1">
        <f t="shared" si="0"/>
        <v>0</v>
      </c>
      <c r="G84" s="1"/>
      <c r="H84" s="1">
        <f t="shared" si="1"/>
        <v>0</v>
      </c>
      <c r="I84" s="1"/>
      <c r="J84" s="1">
        <f t="shared" si="2"/>
        <v>0</v>
      </c>
      <c r="K84" s="46">
        <f t="shared" si="3"/>
        <v>0</v>
      </c>
    </row>
    <row r="85" spans="1:16" s="18" customFormat="1" ht="57.75" customHeight="1" x14ac:dyDescent="0.35">
      <c r="A85" s="5">
        <v>3</v>
      </c>
      <c r="B85" s="2" t="s">
        <v>82</v>
      </c>
      <c r="C85" s="5" t="s">
        <v>109</v>
      </c>
      <c r="D85" s="5">
        <v>156</v>
      </c>
      <c r="E85" s="5"/>
      <c r="F85" s="1">
        <f t="shared" si="0"/>
        <v>0</v>
      </c>
      <c r="G85" s="5"/>
      <c r="H85" s="1">
        <f t="shared" si="1"/>
        <v>0</v>
      </c>
      <c r="I85" s="5"/>
      <c r="J85" s="46">
        <f t="shared" si="2"/>
        <v>0</v>
      </c>
      <c r="K85" s="46">
        <f t="shared" si="3"/>
        <v>0</v>
      </c>
      <c r="L85" s="15"/>
      <c r="M85" s="15"/>
      <c r="N85" s="15"/>
      <c r="O85" s="15"/>
      <c r="P85" s="15"/>
    </row>
    <row r="86" spans="1:16" s="18" customFormat="1" ht="26.25" customHeight="1" x14ac:dyDescent="0.35">
      <c r="A86" s="1">
        <v>4</v>
      </c>
      <c r="B86" s="2" t="s">
        <v>84</v>
      </c>
      <c r="C86" s="5" t="s">
        <v>109</v>
      </c>
      <c r="D86" s="5">
        <v>160</v>
      </c>
      <c r="E86" s="5"/>
      <c r="F86" s="1">
        <f t="shared" si="0"/>
        <v>0</v>
      </c>
      <c r="G86" s="5"/>
      <c r="H86" s="1">
        <f t="shared" si="1"/>
        <v>0</v>
      </c>
      <c r="I86" s="5"/>
      <c r="J86" s="1">
        <f t="shared" si="2"/>
        <v>0</v>
      </c>
      <c r="K86" s="46">
        <f t="shared" si="3"/>
        <v>0</v>
      </c>
      <c r="L86" s="15"/>
      <c r="M86" s="15"/>
      <c r="N86" s="15"/>
      <c r="O86" s="15"/>
      <c r="P86" s="15"/>
    </row>
    <row r="87" spans="1:16" s="18" customFormat="1" ht="29.25" customHeight="1" x14ac:dyDescent="0.35">
      <c r="A87" s="1">
        <v>5</v>
      </c>
      <c r="B87" s="2" t="s">
        <v>81</v>
      </c>
      <c r="C87" s="5" t="s">
        <v>44</v>
      </c>
      <c r="D87" s="5">
        <v>7.8</v>
      </c>
      <c r="E87" s="5"/>
      <c r="F87" s="1">
        <f t="shared" si="0"/>
        <v>0</v>
      </c>
      <c r="G87" s="5"/>
      <c r="H87" s="1">
        <f t="shared" si="1"/>
        <v>0</v>
      </c>
      <c r="I87" s="5"/>
      <c r="J87" s="1">
        <f t="shared" si="2"/>
        <v>0</v>
      </c>
      <c r="K87" s="46">
        <f t="shared" si="3"/>
        <v>0</v>
      </c>
      <c r="L87" s="15"/>
      <c r="M87" s="15"/>
      <c r="N87" s="15"/>
      <c r="O87" s="15"/>
      <c r="P87" s="15"/>
    </row>
    <row r="88" spans="1:16" s="18" customFormat="1" ht="27.75" customHeight="1" x14ac:dyDescent="0.35">
      <c r="A88" s="5">
        <v>6</v>
      </c>
      <c r="B88" s="2" t="s">
        <v>77</v>
      </c>
      <c r="C88" s="5" t="s">
        <v>0</v>
      </c>
      <c r="D88" s="5">
        <v>2700</v>
      </c>
      <c r="E88" s="5"/>
      <c r="F88" s="1">
        <f t="shared" si="0"/>
        <v>0</v>
      </c>
      <c r="G88" s="5"/>
      <c r="H88" s="1">
        <f t="shared" si="1"/>
        <v>0</v>
      </c>
      <c r="I88" s="5"/>
      <c r="J88" s="1">
        <f t="shared" si="2"/>
        <v>0</v>
      </c>
      <c r="K88" s="46">
        <f t="shared" si="3"/>
        <v>0</v>
      </c>
      <c r="L88" s="15"/>
      <c r="M88" s="15"/>
      <c r="N88" s="15"/>
      <c r="O88" s="15"/>
      <c r="P88" s="15"/>
    </row>
    <row r="89" spans="1:16" s="18" customFormat="1" ht="24.75" customHeight="1" x14ac:dyDescent="0.35">
      <c r="A89" s="1">
        <v>7</v>
      </c>
      <c r="B89" s="2" t="s">
        <v>78</v>
      </c>
      <c r="C89" s="5" t="s">
        <v>79</v>
      </c>
      <c r="D89" s="5">
        <v>150</v>
      </c>
      <c r="E89" s="5"/>
      <c r="F89" s="1">
        <f t="shared" si="0"/>
        <v>0</v>
      </c>
      <c r="G89" s="5"/>
      <c r="H89" s="1">
        <f t="shared" si="1"/>
        <v>0</v>
      </c>
      <c r="I89" s="5"/>
      <c r="J89" s="1">
        <f t="shared" si="2"/>
        <v>0</v>
      </c>
      <c r="K89" s="46">
        <f t="shared" si="3"/>
        <v>0</v>
      </c>
      <c r="L89" s="15"/>
      <c r="M89" s="15"/>
      <c r="N89" s="15"/>
      <c r="O89" s="15"/>
      <c r="P89" s="15"/>
    </row>
    <row r="90" spans="1:16" s="18" customFormat="1" ht="23.25" customHeight="1" x14ac:dyDescent="0.35">
      <c r="A90" s="1">
        <v>8</v>
      </c>
      <c r="B90" s="2" t="s">
        <v>80</v>
      </c>
      <c r="C90" s="5" t="s">
        <v>0</v>
      </c>
      <c r="D90" s="5">
        <v>2700</v>
      </c>
      <c r="E90" s="5"/>
      <c r="F90" s="1">
        <f t="shared" si="0"/>
        <v>0</v>
      </c>
      <c r="G90" s="5"/>
      <c r="H90" s="1">
        <f t="shared" si="1"/>
        <v>0</v>
      </c>
      <c r="I90" s="5"/>
      <c r="J90" s="1">
        <f t="shared" si="2"/>
        <v>0</v>
      </c>
      <c r="K90" s="46">
        <f t="shared" si="3"/>
        <v>0</v>
      </c>
      <c r="L90" s="15"/>
      <c r="M90" s="15"/>
      <c r="N90" s="15"/>
      <c r="O90" s="15"/>
      <c r="P90" s="15"/>
    </row>
    <row r="91" spans="1:16" s="44" customFormat="1" ht="24" customHeight="1" x14ac:dyDescent="0.35">
      <c r="A91" s="7"/>
      <c r="B91" s="8" t="s">
        <v>72</v>
      </c>
      <c r="C91" s="7"/>
      <c r="D91" s="7"/>
      <c r="E91" s="7"/>
      <c r="F91" s="1">
        <f t="shared" si="0"/>
        <v>0</v>
      </c>
      <c r="G91" s="7"/>
      <c r="H91" s="1">
        <f t="shared" si="1"/>
        <v>0</v>
      </c>
      <c r="I91" s="7"/>
      <c r="J91" s="1">
        <f t="shared" si="2"/>
        <v>0</v>
      </c>
      <c r="K91" s="46">
        <f t="shared" si="3"/>
        <v>0</v>
      </c>
      <c r="L91" s="15"/>
      <c r="M91" s="15"/>
      <c r="N91" s="15"/>
      <c r="O91" s="15"/>
      <c r="P91" s="15"/>
    </row>
    <row r="92" spans="1:16" s="15" customFormat="1" ht="24" customHeight="1" x14ac:dyDescent="0.35">
      <c r="A92" s="1">
        <v>1</v>
      </c>
      <c r="B92" s="53" t="s">
        <v>89</v>
      </c>
      <c r="C92" s="54" t="s">
        <v>65</v>
      </c>
      <c r="D92" s="53">
        <v>120</v>
      </c>
      <c r="E92" s="1"/>
      <c r="F92" s="1">
        <f t="shared" si="0"/>
        <v>0</v>
      </c>
      <c r="G92" s="1"/>
      <c r="H92" s="1">
        <f t="shared" si="1"/>
        <v>0</v>
      </c>
      <c r="I92" s="1"/>
      <c r="J92" s="1">
        <f t="shared" si="2"/>
        <v>0</v>
      </c>
      <c r="K92" s="46">
        <f t="shared" si="3"/>
        <v>0</v>
      </c>
    </row>
    <row r="93" spans="1:16" s="15" customFormat="1" ht="45" customHeight="1" x14ac:dyDescent="0.35">
      <c r="A93" s="1">
        <v>2</v>
      </c>
      <c r="B93" s="53" t="s">
        <v>90</v>
      </c>
      <c r="C93" s="54" t="s">
        <v>65</v>
      </c>
      <c r="D93" s="53">
        <v>110</v>
      </c>
      <c r="E93" s="1"/>
      <c r="F93" s="1">
        <f t="shared" si="0"/>
        <v>0</v>
      </c>
      <c r="G93" s="1"/>
      <c r="H93" s="1">
        <f t="shared" si="1"/>
        <v>0</v>
      </c>
      <c r="I93" s="1"/>
      <c r="J93" s="1">
        <f t="shared" si="2"/>
        <v>0</v>
      </c>
      <c r="K93" s="46">
        <f t="shared" si="3"/>
        <v>0</v>
      </c>
    </row>
    <row r="94" spans="1:16" s="15" customFormat="1" ht="24" customHeight="1" x14ac:dyDescent="0.35">
      <c r="A94" s="1">
        <v>3</v>
      </c>
      <c r="B94" s="53" t="s">
        <v>91</v>
      </c>
      <c r="C94" s="54" t="s">
        <v>65</v>
      </c>
      <c r="D94" s="53">
        <v>180</v>
      </c>
      <c r="E94" s="1"/>
      <c r="F94" s="1">
        <f t="shared" si="0"/>
        <v>0</v>
      </c>
      <c r="G94" s="1"/>
      <c r="H94" s="1">
        <f t="shared" si="1"/>
        <v>0</v>
      </c>
      <c r="I94" s="1"/>
      <c r="J94" s="1">
        <f t="shared" si="2"/>
        <v>0</v>
      </c>
      <c r="K94" s="46">
        <f t="shared" si="3"/>
        <v>0</v>
      </c>
    </row>
    <row r="95" spans="1:16" s="15" customFormat="1" ht="24" customHeight="1" x14ac:dyDescent="0.35">
      <c r="A95" s="1">
        <v>4</v>
      </c>
      <c r="B95" s="53" t="s">
        <v>92</v>
      </c>
      <c r="C95" s="53" t="s">
        <v>66</v>
      </c>
      <c r="D95" s="53">
        <v>210</v>
      </c>
      <c r="E95" s="1"/>
      <c r="F95" s="1">
        <f t="shared" ref="F95:F107" si="4">D95*E95</f>
        <v>0</v>
      </c>
      <c r="G95" s="1"/>
      <c r="H95" s="1">
        <f t="shared" ref="H95:H107" si="5">D95*G95</f>
        <v>0</v>
      </c>
      <c r="I95" s="1"/>
      <c r="J95" s="1">
        <f t="shared" ref="J95:J107" si="6">I95*D95</f>
        <v>0</v>
      </c>
      <c r="K95" s="46">
        <f t="shared" ref="K95:K107" si="7">J95+H95+F95</f>
        <v>0</v>
      </c>
    </row>
    <row r="96" spans="1:16" s="15" customFormat="1" ht="24" customHeight="1" x14ac:dyDescent="0.35">
      <c r="A96" s="1">
        <v>5</v>
      </c>
      <c r="B96" s="53" t="s">
        <v>93</v>
      </c>
      <c r="C96" s="54" t="s">
        <v>65</v>
      </c>
      <c r="D96" s="53">
        <v>6</v>
      </c>
      <c r="E96" s="1"/>
      <c r="F96" s="1">
        <f t="shared" si="4"/>
        <v>0</v>
      </c>
      <c r="G96" s="1"/>
      <c r="H96" s="1">
        <f t="shared" si="5"/>
        <v>0</v>
      </c>
      <c r="I96" s="1"/>
      <c r="J96" s="1">
        <f t="shared" si="6"/>
        <v>0</v>
      </c>
      <c r="K96" s="46">
        <f t="shared" si="7"/>
        <v>0</v>
      </c>
    </row>
    <row r="97" spans="1:16" s="15" customFormat="1" ht="24" customHeight="1" x14ac:dyDescent="0.35">
      <c r="A97" s="1">
        <v>6</v>
      </c>
      <c r="B97" s="53" t="s">
        <v>94</v>
      </c>
      <c r="C97" s="53" t="s">
        <v>67</v>
      </c>
      <c r="D97" s="53">
        <v>16</v>
      </c>
      <c r="E97" s="1"/>
      <c r="F97" s="1">
        <f t="shared" si="4"/>
        <v>0</v>
      </c>
      <c r="G97" s="1"/>
      <c r="H97" s="1">
        <f t="shared" si="5"/>
        <v>0</v>
      </c>
      <c r="I97" s="1"/>
      <c r="J97" s="1">
        <f t="shared" si="6"/>
        <v>0</v>
      </c>
      <c r="K97" s="46">
        <f t="shared" si="7"/>
        <v>0</v>
      </c>
    </row>
    <row r="98" spans="1:16" s="15" customFormat="1" ht="42" customHeight="1" x14ac:dyDescent="0.35">
      <c r="A98" s="1">
        <v>7</v>
      </c>
      <c r="B98" s="53" t="s">
        <v>95</v>
      </c>
      <c r="C98" s="54" t="s">
        <v>65</v>
      </c>
      <c r="D98" s="53">
        <v>2.4</v>
      </c>
      <c r="E98" s="1"/>
      <c r="F98" s="1">
        <f t="shared" si="4"/>
        <v>0</v>
      </c>
      <c r="G98" s="1"/>
      <c r="H98" s="1">
        <f t="shared" si="5"/>
        <v>0</v>
      </c>
      <c r="I98" s="1"/>
      <c r="J98" s="1">
        <f t="shared" si="6"/>
        <v>0</v>
      </c>
      <c r="K98" s="46">
        <f t="shared" si="7"/>
        <v>0</v>
      </c>
    </row>
    <row r="99" spans="1:16" s="15" customFormat="1" ht="24" customHeight="1" x14ac:dyDescent="0.35">
      <c r="A99" s="1">
        <v>8</v>
      </c>
      <c r="B99" s="53" t="s">
        <v>96</v>
      </c>
      <c r="C99" s="54" t="s">
        <v>65</v>
      </c>
      <c r="D99" s="53">
        <v>3.8</v>
      </c>
      <c r="E99" s="1"/>
      <c r="F99" s="1">
        <f t="shared" si="4"/>
        <v>0</v>
      </c>
      <c r="G99" s="1"/>
      <c r="H99" s="1">
        <f t="shared" si="5"/>
        <v>0</v>
      </c>
      <c r="I99" s="1"/>
      <c r="J99" s="1">
        <f t="shared" si="6"/>
        <v>0</v>
      </c>
      <c r="K99" s="46">
        <f t="shared" si="7"/>
        <v>0</v>
      </c>
    </row>
    <row r="100" spans="1:16" s="15" customFormat="1" ht="24" customHeight="1" x14ac:dyDescent="0.35">
      <c r="A100" s="1">
        <v>9</v>
      </c>
      <c r="B100" s="53" t="s">
        <v>97</v>
      </c>
      <c r="C100" s="54" t="s">
        <v>65</v>
      </c>
      <c r="D100" s="53">
        <v>385</v>
      </c>
      <c r="E100" s="1"/>
      <c r="F100" s="1">
        <f t="shared" si="4"/>
        <v>0</v>
      </c>
      <c r="G100" s="1"/>
      <c r="H100" s="1">
        <f t="shared" si="5"/>
        <v>0</v>
      </c>
      <c r="I100" s="1"/>
      <c r="J100" s="1">
        <f t="shared" si="6"/>
        <v>0</v>
      </c>
      <c r="K100" s="46">
        <f t="shared" si="7"/>
        <v>0</v>
      </c>
    </row>
    <row r="101" spans="1:16" s="15" customFormat="1" ht="24" customHeight="1" x14ac:dyDescent="0.35">
      <c r="A101" s="1">
        <v>10</v>
      </c>
      <c r="B101" s="53" t="s">
        <v>98</v>
      </c>
      <c r="C101" s="54" t="s">
        <v>65</v>
      </c>
      <c r="D101" s="53">
        <v>385</v>
      </c>
      <c r="E101" s="1"/>
      <c r="F101" s="1">
        <f t="shared" si="4"/>
        <v>0</v>
      </c>
      <c r="G101" s="1"/>
      <c r="H101" s="1">
        <f t="shared" si="5"/>
        <v>0</v>
      </c>
      <c r="I101" s="1"/>
      <c r="J101" s="1">
        <f t="shared" si="6"/>
        <v>0</v>
      </c>
      <c r="K101" s="46">
        <f t="shared" si="7"/>
        <v>0</v>
      </c>
    </row>
    <row r="102" spans="1:16" s="15" customFormat="1" ht="31.5" customHeight="1" x14ac:dyDescent="0.35">
      <c r="A102" s="1">
        <v>11</v>
      </c>
      <c r="B102" s="55" t="s">
        <v>99</v>
      </c>
      <c r="C102" s="54" t="s">
        <v>65</v>
      </c>
      <c r="D102" s="56">
        <v>780</v>
      </c>
      <c r="E102" s="1"/>
      <c r="F102" s="1">
        <f t="shared" si="4"/>
        <v>0</v>
      </c>
      <c r="G102" s="1"/>
      <c r="H102" s="1">
        <f t="shared" si="5"/>
        <v>0</v>
      </c>
      <c r="I102" s="1"/>
      <c r="J102" s="1">
        <f t="shared" si="6"/>
        <v>0</v>
      </c>
      <c r="K102" s="46">
        <f t="shared" si="7"/>
        <v>0</v>
      </c>
    </row>
    <row r="103" spans="1:16" s="15" customFormat="1" ht="48" customHeight="1" x14ac:dyDescent="0.35">
      <c r="A103" s="1">
        <v>12</v>
      </c>
      <c r="B103" s="55" t="s">
        <v>100</v>
      </c>
      <c r="C103" s="54" t="s">
        <v>65</v>
      </c>
      <c r="D103" s="56">
        <v>780</v>
      </c>
      <c r="E103" s="1"/>
      <c r="F103" s="1">
        <f t="shared" si="4"/>
        <v>0</v>
      </c>
      <c r="G103" s="1"/>
      <c r="H103" s="1">
        <f t="shared" si="5"/>
        <v>0</v>
      </c>
      <c r="I103" s="1"/>
      <c r="J103" s="1">
        <f t="shared" si="6"/>
        <v>0</v>
      </c>
      <c r="K103" s="46">
        <f t="shared" si="7"/>
        <v>0</v>
      </c>
    </row>
    <row r="104" spans="1:16" s="15" customFormat="1" ht="60" customHeight="1" x14ac:dyDescent="0.35">
      <c r="A104" s="1">
        <v>13</v>
      </c>
      <c r="B104" s="55" t="s">
        <v>101</v>
      </c>
      <c r="C104" s="54" t="s">
        <v>65</v>
      </c>
      <c r="D104" s="56">
        <v>20</v>
      </c>
      <c r="E104" s="1"/>
      <c r="F104" s="1">
        <f t="shared" si="4"/>
        <v>0</v>
      </c>
      <c r="G104" s="1"/>
      <c r="H104" s="1">
        <f t="shared" si="5"/>
        <v>0</v>
      </c>
      <c r="I104" s="1"/>
      <c r="J104" s="1">
        <f t="shared" si="6"/>
        <v>0</v>
      </c>
      <c r="K104" s="46">
        <f t="shared" si="7"/>
        <v>0</v>
      </c>
    </row>
    <row r="105" spans="1:16" s="15" customFormat="1" ht="69" customHeight="1" x14ac:dyDescent="0.35">
      <c r="A105" s="1">
        <v>14</v>
      </c>
      <c r="B105" s="55" t="s">
        <v>102</v>
      </c>
      <c r="C105" s="54" t="s">
        <v>65</v>
      </c>
      <c r="D105" s="56">
        <v>20</v>
      </c>
      <c r="E105" s="1"/>
      <c r="F105" s="1">
        <f t="shared" si="4"/>
        <v>0</v>
      </c>
      <c r="G105" s="1"/>
      <c r="H105" s="1">
        <f t="shared" si="5"/>
        <v>0</v>
      </c>
      <c r="I105" s="1"/>
      <c r="J105" s="1">
        <f t="shared" si="6"/>
        <v>0</v>
      </c>
      <c r="K105" s="46">
        <f t="shared" si="7"/>
        <v>0</v>
      </c>
    </row>
    <row r="106" spans="1:16" s="15" customFormat="1" ht="38.25" customHeight="1" x14ac:dyDescent="0.35">
      <c r="A106" s="1">
        <v>15</v>
      </c>
      <c r="B106" s="55" t="s">
        <v>68</v>
      </c>
      <c r="C106" s="54" t="s">
        <v>65</v>
      </c>
      <c r="D106" s="56">
        <v>52</v>
      </c>
      <c r="E106" s="1"/>
      <c r="F106" s="1">
        <f t="shared" si="4"/>
        <v>0</v>
      </c>
      <c r="G106" s="1"/>
      <c r="H106" s="1">
        <f t="shared" si="5"/>
        <v>0</v>
      </c>
      <c r="I106" s="1"/>
      <c r="J106" s="1">
        <f t="shared" si="6"/>
        <v>0</v>
      </c>
      <c r="K106" s="46">
        <f t="shared" si="7"/>
        <v>0</v>
      </c>
    </row>
    <row r="107" spans="1:16" s="18" customFormat="1" ht="47.25" customHeight="1" x14ac:dyDescent="0.35">
      <c r="A107" s="1">
        <v>16</v>
      </c>
      <c r="B107" s="2" t="s">
        <v>35</v>
      </c>
      <c r="C107" s="1" t="s">
        <v>109</v>
      </c>
      <c r="D107" s="5">
        <v>18</v>
      </c>
      <c r="E107" s="5"/>
      <c r="F107" s="1">
        <f t="shared" si="4"/>
        <v>0</v>
      </c>
      <c r="G107" s="5"/>
      <c r="H107" s="1">
        <f t="shared" si="5"/>
        <v>0</v>
      </c>
      <c r="I107" s="5"/>
      <c r="J107" s="1">
        <f t="shared" si="6"/>
        <v>0</v>
      </c>
      <c r="K107" s="46">
        <f t="shared" si="7"/>
        <v>0</v>
      </c>
      <c r="L107" s="15"/>
      <c r="M107" s="15"/>
      <c r="N107" s="15"/>
      <c r="O107" s="15"/>
      <c r="P107" s="15"/>
    </row>
    <row r="108" spans="1:16" s="25" customFormat="1" ht="18" customHeight="1" x14ac:dyDescent="0.35">
      <c r="A108" s="19"/>
      <c r="B108" s="20" t="s">
        <v>3</v>
      </c>
      <c r="C108" s="21"/>
      <c r="D108" s="22"/>
      <c r="E108" s="22"/>
      <c r="F108" s="23">
        <f>SUM(F83:F107)</f>
        <v>0</v>
      </c>
      <c r="G108" s="24"/>
      <c r="H108" s="23">
        <f>SUM(H83:H107)</f>
        <v>0</v>
      </c>
      <c r="I108" s="24"/>
      <c r="J108" s="23">
        <f>SUM(J83:J107)</f>
        <v>0</v>
      </c>
      <c r="K108" s="24">
        <f>SUM(K83:K107)</f>
        <v>0</v>
      </c>
      <c r="L108" s="15"/>
      <c r="M108" s="15"/>
      <c r="N108" s="15"/>
      <c r="O108" s="15"/>
      <c r="P108" s="15"/>
    </row>
    <row r="109" spans="1:16" s="25" customFormat="1" ht="18" customHeight="1" x14ac:dyDescent="0.35">
      <c r="A109" s="19"/>
      <c r="B109" s="20" t="s">
        <v>104</v>
      </c>
      <c r="C109" s="26" t="s">
        <v>112</v>
      </c>
      <c r="D109" s="27"/>
      <c r="E109" s="28"/>
      <c r="F109" s="29"/>
      <c r="G109" s="30"/>
      <c r="H109" s="29"/>
      <c r="I109" s="30"/>
      <c r="J109" s="29"/>
      <c r="K109" s="30" t="e">
        <f>K108*C109</f>
        <v>#VALUE!</v>
      </c>
      <c r="L109" s="15"/>
      <c r="M109" s="15"/>
      <c r="N109" s="15"/>
      <c r="O109" s="15"/>
      <c r="P109" s="15"/>
    </row>
    <row r="110" spans="1:16" s="25" customFormat="1" ht="18" customHeight="1" x14ac:dyDescent="0.35">
      <c r="A110" s="19"/>
      <c r="B110" s="20" t="s">
        <v>3</v>
      </c>
      <c r="C110" s="21"/>
      <c r="D110" s="22"/>
      <c r="E110" s="22"/>
      <c r="F110" s="23"/>
      <c r="G110" s="24"/>
      <c r="H110" s="24"/>
      <c r="I110" s="24"/>
      <c r="J110" s="24"/>
      <c r="K110" s="24" t="e">
        <f>SUM(K108:K109)</f>
        <v>#VALUE!</v>
      </c>
      <c r="L110" s="15"/>
      <c r="M110" s="15"/>
      <c r="N110" s="15"/>
      <c r="O110" s="15"/>
      <c r="P110" s="15"/>
    </row>
    <row r="111" spans="1:16" s="25" customFormat="1" ht="18" customHeight="1" x14ac:dyDescent="0.35">
      <c r="A111" s="19"/>
      <c r="B111" s="20" t="s">
        <v>105</v>
      </c>
      <c r="C111" s="26" t="s">
        <v>112</v>
      </c>
      <c r="D111" s="27"/>
      <c r="E111" s="28"/>
      <c r="F111" s="29"/>
      <c r="G111" s="30"/>
      <c r="H111" s="30"/>
      <c r="I111" s="30"/>
      <c r="J111" s="30"/>
      <c r="K111" s="30" t="e">
        <f>K110*C111</f>
        <v>#VALUE!</v>
      </c>
      <c r="L111" s="15"/>
      <c r="M111" s="15"/>
      <c r="N111" s="15"/>
      <c r="O111" s="15"/>
      <c r="P111" s="15"/>
    </row>
    <row r="112" spans="1:16" s="36" customFormat="1" ht="19.5" x14ac:dyDescent="0.35">
      <c r="A112" s="31"/>
      <c r="B112" s="20" t="s">
        <v>106</v>
      </c>
      <c r="C112" s="32"/>
      <c r="D112" s="33"/>
      <c r="E112" s="34"/>
      <c r="F112" s="35"/>
      <c r="G112" s="35"/>
      <c r="H112" s="35"/>
      <c r="I112" s="35"/>
      <c r="J112" s="35"/>
      <c r="K112" s="35" t="e">
        <f>SUM(K110:K111)</f>
        <v>#VALUE!</v>
      </c>
      <c r="L112" s="15"/>
      <c r="M112" s="15"/>
      <c r="N112" s="15"/>
      <c r="O112" s="15"/>
      <c r="P112" s="15"/>
    </row>
    <row r="113" spans="1:16" s="15" customFormat="1" ht="24" customHeight="1" x14ac:dyDescent="0.35">
      <c r="A113" s="58"/>
      <c r="B113" s="59" t="s">
        <v>88</v>
      </c>
      <c r="C113" s="59"/>
      <c r="D113" s="59"/>
      <c r="E113" s="59"/>
      <c r="F113" s="60"/>
      <c r="G113" s="59"/>
      <c r="H113" s="59"/>
      <c r="I113" s="59"/>
      <c r="J113" s="59"/>
      <c r="K113" s="61" t="e">
        <f>K112+K79+K69+K44+K30</f>
        <v>#VALUE!</v>
      </c>
    </row>
    <row r="114" spans="1:16" s="15" customFormat="1" ht="24" customHeight="1" x14ac:dyDescent="0.35">
      <c r="A114" s="58"/>
      <c r="B114" s="59" t="s">
        <v>12</v>
      </c>
      <c r="C114" s="62" t="s">
        <v>112</v>
      </c>
      <c r="D114" s="59"/>
      <c r="E114" s="59"/>
      <c r="F114" s="59">
        <f>F108+F75+F65+F40+F26</f>
        <v>0</v>
      </c>
      <c r="G114" s="59"/>
      <c r="H114" s="59"/>
      <c r="I114" s="59"/>
      <c r="J114" s="59"/>
      <c r="K114" s="61" t="e">
        <f>F114*C114</f>
        <v>#VALUE!</v>
      </c>
    </row>
    <row r="115" spans="1:16" s="15" customFormat="1" ht="24" customHeight="1" x14ac:dyDescent="0.35">
      <c r="A115" s="58"/>
      <c r="B115" s="59" t="s">
        <v>13</v>
      </c>
      <c r="C115" s="59"/>
      <c r="D115" s="59"/>
      <c r="E115" s="59"/>
      <c r="F115" s="59"/>
      <c r="G115" s="59"/>
      <c r="H115" s="59"/>
      <c r="I115" s="59"/>
      <c r="J115" s="59"/>
      <c r="K115" s="61" t="e">
        <f>K114+K113</f>
        <v>#VALUE!</v>
      </c>
    </row>
    <row r="116" spans="1:16" s="15" customFormat="1" ht="24" customHeight="1" x14ac:dyDescent="0.35">
      <c r="A116" s="58"/>
      <c r="B116" s="59" t="s">
        <v>36</v>
      </c>
      <c r="C116" s="62" t="s">
        <v>112</v>
      </c>
      <c r="D116" s="59"/>
      <c r="E116" s="59"/>
      <c r="F116" s="59"/>
      <c r="G116" s="59"/>
      <c r="H116" s="59"/>
      <c r="I116" s="59"/>
      <c r="J116" s="59"/>
      <c r="K116" s="61" t="e">
        <f>K115*C116</f>
        <v>#VALUE!</v>
      </c>
    </row>
    <row r="117" spans="1:16" s="15" customFormat="1" ht="24" customHeight="1" x14ac:dyDescent="0.35">
      <c r="A117" s="58"/>
      <c r="B117" s="59" t="s">
        <v>37</v>
      </c>
      <c r="C117" s="59"/>
      <c r="D117" s="59"/>
      <c r="E117" s="59"/>
      <c r="F117" s="59"/>
      <c r="G117" s="59"/>
      <c r="H117" s="59"/>
      <c r="I117" s="59"/>
      <c r="J117" s="59"/>
      <c r="K117" s="61" t="e">
        <f>SUM(K115:K116)</f>
        <v>#VALUE!</v>
      </c>
    </row>
    <row r="118" spans="1:16" s="15" customFormat="1" ht="24" customHeight="1" x14ac:dyDescent="0.35">
      <c r="A118" s="58" t="s">
        <v>14</v>
      </c>
      <c r="B118" s="59" t="s">
        <v>15</v>
      </c>
      <c r="C118" s="62">
        <v>0.02</v>
      </c>
      <c r="D118" s="59"/>
      <c r="E118" s="59"/>
      <c r="F118" s="59"/>
      <c r="G118" s="59"/>
      <c r="H118" s="59">
        <f>H108+H75+H65+H40+H26</f>
        <v>0</v>
      </c>
      <c r="I118" s="59"/>
      <c r="J118" s="59"/>
      <c r="K118" s="61">
        <f>H118*C118</f>
        <v>0</v>
      </c>
    </row>
    <row r="119" spans="1:16" s="15" customFormat="1" ht="24" customHeight="1" x14ac:dyDescent="0.35">
      <c r="A119" s="58"/>
      <c r="B119" s="59" t="s">
        <v>16</v>
      </c>
      <c r="C119" s="59"/>
      <c r="D119" s="59"/>
      <c r="E119" s="59"/>
      <c r="F119" s="59"/>
      <c r="G119" s="59"/>
      <c r="H119" s="59"/>
      <c r="I119" s="59"/>
      <c r="J119" s="59"/>
      <c r="K119" s="61" t="e">
        <f>SUM(K117:K118)</f>
        <v>#VALUE!</v>
      </c>
    </row>
    <row r="120" spans="1:16" s="15" customFormat="1" ht="24" customHeight="1" x14ac:dyDescent="0.35">
      <c r="A120" s="58"/>
      <c r="B120" s="59" t="s">
        <v>17</v>
      </c>
      <c r="C120" s="62">
        <v>0.18</v>
      </c>
      <c r="D120" s="59"/>
      <c r="E120" s="59"/>
      <c r="F120" s="59"/>
      <c r="G120" s="59"/>
      <c r="H120" s="59"/>
      <c r="I120" s="59"/>
      <c r="J120" s="59"/>
      <c r="K120" s="61" t="e">
        <f>K119*C120</f>
        <v>#VALUE!</v>
      </c>
    </row>
    <row r="121" spans="1:16" s="15" customFormat="1" ht="24" customHeight="1" x14ac:dyDescent="0.35">
      <c r="A121" s="58"/>
      <c r="B121" s="59" t="s">
        <v>18</v>
      </c>
      <c r="C121" s="59"/>
      <c r="D121" s="59"/>
      <c r="E121" s="59"/>
      <c r="F121" s="59"/>
      <c r="G121" s="59"/>
      <c r="H121" s="59"/>
      <c r="I121" s="59"/>
      <c r="J121" s="59"/>
      <c r="K121" s="61" t="e">
        <f>K119+K120</f>
        <v>#VALUE!</v>
      </c>
    </row>
    <row r="122" spans="1:16" ht="24" customHeight="1" x14ac:dyDescent="0.35">
      <c r="C122" s="13"/>
      <c r="D122" s="13"/>
      <c r="L122" s="15"/>
      <c r="M122" s="15"/>
      <c r="N122" s="15"/>
      <c r="O122" s="15"/>
      <c r="P122" s="15"/>
    </row>
    <row r="123" spans="1:16" ht="24" customHeight="1" x14ac:dyDescent="0.35">
      <c r="C123" s="13"/>
      <c r="D123" s="13"/>
      <c r="L123" s="15"/>
      <c r="M123" s="15"/>
      <c r="N123" s="15"/>
      <c r="O123" s="15"/>
      <c r="P123" s="15"/>
    </row>
    <row r="124" spans="1:16" ht="24" customHeight="1" x14ac:dyDescent="0.35">
      <c r="C124" s="13"/>
      <c r="D124" s="13"/>
      <c r="L124" s="15"/>
      <c r="M124" s="15"/>
      <c r="N124" s="15"/>
      <c r="O124" s="15"/>
      <c r="P124" s="15"/>
    </row>
    <row r="125" spans="1:16" ht="24" customHeight="1" x14ac:dyDescent="0.35">
      <c r="C125" s="13"/>
      <c r="D125" s="13"/>
      <c r="L125" s="15"/>
      <c r="M125" s="15"/>
      <c r="N125" s="15"/>
      <c r="O125" s="15"/>
      <c r="P125" s="15"/>
    </row>
    <row r="126" spans="1:16" ht="24" customHeight="1" x14ac:dyDescent="0.35">
      <c r="C126" s="13"/>
      <c r="D126" s="13"/>
      <c r="L126" s="15"/>
      <c r="M126" s="15"/>
      <c r="N126" s="15"/>
      <c r="O126" s="15"/>
      <c r="P126" s="15"/>
    </row>
    <row r="127" spans="1:16" ht="24" customHeight="1" x14ac:dyDescent="0.35">
      <c r="C127" s="13"/>
      <c r="D127" s="13"/>
      <c r="L127" s="15"/>
      <c r="M127" s="15"/>
      <c r="N127" s="15"/>
      <c r="O127" s="15"/>
      <c r="P127" s="15"/>
    </row>
    <row r="128" spans="1:16" ht="24" customHeight="1" x14ac:dyDescent="0.35">
      <c r="C128" s="13"/>
      <c r="D128" s="13"/>
      <c r="L128" s="15"/>
      <c r="M128" s="15"/>
      <c r="N128" s="15"/>
      <c r="O128" s="15"/>
      <c r="P128" s="15"/>
    </row>
    <row r="129" spans="3:16" ht="24" customHeight="1" x14ac:dyDescent="0.35">
      <c r="C129" s="13"/>
      <c r="D129" s="13"/>
      <c r="L129" s="15"/>
      <c r="M129" s="15"/>
      <c r="N129" s="15"/>
      <c r="O129" s="15"/>
      <c r="P129" s="15"/>
    </row>
    <row r="130" spans="3:16" ht="24" customHeight="1" x14ac:dyDescent="0.35">
      <c r="C130" s="13"/>
      <c r="D130" s="13"/>
      <c r="L130" s="15"/>
      <c r="M130" s="15"/>
      <c r="N130" s="15"/>
      <c r="O130" s="15"/>
      <c r="P130" s="15"/>
    </row>
    <row r="131" spans="3:16" ht="24" customHeight="1" x14ac:dyDescent="0.35">
      <c r="C131" s="13"/>
      <c r="D131" s="13"/>
      <c r="L131" s="15"/>
      <c r="M131" s="15"/>
      <c r="N131" s="15"/>
      <c r="O131" s="15"/>
      <c r="P131" s="15"/>
    </row>
    <row r="132" spans="3:16" ht="24" customHeight="1" x14ac:dyDescent="0.35">
      <c r="C132" s="13"/>
      <c r="D132" s="13"/>
      <c r="L132" s="15"/>
      <c r="M132" s="15"/>
      <c r="N132" s="15"/>
      <c r="O132" s="15"/>
      <c r="P132" s="15"/>
    </row>
    <row r="133" spans="3:16" ht="24" customHeight="1" x14ac:dyDescent="0.35">
      <c r="C133" s="13"/>
      <c r="D133" s="13"/>
      <c r="L133" s="15"/>
      <c r="M133" s="15"/>
      <c r="N133" s="15"/>
      <c r="O133" s="15"/>
      <c r="P133" s="15"/>
    </row>
    <row r="134" spans="3:16" ht="24" customHeight="1" x14ac:dyDescent="0.35">
      <c r="C134" s="13"/>
      <c r="D134" s="13"/>
      <c r="L134" s="15"/>
      <c r="M134" s="15"/>
      <c r="N134" s="15"/>
      <c r="O134" s="15"/>
      <c r="P134" s="15"/>
    </row>
    <row r="135" spans="3:16" ht="24" customHeight="1" x14ac:dyDescent="0.35">
      <c r="C135" s="13"/>
      <c r="D135" s="13"/>
      <c r="L135" s="15"/>
      <c r="M135" s="15"/>
      <c r="N135" s="15"/>
      <c r="O135" s="15"/>
      <c r="P135" s="15"/>
    </row>
    <row r="136" spans="3:16" ht="24" customHeight="1" x14ac:dyDescent="0.35">
      <c r="C136" s="13"/>
      <c r="D136" s="13"/>
      <c r="L136" s="15"/>
      <c r="M136" s="15"/>
      <c r="N136" s="15"/>
      <c r="O136" s="15"/>
      <c r="P136" s="15"/>
    </row>
    <row r="137" spans="3:16" ht="24" customHeight="1" x14ac:dyDescent="0.35">
      <c r="C137" s="13"/>
      <c r="D137" s="13"/>
      <c r="L137" s="15"/>
      <c r="M137" s="15"/>
      <c r="N137" s="15"/>
      <c r="O137" s="15"/>
      <c r="P137" s="15"/>
    </row>
    <row r="138" spans="3:16" ht="24" customHeight="1" x14ac:dyDescent="0.35">
      <c r="C138" s="13"/>
      <c r="D138" s="13"/>
      <c r="L138" s="15"/>
      <c r="M138" s="15"/>
      <c r="N138" s="15"/>
      <c r="O138" s="15"/>
      <c r="P138" s="15"/>
    </row>
    <row r="139" spans="3:16" ht="24" customHeight="1" x14ac:dyDescent="0.35">
      <c r="C139" s="13"/>
      <c r="D139" s="13"/>
      <c r="L139" s="15"/>
      <c r="M139" s="15"/>
      <c r="N139" s="15"/>
      <c r="O139" s="15"/>
      <c r="P139" s="15"/>
    </row>
    <row r="140" spans="3:16" ht="24" customHeight="1" x14ac:dyDescent="0.35">
      <c r="C140" s="13"/>
      <c r="D140" s="13"/>
      <c r="L140" s="15"/>
      <c r="M140" s="15"/>
      <c r="N140" s="15"/>
      <c r="O140" s="15"/>
      <c r="P140" s="15"/>
    </row>
    <row r="141" spans="3:16" ht="24" customHeight="1" x14ac:dyDescent="0.35">
      <c r="C141" s="13"/>
      <c r="D141" s="13"/>
      <c r="L141" s="15"/>
      <c r="M141" s="15"/>
      <c r="N141" s="15"/>
      <c r="O141" s="15"/>
      <c r="P141" s="15"/>
    </row>
    <row r="142" spans="3:16" ht="24" customHeight="1" x14ac:dyDescent="0.35">
      <c r="C142" s="13"/>
      <c r="D142" s="13"/>
      <c r="L142" s="15"/>
      <c r="M142" s="15"/>
      <c r="N142" s="15"/>
      <c r="O142" s="15"/>
      <c r="P142" s="15"/>
    </row>
    <row r="143" spans="3:16" ht="24" customHeight="1" x14ac:dyDescent="0.35">
      <c r="C143" s="13"/>
      <c r="D143" s="13"/>
      <c r="L143" s="15"/>
      <c r="M143" s="15"/>
      <c r="N143" s="15"/>
      <c r="O143" s="15"/>
      <c r="P143" s="15"/>
    </row>
    <row r="144" spans="3:16" ht="24" customHeight="1" x14ac:dyDescent="0.35">
      <c r="C144" s="13"/>
      <c r="D144" s="13"/>
      <c r="L144" s="15"/>
      <c r="M144" s="15"/>
      <c r="N144" s="15"/>
      <c r="O144" s="15"/>
      <c r="P144" s="15"/>
    </row>
    <row r="145" spans="3:16" ht="24" customHeight="1" x14ac:dyDescent="0.35">
      <c r="C145" s="13"/>
      <c r="D145" s="13"/>
      <c r="L145" s="15"/>
      <c r="M145" s="15"/>
      <c r="N145" s="15"/>
      <c r="O145" s="15"/>
      <c r="P145" s="15"/>
    </row>
    <row r="146" spans="3:16" ht="24" customHeight="1" x14ac:dyDescent="0.35">
      <c r="C146" s="13"/>
      <c r="D146" s="13"/>
      <c r="L146" s="15"/>
      <c r="M146" s="15"/>
      <c r="N146" s="15"/>
      <c r="O146" s="15"/>
      <c r="P146" s="15"/>
    </row>
    <row r="147" spans="3:16" ht="24" customHeight="1" x14ac:dyDescent="0.35">
      <c r="C147" s="13"/>
      <c r="D147" s="13"/>
      <c r="L147" s="15"/>
      <c r="M147" s="15"/>
      <c r="N147" s="15"/>
      <c r="O147" s="15"/>
      <c r="P147" s="15"/>
    </row>
    <row r="148" spans="3:16" ht="24" customHeight="1" x14ac:dyDescent="0.35">
      <c r="C148" s="13"/>
      <c r="D148" s="13"/>
      <c r="L148" s="15"/>
      <c r="M148" s="15"/>
      <c r="N148" s="15"/>
      <c r="O148" s="15"/>
      <c r="P148" s="15"/>
    </row>
    <row r="149" spans="3:16" ht="24" customHeight="1" x14ac:dyDescent="0.35">
      <c r="C149" s="13"/>
      <c r="D149" s="13"/>
      <c r="L149" s="15"/>
      <c r="M149" s="15"/>
      <c r="N149" s="15"/>
      <c r="O149" s="15"/>
      <c r="P149" s="15"/>
    </row>
    <row r="150" spans="3:16" ht="24" customHeight="1" x14ac:dyDescent="0.35">
      <c r="C150" s="13"/>
      <c r="D150" s="13"/>
      <c r="L150" s="15"/>
      <c r="M150" s="15"/>
      <c r="N150" s="15"/>
      <c r="O150" s="15"/>
      <c r="P150" s="15"/>
    </row>
    <row r="151" spans="3:16" ht="24" customHeight="1" x14ac:dyDescent="0.35">
      <c r="C151" s="13"/>
      <c r="D151" s="13"/>
      <c r="L151" s="15"/>
      <c r="M151" s="15"/>
      <c r="N151" s="15"/>
      <c r="O151" s="15"/>
      <c r="P151" s="15"/>
    </row>
    <row r="152" spans="3:16" ht="24" customHeight="1" x14ac:dyDescent="0.35">
      <c r="C152" s="13"/>
      <c r="D152" s="13"/>
      <c r="L152" s="15"/>
      <c r="M152" s="15"/>
      <c r="N152" s="15"/>
      <c r="O152" s="15"/>
      <c r="P152" s="15"/>
    </row>
    <row r="153" spans="3:16" ht="24" customHeight="1" x14ac:dyDescent="0.35">
      <c r="C153" s="13"/>
      <c r="D153" s="13"/>
      <c r="L153" s="15"/>
      <c r="M153" s="15"/>
      <c r="N153" s="15"/>
      <c r="O153" s="15"/>
      <c r="P153" s="15"/>
    </row>
    <row r="154" spans="3:16" ht="24" customHeight="1" x14ac:dyDescent="0.35">
      <c r="C154" s="13"/>
      <c r="D154" s="13"/>
      <c r="L154" s="15"/>
      <c r="M154" s="15"/>
      <c r="N154" s="15"/>
      <c r="O154" s="15"/>
      <c r="P154" s="15"/>
    </row>
    <row r="155" spans="3:16" ht="24" customHeight="1" x14ac:dyDescent="0.35">
      <c r="C155" s="13"/>
      <c r="D155" s="13"/>
      <c r="L155" s="15"/>
      <c r="M155" s="15"/>
      <c r="N155" s="15"/>
      <c r="O155" s="15"/>
      <c r="P155" s="15"/>
    </row>
    <row r="156" spans="3:16" ht="24" customHeight="1" x14ac:dyDescent="0.35">
      <c r="C156" s="13"/>
      <c r="D156" s="13"/>
      <c r="L156" s="15"/>
      <c r="M156" s="15"/>
      <c r="N156" s="15"/>
      <c r="O156" s="15"/>
      <c r="P156" s="15"/>
    </row>
    <row r="157" spans="3:16" ht="24" customHeight="1" x14ac:dyDescent="0.35">
      <c r="C157" s="13"/>
      <c r="D157" s="13"/>
      <c r="L157" s="15"/>
      <c r="M157" s="15"/>
      <c r="N157" s="15"/>
      <c r="O157" s="15"/>
      <c r="P157" s="15"/>
    </row>
    <row r="158" spans="3:16" ht="24" customHeight="1" x14ac:dyDescent="0.35">
      <c r="C158" s="13"/>
      <c r="D158" s="13"/>
      <c r="L158" s="15"/>
      <c r="M158" s="15"/>
      <c r="N158" s="15"/>
      <c r="O158" s="15"/>
      <c r="P158" s="15"/>
    </row>
    <row r="159" spans="3:16" ht="24" customHeight="1" x14ac:dyDescent="0.35">
      <c r="C159" s="13"/>
      <c r="D159" s="13"/>
      <c r="L159" s="15"/>
      <c r="M159" s="15"/>
      <c r="N159" s="15"/>
      <c r="O159" s="15"/>
      <c r="P159" s="15"/>
    </row>
    <row r="160" spans="3:16" ht="24" customHeight="1" x14ac:dyDescent="0.35">
      <c r="C160" s="13"/>
      <c r="D160" s="13"/>
      <c r="L160" s="15"/>
      <c r="M160" s="15"/>
      <c r="N160" s="15"/>
      <c r="O160" s="15"/>
      <c r="P160" s="15"/>
    </row>
    <row r="161" spans="3:16" ht="24" customHeight="1" x14ac:dyDescent="0.35">
      <c r="C161" s="13"/>
      <c r="D161" s="13"/>
      <c r="L161" s="15"/>
      <c r="M161" s="15"/>
      <c r="N161" s="15"/>
      <c r="O161" s="15"/>
      <c r="P161" s="15"/>
    </row>
    <row r="162" spans="3:16" ht="24" customHeight="1" x14ac:dyDescent="0.35">
      <c r="C162" s="13"/>
      <c r="D162" s="13"/>
      <c r="L162" s="15"/>
      <c r="M162" s="15"/>
      <c r="N162" s="15"/>
      <c r="O162" s="15"/>
      <c r="P162" s="15"/>
    </row>
    <row r="163" spans="3:16" ht="24" customHeight="1" x14ac:dyDescent="0.35">
      <c r="C163" s="13"/>
      <c r="D163" s="13"/>
      <c r="L163" s="15"/>
      <c r="M163" s="15"/>
      <c r="N163" s="15"/>
      <c r="O163" s="15"/>
      <c r="P163" s="15"/>
    </row>
    <row r="164" spans="3:16" ht="24" customHeight="1" x14ac:dyDescent="0.35">
      <c r="C164" s="13"/>
      <c r="D164" s="13"/>
      <c r="L164" s="15"/>
      <c r="M164" s="15"/>
      <c r="N164" s="15"/>
      <c r="O164" s="15"/>
      <c r="P164" s="15"/>
    </row>
    <row r="165" spans="3:16" ht="24" customHeight="1" x14ac:dyDescent="0.35">
      <c r="C165" s="13"/>
      <c r="D165" s="13"/>
      <c r="L165" s="15"/>
      <c r="M165" s="15"/>
      <c r="N165" s="15"/>
      <c r="O165" s="15"/>
      <c r="P165" s="15"/>
    </row>
    <row r="166" spans="3:16" ht="24" customHeight="1" x14ac:dyDescent="0.35">
      <c r="C166" s="13"/>
      <c r="D166" s="13"/>
      <c r="L166" s="15"/>
      <c r="M166" s="15"/>
      <c r="N166" s="15"/>
      <c r="O166" s="15"/>
      <c r="P166" s="15"/>
    </row>
    <row r="167" spans="3:16" ht="24" customHeight="1" x14ac:dyDescent="0.35">
      <c r="C167" s="13"/>
      <c r="D167" s="13"/>
      <c r="L167" s="15"/>
      <c r="M167" s="15"/>
      <c r="N167" s="15"/>
      <c r="O167" s="15"/>
      <c r="P167" s="15"/>
    </row>
    <row r="168" spans="3:16" ht="24" customHeight="1" x14ac:dyDescent="0.35">
      <c r="C168" s="13"/>
      <c r="D168" s="13"/>
      <c r="L168" s="15"/>
      <c r="M168" s="15"/>
      <c r="N168" s="15"/>
      <c r="O168" s="15"/>
      <c r="P168" s="15"/>
    </row>
    <row r="169" spans="3:16" ht="24" customHeight="1" x14ac:dyDescent="0.35">
      <c r="C169" s="13"/>
      <c r="D169" s="13"/>
      <c r="L169" s="15"/>
      <c r="M169" s="15"/>
      <c r="N169" s="15"/>
      <c r="O169" s="15"/>
      <c r="P169" s="15"/>
    </row>
    <row r="170" spans="3:16" ht="24" customHeight="1" x14ac:dyDescent="0.35">
      <c r="C170" s="13"/>
      <c r="D170" s="13"/>
      <c r="L170" s="15"/>
      <c r="M170" s="15"/>
      <c r="N170" s="15"/>
      <c r="O170" s="15"/>
      <c r="P170" s="15"/>
    </row>
    <row r="171" spans="3:16" ht="24" customHeight="1" x14ac:dyDescent="0.35">
      <c r="C171" s="13"/>
      <c r="D171" s="13"/>
      <c r="L171" s="15"/>
      <c r="M171" s="15"/>
      <c r="N171" s="15"/>
      <c r="O171" s="15"/>
      <c r="P171" s="15"/>
    </row>
    <row r="172" spans="3:16" ht="24" customHeight="1" x14ac:dyDescent="0.35">
      <c r="C172" s="13"/>
      <c r="D172" s="13"/>
      <c r="L172" s="15"/>
      <c r="M172" s="15"/>
      <c r="N172" s="15"/>
      <c r="O172" s="15"/>
      <c r="P172" s="15"/>
    </row>
    <row r="173" spans="3:16" ht="24" customHeight="1" x14ac:dyDescent="0.35">
      <c r="C173" s="13"/>
      <c r="D173" s="13"/>
      <c r="L173" s="15"/>
      <c r="M173" s="15"/>
      <c r="N173" s="15"/>
      <c r="O173" s="15"/>
      <c r="P173" s="15"/>
    </row>
    <row r="174" spans="3:16" ht="24" customHeight="1" x14ac:dyDescent="0.35">
      <c r="C174" s="13"/>
      <c r="D174" s="13"/>
      <c r="L174" s="15"/>
      <c r="M174" s="15"/>
      <c r="N174" s="15"/>
      <c r="O174" s="15"/>
    </row>
    <row r="175" spans="3:16" ht="24" customHeight="1" x14ac:dyDescent="0.35">
      <c r="C175" s="13"/>
      <c r="D175" s="13"/>
      <c r="L175" s="15"/>
      <c r="M175" s="15"/>
      <c r="N175" s="15"/>
      <c r="O175" s="15"/>
    </row>
    <row r="176" spans="3:16" ht="24" customHeight="1" x14ac:dyDescent="0.35">
      <c r="C176" s="13"/>
      <c r="D176" s="13"/>
      <c r="L176" s="15"/>
      <c r="M176" s="15"/>
      <c r="N176" s="15"/>
      <c r="O176" s="15"/>
    </row>
    <row r="177" spans="3:15" ht="24" customHeight="1" x14ac:dyDescent="0.35">
      <c r="C177" s="13"/>
      <c r="D177" s="13"/>
      <c r="L177" s="15"/>
      <c r="M177" s="15"/>
      <c r="N177" s="15"/>
      <c r="O177" s="15"/>
    </row>
    <row r="178" spans="3:15" ht="24" customHeight="1" x14ac:dyDescent="0.35">
      <c r="C178" s="13"/>
      <c r="D178" s="13"/>
      <c r="L178" s="15"/>
      <c r="M178" s="15"/>
      <c r="N178" s="15"/>
      <c r="O178" s="15"/>
    </row>
    <row r="179" spans="3:15" ht="24" customHeight="1" x14ac:dyDescent="0.35">
      <c r="C179" s="13"/>
      <c r="D179" s="13"/>
      <c r="L179" s="15"/>
      <c r="M179" s="15"/>
      <c r="N179" s="15"/>
      <c r="O179" s="15"/>
    </row>
    <row r="180" spans="3:15" ht="24" customHeight="1" x14ac:dyDescent="0.35">
      <c r="C180" s="13"/>
      <c r="D180" s="13"/>
    </row>
    <row r="181" spans="3:15" ht="24" customHeight="1" x14ac:dyDescent="0.35">
      <c r="C181" s="13"/>
      <c r="D181" s="13"/>
    </row>
    <row r="182" spans="3:15" ht="24" customHeight="1" x14ac:dyDescent="0.35">
      <c r="C182" s="13"/>
      <c r="D182" s="13"/>
    </row>
    <row r="183" spans="3:15" ht="24" customHeight="1" x14ac:dyDescent="0.35">
      <c r="C183" s="13"/>
      <c r="D183" s="13"/>
    </row>
    <row r="184" spans="3:15" ht="24" customHeight="1" x14ac:dyDescent="0.35">
      <c r="C184" s="13"/>
      <c r="D184" s="13"/>
    </row>
    <row r="185" spans="3:15" ht="24" customHeight="1" x14ac:dyDescent="0.35">
      <c r="C185" s="13"/>
      <c r="D185" s="13"/>
    </row>
    <row r="186" spans="3:15" ht="24" customHeight="1" x14ac:dyDescent="0.35">
      <c r="C186" s="13"/>
      <c r="D186" s="13"/>
    </row>
    <row r="187" spans="3:15" ht="24" customHeight="1" x14ac:dyDescent="0.35">
      <c r="C187" s="13"/>
      <c r="D187" s="13"/>
    </row>
    <row r="188" spans="3:15" ht="24" customHeight="1" x14ac:dyDescent="0.35">
      <c r="C188" s="13"/>
      <c r="D188" s="13"/>
    </row>
    <row r="189" spans="3:15" ht="24" customHeight="1" x14ac:dyDescent="0.35">
      <c r="C189" s="13"/>
      <c r="D189" s="13"/>
    </row>
    <row r="190" spans="3:15" ht="24" customHeight="1" x14ac:dyDescent="0.35">
      <c r="C190" s="13"/>
      <c r="D190" s="13"/>
    </row>
  </sheetData>
  <mergeCells count="9">
    <mergeCell ref="A1:K1"/>
    <mergeCell ref="G2:H2"/>
    <mergeCell ref="I2:J2"/>
    <mergeCell ref="K2:K3"/>
    <mergeCell ref="A2:A3"/>
    <mergeCell ref="C2:C3"/>
    <mergeCell ref="D2:D3"/>
    <mergeCell ref="E2:F2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2021-02-24T10:32:20Z</dcterms:modified>
</cp:coreProperties>
</file>