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F26" i="1" l="1"/>
  <c r="G26" i="1"/>
  <c r="D26" i="1"/>
  <c r="D27" i="1" s="1"/>
  <c r="F27" i="1" l="1"/>
</calcChain>
</file>

<file path=xl/sharedStrings.xml><?xml version="1.0" encoding="utf-8"?>
<sst xmlns="http://schemas.openxmlformats.org/spreadsheetml/2006/main" count="51" uniqueCount="35">
  <si>
    <t>ვიდეოსამეთვალყურეო სისტემა</t>
  </si>
  <si>
    <t>კვამლის გამწოვი სისტემა</t>
  </si>
  <si>
    <t>სახანძრო სისტემა</t>
  </si>
  <si>
    <t>განათების სისტემა</t>
  </si>
  <si>
    <t>განზომილების ერთეული</t>
  </si>
  <si>
    <t>საქონლის/მომსახურების დასახელება</t>
  </si>
  <si>
    <t>ცალი</t>
  </si>
  <si>
    <t xml:space="preserve"> №  </t>
  </si>
  <si>
    <t>ჯამი:</t>
  </si>
  <si>
    <t>მეტრი</t>
  </si>
  <si>
    <t>სახანძრო/საგანგაშო სისტემის პროგრამული გამართვა, კონფიგურაცია</t>
  </si>
  <si>
    <t>EXIT დაფა</t>
  </si>
  <si>
    <t>ჩამწერი მოწყობილობის პროგრამული გამართვა/პარამეტრების გაწერა</t>
  </si>
  <si>
    <t>საქონლის ზედა ზღვრული ღირებულება (ლარი)</t>
  </si>
  <si>
    <t xml:space="preserve">მომსახურების/ინსტალაციის ზედა ზღვრული ღირებულება (ლარი) </t>
  </si>
  <si>
    <t>დანართი N1</t>
  </si>
  <si>
    <t>პრეისკურანტი</t>
  </si>
  <si>
    <r>
      <rPr>
        <b/>
        <sz val="10"/>
        <color theme="1"/>
        <rFont val="Calibri"/>
        <family val="2"/>
        <scheme val="minor"/>
      </rPr>
      <t>კვების ბლოკი</t>
    </r>
    <r>
      <rPr>
        <sz val="10"/>
        <color theme="1"/>
        <rFont val="Calibri"/>
        <family val="2"/>
        <scheme val="minor"/>
      </rPr>
      <t>: 12 V;  8.5 A.</t>
    </r>
  </si>
  <si>
    <r>
      <rPr>
        <b/>
        <sz val="10"/>
        <color theme="1"/>
        <rFont val="Calibri"/>
        <family val="2"/>
        <scheme val="minor"/>
      </rPr>
      <t>მყარი დისკი</t>
    </r>
    <r>
      <rPr>
        <sz val="10"/>
        <color theme="1"/>
        <rFont val="Calibri"/>
        <family val="2"/>
        <scheme val="minor"/>
      </rPr>
      <t>: ტექნოლოგია - HDD ფორმ-ფაქტორი - 3.5; მოცულობა  არაუმცირეს - 4TB; ინტერფეისი - SATA 6.0Gb/s.</t>
    </r>
  </si>
  <si>
    <r>
      <rPr>
        <b/>
        <sz val="11"/>
        <color theme="1"/>
        <rFont val="Calibri"/>
        <family val="2"/>
        <scheme val="minor"/>
      </rPr>
      <t>ვიდეოსამეთვალყურეო კამერა:</t>
    </r>
    <r>
      <rPr>
        <sz val="11"/>
        <color theme="1"/>
        <rFont val="Calibri"/>
        <family val="2"/>
        <scheme val="minor"/>
      </rPr>
      <t xml:space="preserve"> არაუმცირეს 2 მეგაპიქსელი,  გარე გამოყენების სათვალთვალო IP კამერა, ღამის ხედვით, ფიქსირებული ლინზით, 1/2.8″ Progressive scan CMOS, IR დისტანცია არანაკლებ 30მ,
ინტერფეისი -  1 RJ45 10M /100M Ethernet, კორპუსის დაცვის კლასი არაუმცირეს - IP67,
სამუშაო ტემპერატურია  -40 °C ~ 60 °C, ტენიანობა არაუმცირეს  95%. </t>
    </r>
  </si>
  <si>
    <r>
      <rPr>
        <b/>
        <sz val="11"/>
        <color theme="1"/>
        <rFont val="Calibri"/>
        <family val="2"/>
        <scheme val="minor"/>
      </rPr>
      <t>კვამლის დეტექტორი:</t>
    </r>
    <r>
      <rPr>
        <sz val="11"/>
        <color theme="1"/>
        <rFont val="Calibri"/>
        <family val="2"/>
        <scheme val="minor"/>
      </rPr>
      <t xml:space="preserve"> ავტოფარეხებისათვის განკუთვნილი;
ზომა: სიგრძე  130 - 150მმ, სიგანე 80 -  120მმ, სისქე 30 -  60მმ;
სამუშაო ტემპერატურის დიაპაზონი -10°...+50°C;
კვება 24ვ;
განგაშის რეჟიმში გადასვლის დრო არანაკლებ 1 წამი;
წონა 200 – 250გრ;
კორპუსის დაცვის კლასი  არაუცირეს - IP42;
მანათობელი ინდიკატორები - „ჩართვა“ „განგაში“ „დაზიანება“;
მართვის ღილაკი - „ტესტი“</t>
    </r>
  </si>
  <si>
    <r>
      <rPr>
        <b/>
        <sz val="10"/>
        <color theme="1"/>
        <rFont val="Calibri"/>
        <family val="2"/>
        <scheme val="minor"/>
      </rPr>
      <t>აკუმულატორი:</t>
    </r>
    <r>
      <rPr>
        <sz val="10"/>
        <color theme="1"/>
        <rFont val="Calibri"/>
        <family val="2"/>
        <scheme val="minor"/>
      </rPr>
      <t xml:space="preserve"> 12.0 V,  7 A; ზომები: სიმაღლე  90 - 94 მმ, სიგრძე  140 - 151 მმ;  სიგანე 50 - 65 მმ; წონა  2 – 2.4 კგ.</t>
    </r>
  </si>
  <si>
    <r>
      <rPr>
        <b/>
        <sz val="11"/>
        <color theme="1"/>
        <rFont val="Calibri"/>
        <family val="2"/>
        <scheme val="minor"/>
      </rPr>
      <t>მართვის პანელი:</t>
    </r>
    <r>
      <rPr>
        <sz val="11"/>
        <color theme="1"/>
        <rFont val="Calibri"/>
        <family val="2"/>
        <scheme val="minor"/>
      </rPr>
      <t xml:space="preserve"> არსებულ CO დეტექტორებთან თავსებადი;
სამუშაო ტემპერატურის დიაპაზონი  -10°...+50°C;
ზომები სიგრძე 380 - 420მმ; სიგანე 260 - 320მმ; სისქე არაუმეტეს 80 – 120მმ;
შლეიფების რაოდენობა არაუმცირეს - 8;
ძაბვა 220VAC;
საინფორმაციო პანელი თხევადკრისტალური ეკრანით.</t>
    </r>
  </si>
  <si>
    <r>
      <rPr>
        <b/>
        <sz val="11"/>
        <color theme="1"/>
        <rFont val="Calibri"/>
        <family val="2"/>
        <scheme val="minor"/>
      </rPr>
      <t>სახანძრო დეტექტორი</t>
    </r>
    <r>
      <rPr>
        <sz val="11"/>
        <color theme="1"/>
        <rFont val="Calibri"/>
        <family val="2"/>
        <scheme val="minor"/>
      </rPr>
      <t xml:space="preserve">
მართვის პანელთან თავსებადი;
კორპუსის დაცვის კლასი  არაუმცირეს - IP42;
სამუშაო ტემპერატურის დიაპაზონი:  -10°...+50°C;
ზომა Ø 80 – 120მმ; სისქე 40 - 60 მმ.</t>
    </r>
  </si>
  <si>
    <r>
      <rPr>
        <b/>
        <sz val="11"/>
        <color theme="1"/>
        <rFont val="Calibri"/>
        <family val="2"/>
        <scheme val="minor"/>
      </rPr>
      <t>ნათურა</t>
    </r>
    <r>
      <rPr>
        <sz val="11"/>
        <color theme="1"/>
        <rFont val="Calibri"/>
        <family val="2"/>
        <scheme val="minor"/>
      </rPr>
      <t xml:space="preserve"> 36 W, სიგრძე 120 სმ;</t>
    </r>
  </si>
  <si>
    <r>
      <rPr>
        <b/>
        <sz val="11"/>
        <color theme="1"/>
        <rFont val="Calibri"/>
        <family val="2"/>
        <scheme val="minor"/>
      </rPr>
      <t>დროსელი</t>
    </r>
    <r>
      <rPr>
        <sz val="11"/>
        <color theme="1"/>
        <rFont val="Calibri"/>
        <family val="2"/>
        <scheme val="minor"/>
      </rPr>
      <t xml:space="preserve"> 36W.</t>
    </r>
  </si>
  <si>
    <r>
      <rPr>
        <b/>
        <sz val="11"/>
        <color theme="1"/>
        <rFont val="Calibri"/>
        <family val="2"/>
        <scheme val="minor"/>
      </rPr>
      <t>სახანძრო ხმოვანი სირენა</t>
    </r>
    <r>
      <rPr>
        <sz val="11"/>
        <color theme="1"/>
        <rFont val="Calibri"/>
        <family val="2"/>
        <scheme val="minor"/>
      </rPr>
      <t xml:space="preserve">
მის სიმძლავრე - არანაკლებ 100 დცბ;
სამუშაო ტემპერატურის დიაპაზონი:  -10°...+55°C;
ზომები -  Ø110 – 130მმ; სისქე 45 - 60მმ.</t>
    </r>
  </si>
  <si>
    <r>
      <rPr>
        <b/>
        <sz val="11"/>
        <color theme="1"/>
        <rFont val="Calibri"/>
        <family val="2"/>
        <scheme val="minor"/>
      </rPr>
      <t>გარე გამოყენების კარადა</t>
    </r>
    <r>
      <rPr>
        <sz val="11"/>
        <color theme="1"/>
        <rFont val="Calibri"/>
        <family val="2"/>
        <scheme val="minor"/>
      </rPr>
      <t xml:space="preserve">
ზომები: სიგრძე 780 – 820მმ; სიგანე 580 – 620მმ; სისქე 280 - 320 მმ;
კორპუსის დაცვის კლასი  - არანაკლებ -  IP66.</t>
    </r>
  </si>
  <si>
    <r>
      <rPr>
        <b/>
        <sz val="11"/>
        <color theme="1"/>
        <rFont val="Calibri"/>
        <family val="2"/>
        <scheme val="minor"/>
      </rPr>
      <t>სახანძრო კაბელი</t>
    </r>
    <r>
      <rPr>
        <sz val="11"/>
        <color theme="1"/>
        <rFont val="Calibri"/>
        <family val="2"/>
        <scheme val="minor"/>
      </rPr>
      <t xml:space="preserve">
100% სპილენძი, კვეთა 2X0.8მმ; 100მ.</t>
    </r>
  </si>
  <si>
    <r>
      <rPr>
        <b/>
        <sz val="11"/>
        <color theme="1"/>
        <rFont val="Calibri"/>
        <family val="2"/>
        <scheme val="minor"/>
      </rPr>
      <t>აკუმულატორი</t>
    </r>
    <r>
      <rPr>
        <sz val="11"/>
        <color theme="1"/>
        <rFont val="Calibri"/>
        <family val="2"/>
        <scheme val="minor"/>
      </rPr>
      <t xml:space="preserve">
მონაცემები: 12.0V,  7 A. 
ზომები: სიმაღლე80 - 100 მმ;  სიგრძე 130 - 160 მმ;  სიგანე:50 -  75 მმ;  წონა: 2,0 – 2,5 კგ.</t>
    </r>
  </si>
  <si>
    <r>
      <rPr>
        <b/>
        <sz val="11"/>
        <color theme="1"/>
        <rFont val="Calibri"/>
        <family val="2"/>
        <scheme val="minor"/>
      </rPr>
      <t>სახანძრო ღილაკი</t>
    </r>
    <r>
      <rPr>
        <sz val="11"/>
        <color theme="1"/>
        <rFont val="Calibri"/>
        <family val="2"/>
        <scheme val="minor"/>
      </rPr>
      <t xml:space="preserve">
სტანდარტი EN 54-11 / EN 54-17;
კორპუსის დაცვის კლასი არაუმცირეს - IP67.</t>
    </r>
  </si>
  <si>
    <r>
      <rPr>
        <b/>
        <sz val="11"/>
        <color theme="1"/>
        <rFont val="Calibri"/>
        <family val="2"/>
        <scheme val="minor"/>
      </rPr>
      <t>სახანძრო მართვის პანელი</t>
    </r>
    <r>
      <rPr>
        <sz val="11"/>
        <color theme="1"/>
        <rFont val="Calibri"/>
        <family val="2"/>
        <scheme val="minor"/>
      </rPr>
      <t xml:space="preserve">
არსებულ დეტექტორებთან თავსებადი;
ზონების რაოდენობა არაუმცირეს - 4;
სამუშაო ტემპერატურის დიაპაზონი -10°...+55°C;
კორპუსის დაცვის კლასი არაუცირეს - IP20;
წონა - 3,0 – 4,0 კგ;
ზომები: სიგრძე 380 – 420მმ; სიგანე 280 – 320მმ; სისქე 80 – 110მმ;</t>
    </r>
  </si>
  <si>
    <r>
      <rPr>
        <b/>
        <sz val="8"/>
        <rFont val="Calibri"/>
        <family val="2"/>
        <scheme val="minor"/>
      </rPr>
      <t xml:space="preserve">შემოთავაზებული
საქონლის
ერთეულის ფასი (ლარი)
</t>
    </r>
    <r>
      <rPr>
        <b/>
        <sz val="8"/>
        <color rgb="FFFF0000"/>
        <rFont val="Calibri"/>
        <family val="2"/>
        <scheme val="minor"/>
      </rPr>
      <t xml:space="preserve"> ივსება პრეტენდენტის მიერ</t>
    </r>
  </si>
  <si>
    <r>
      <rPr>
        <b/>
        <sz val="8"/>
        <rFont val="Calibri"/>
        <family val="2"/>
        <scheme val="minor"/>
      </rPr>
      <t>შემოთავაზებული
მომსახურების
ერთეულის ფასი (ლარი)</t>
    </r>
    <r>
      <rPr>
        <b/>
        <sz val="8"/>
        <color rgb="FFFF0000"/>
        <rFont val="Calibri"/>
        <family val="2"/>
        <scheme val="minor"/>
      </rPr>
      <t xml:space="preserve"> 
ივსება პრეტენდენტის მიერ</t>
    </r>
  </si>
  <si>
    <t>სულ პრეისკურანტის ღირებულება: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</si>
</sst>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G_E_L_-;\-* #,##0.00\ _G_E_L_-;_-* &quot;-&quot;??\ _G_E_L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16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Border="1" applyAlignment="1">
      <alignment vertical="center"/>
    </xf>
    <xf numFmtId="164" fontId="1" fillId="2" borderId="1" xfId="1" applyFont="1" applyFill="1" applyBorder="1" applyAlignment="1">
      <alignment horizontal="center" vertical="center"/>
    </xf>
    <xf numFmtId="164" fontId="0" fillId="0" borderId="1" xfId="1" applyFont="1" applyBorder="1" applyAlignment="1">
      <alignment horizontal="center" vertical="center" wrapText="1"/>
    </xf>
    <xf numFmtId="164" fontId="1" fillId="4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8" fillId="4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view="pageBreakPreview" topLeftCell="A16" zoomScale="85" zoomScaleNormal="70" zoomScaleSheetLayoutView="85" workbookViewId="0">
      <selection activeCell="D27" sqref="D27:E27"/>
    </sheetView>
  </sheetViews>
  <sheetFormatPr defaultRowHeight="15" x14ac:dyDescent="0.25"/>
  <cols>
    <col min="1" max="1" width="4.28515625" style="1" customWidth="1"/>
    <col min="2" max="2" width="71.28515625" style="17" customWidth="1"/>
    <col min="3" max="3" width="18.42578125" style="17" customWidth="1"/>
    <col min="4" max="7" width="28.140625" style="17" customWidth="1"/>
    <col min="8" max="16384" width="9.140625" style="17"/>
  </cols>
  <sheetData>
    <row r="1" spans="1:7" ht="24" customHeight="1" x14ac:dyDescent="0.25">
      <c r="A1" s="7"/>
      <c r="B1" s="16"/>
      <c r="C1" s="16"/>
      <c r="D1" s="16"/>
      <c r="E1" s="16"/>
      <c r="F1" s="16"/>
      <c r="G1" s="8" t="s">
        <v>15</v>
      </c>
    </row>
    <row r="2" spans="1:7" ht="40.5" customHeight="1" x14ac:dyDescent="0.25">
      <c r="A2" s="22" t="s">
        <v>16</v>
      </c>
      <c r="B2" s="22"/>
      <c r="C2" s="22"/>
      <c r="D2" s="22"/>
      <c r="E2" s="22"/>
      <c r="F2" s="22"/>
      <c r="G2" s="22"/>
    </row>
    <row r="3" spans="1:7" ht="63.75" customHeight="1" x14ac:dyDescent="0.25">
      <c r="A3" s="12" t="s">
        <v>7</v>
      </c>
      <c r="B3" s="13" t="s">
        <v>5</v>
      </c>
      <c r="C3" s="14" t="s">
        <v>4</v>
      </c>
      <c r="D3" s="14" t="s">
        <v>13</v>
      </c>
      <c r="E3" s="14" t="s">
        <v>14</v>
      </c>
      <c r="F3" s="15" t="s">
        <v>32</v>
      </c>
      <c r="G3" s="15" t="s">
        <v>33</v>
      </c>
    </row>
    <row r="4" spans="1:7" s="16" customFormat="1" ht="24.75" customHeight="1" x14ac:dyDescent="0.25">
      <c r="A4" s="25" t="s">
        <v>0</v>
      </c>
      <c r="B4" s="25"/>
      <c r="C4" s="25"/>
      <c r="D4" s="25"/>
      <c r="E4" s="25"/>
      <c r="F4" s="25"/>
      <c r="G4" s="25"/>
    </row>
    <row r="5" spans="1:7" ht="29.25" customHeight="1" x14ac:dyDescent="0.25">
      <c r="A5" s="4">
        <v>1</v>
      </c>
      <c r="B5" s="9" t="s">
        <v>17</v>
      </c>
      <c r="C5" s="4" t="s">
        <v>6</v>
      </c>
      <c r="D5" s="3">
        <v>50</v>
      </c>
      <c r="E5" s="3">
        <v>15</v>
      </c>
      <c r="F5" s="3"/>
      <c r="G5" s="2"/>
    </row>
    <row r="6" spans="1:7" ht="28.5" customHeight="1" x14ac:dyDescent="0.25">
      <c r="A6" s="4">
        <v>2</v>
      </c>
      <c r="B6" s="10" t="s">
        <v>18</v>
      </c>
      <c r="C6" s="4" t="s">
        <v>6</v>
      </c>
      <c r="D6" s="3">
        <v>245</v>
      </c>
      <c r="E6" s="3">
        <v>40</v>
      </c>
      <c r="F6" s="20"/>
      <c r="G6" s="2"/>
    </row>
    <row r="7" spans="1:7" ht="97.5" customHeight="1" x14ac:dyDescent="0.25">
      <c r="A7" s="4">
        <v>3</v>
      </c>
      <c r="B7" s="11" t="s">
        <v>19</v>
      </c>
      <c r="C7" s="4" t="s">
        <v>6</v>
      </c>
      <c r="D7" s="3">
        <v>160</v>
      </c>
      <c r="E7" s="3">
        <v>35</v>
      </c>
      <c r="F7" s="3"/>
      <c r="G7" s="2"/>
    </row>
    <row r="8" spans="1:7" ht="30" x14ac:dyDescent="0.25">
      <c r="A8" s="4">
        <v>4</v>
      </c>
      <c r="B8" s="11" t="s">
        <v>12</v>
      </c>
      <c r="C8" s="4" t="s">
        <v>6</v>
      </c>
      <c r="D8" s="3">
        <v>0</v>
      </c>
      <c r="E8" s="3">
        <v>350</v>
      </c>
      <c r="F8" s="3"/>
      <c r="G8" s="2"/>
    </row>
    <row r="9" spans="1:7" s="16" customFormat="1" ht="21" customHeight="1" x14ac:dyDescent="0.25">
      <c r="A9" s="25" t="s">
        <v>1</v>
      </c>
      <c r="B9" s="25"/>
      <c r="C9" s="25"/>
      <c r="D9" s="25"/>
      <c r="E9" s="25"/>
      <c r="F9" s="25"/>
      <c r="G9" s="25"/>
    </row>
    <row r="10" spans="1:7" ht="135" x14ac:dyDescent="0.25">
      <c r="A10" s="4">
        <v>5</v>
      </c>
      <c r="B10" s="11" t="s">
        <v>20</v>
      </c>
      <c r="C10" s="4" t="s">
        <v>6</v>
      </c>
      <c r="D10" s="3">
        <v>175</v>
      </c>
      <c r="E10" s="3">
        <v>20</v>
      </c>
      <c r="F10" s="3"/>
      <c r="G10" s="2"/>
    </row>
    <row r="11" spans="1:7" ht="38.25" customHeight="1" x14ac:dyDescent="0.25">
      <c r="A11" s="4">
        <v>6</v>
      </c>
      <c r="B11" s="10" t="s">
        <v>21</v>
      </c>
      <c r="C11" s="4" t="s">
        <v>6</v>
      </c>
      <c r="D11" s="3">
        <v>30</v>
      </c>
      <c r="E11" s="3">
        <v>15</v>
      </c>
      <c r="F11" s="3"/>
      <c r="G11" s="2"/>
    </row>
    <row r="12" spans="1:7" ht="105" x14ac:dyDescent="0.25">
      <c r="A12" s="4">
        <v>7</v>
      </c>
      <c r="B12" s="11" t="s">
        <v>22</v>
      </c>
      <c r="C12" s="4" t="s">
        <v>6</v>
      </c>
      <c r="D12" s="3">
        <v>2050</v>
      </c>
      <c r="E12" s="3">
        <v>400</v>
      </c>
      <c r="F12" s="3"/>
      <c r="G12" s="2"/>
    </row>
    <row r="13" spans="1:7" s="16" customFormat="1" ht="25.5" customHeight="1" x14ac:dyDescent="0.25">
      <c r="A13" s="25" t="s">
        <v>2</v>
      </c>
      <c r="B13" s="25"/>
      <c r="C13" s="25"/>
      <c r="D13" s="25"/>
      <c r="E13" s="25"/>
      <c r="F13" s="25"/>
      <c r="G13" s="25"/>
    </row>
    <row r="14" spans="1:7" ht="105" x14ac:dyDescent="0.25">
      <c r="A14" s="4">
        <v>8</v>
      </c>
      <c r="B14" s="11" t="s">
        <v>31</v>
      </c>
      <c r="C14" s="4" t="s">
        <v>6</v>
      </c>
      <c r="D14" s="3">
        <v>1240</v>
      </c>
      <c r="E14" s="3">
        <v>400</v>
      </c>
      <c r="F14" s="3"/>
      <c r="G14" s="2"/>
    </row>
    <row r="15" spans="1:7" ht="60" x14ac:dyDescent="0.25">
      <c r="A15" s="4">
        <v>9</v>
      </c>
      <c r="B15" s="11" t="s">
        <v>29</v>
      </c>
      <c r="C15" s="4" t="s">
        <v>6</v>
      </c>
      <c r="D15" s="3">
        <v>30</v>
      </c>
      <c r="E15" s="3">
        <v>15</v>
      </c>
      <c r="F15" s="3"/>
      <c r="G15" s="2"/>
    </row>
    <row r="16" spans="1:7" ht="45" x14ac:dyDescent="0.25">
      <c r="A16" s="4">
        <v>10</v>
      </c>
      <c r="B16" s="11" t="s">
        <v>30</v>
      </c>
      <c r="C16" s="4" t="s">
        <v>6</v>
      </c>
      <c r="D16" s="3">
        <v>50</v>
      </c>
      <c r="E16" s="3">
        <v>15</v>
      </c>
      <c r="F16" s="3"/>
      <c r="G16" s="2"/>
    </row>
    <row r="17" spans="1:7" ht="60" x14ac:dyDescent="0.25">
      <c r="A17" s="4">
        <v>11</v>
      </c>
      <c r="B17" s="11" t="s">
        <v>26</v>
      </c>
      <c r="C17" s="4" t="s">
        <v>6</v>
      </c>
      <c r="D17" s="3">
        <v>50</v>
      </c>
      <c r="E17" s="3">
        <v>15</v>
      </c>
      <c r="F17" s="3"/>
      <c r="G17" s="2"/>
    </row>
    <row r="18" spans="1:7" ht="75" x14ac:dyDescent="0.25">
      <c r="A18" s="4">
        <v>12</v>
      </c>
      <c r="B18" s="11" t="s">
        <v>23</v>
      </c>
      <c r="C18" s="4" t="s">
        <v>6</v>
      </c>
      <c r="D18" s="3">
        <v>79</v>
      </c>
      <c r="E18" s="3">
        <v>15</v>
      </c>
      <c r="F18" s="3"/>
      <c r="G18" s="2"/>
    </row>
    <row r="19" spans="1:7" ht="30" x14ac:dyDescent="0.25">
      <c r="A19" s="4">
        <v>13</v>
      </c>
      <c r="B19" s="11" t="s">
        <v>28</v>
      </c>
      <c r="C19" s="4" t="s">
        <v>9</v>
      </c>
      <c r="D19" s="3">
        <v>1.25</v>
      </c>
      <c r="E19" s="3">
        <v>0.4</v>
      </c>
      <c r="F19" s="3"/>
      <c r="G19" s="2"/>
    </row>
    <row r="20" spans="1:7" ht="30" x14ac:dyDescent="0.25">
      <c r="A20" s="4">
        <v>14</v>
      </c>
      <c r="B20" s="11" t="s">
        <v>10</v>
      </c>
      <c r="C20" s="4" t="s">
        <v>6</v>
      </c>
      <c r="D20" s="3">
        <v>0</v>
      </c>
      <c r="E20" s="3">
        <v>550</v>
      </c>
      <c r="F20" s="3"/>
      <c r="G20" s="2"/>
    </row>
    <row r="21" spans="1:7" ht="54" customHeight="1" x14ac:dyDescent="0.25">
      <c r="A21" s="4">
        <v>15</v>
      </c>
      <c r="B21" s="11" t="s">
        <v>27</v>
      </c>
      <c r="C21" s="4" t="s">
        <v>6</v>
      </c>
      <c r="D21" s="3">
        <v>315</v>
      </c>
      <c r="E21" s="3">
        <v>40</v>
      </c>
      <c r="F21" s="3"/>
      <c r="G21" s="2"/>
    </row>
    <row r="22" spans="1:7" s="16" customFormat="1" ht="23.25" customHeight="1" x14ac:dyDescent="0.25">
      <c r="A22" s="25" t="s">
        <v>3</v>
      </c>
      <c r="B22" s="25"/>
      <c r="C22" s="25"/>
      <c r="D22" s="25"/>
      <c r="E22" s="25"/>
      <c r="F22" s="25"/>
      <c r="G22" s="25"/>
    </row>
    <row r="23" spans="1:7" ht="19.5" customHeight="1" x14ac:dyDescent="0.25">
      <c r="A23" s="4">
        <v>16</v>
      </c>
      <c r="B23" s="5" t="s">
        <v>24</v>
      </c>
      <c r="C23" s="4" t="s">
        <v>6</v>
      </c>
      <c r="D23" s="3">
        <v>37</v>
      </c>
      <c r="E23" s="3">
        <v>5</v>
      </c>
      <c r="F23" s="4"/>
      <c r="G23" s="18"/>
    </row>
    <row r="24" spans="1:7" ht="20.25" customHeight="1" x14ac:dyDescent="0.25">
      <c r="A24" s="4">
        <v>17</v>
      </c>
      <c r="B24" s="5" t="s">
        <v>25</v>
      </c>
      <c r="C24" s="4" t="s">
        <v>6</v>
      </c>
      <c r="D24" s="3">
        <v>6</v>
      </c>
      <c r="E24" s="3">
        <v>5</v>
      </c>
      <c r="F24" s="4"/>
      <c r="G24" s="18"/>
    </row>
    <row r="25" spans="1:7" ht="24" customHeight="1" x14ac:dyDescent="0.25">
      <c r="A25" s="4">
        <v>18</v>
      </c>
      <c r="B25" s="6" t="s">
        <v>11</v>
      </c>
      <c r="C25" s="4" t="s">
        <v>6</v>
      </c>
      <c r="D25" s="3">
        <v>80</v>
      </c>
      <c r="E25" s="3">
        <v>12</v>
      </c>
      <c r="F25" s="4"/>
      <c r="G25" s="18"/>
    </row>
    <row r="26" spans="1:7" ht="20.25" customHeight="1" x14ac:dyDescent="0.25">
      <c r="A26" s="24" t="s">
        <v>8</v>
      </c>
      <c r="B26" s="24"/>
      <c r="C26" s="24"/>
      <c r="D26" s="19">
        <f>D5+D6+D7+D8+D10+D11+D12+D14+D15+D16+D17+D18+D19+D20+D21+D23+D24+D25</f>
        <v>4598.25</v>
      </c>
      <c r="E26" s="19">
        <f>E5+E6+E7+E8+E10+E11+E12+E14+E15+E16+E17+E18+E19+E20+E21+E23+E24+E25</f>
        <v>1947.4</v>
      </c>
      <c r="F26" s="21">
        <f t="shared" ref="F26:G26" si="0">F5+F6+F7+F8+F10+F11+F12+F14+F15+F16+F17+F18+F19+F20+F21+F23+F24+F25</f>
        <v>0</v>
      </c>
      <c r="G26" s="21">
        <f t="shared" si="0"/>
        <v>0</v>
      </c>
    </row>
    <row r="27" spans="1:7" ht="22.5" customHeight="1" x14ac:dyDescent="0.25">
      <c r="A27" s="24" t="s">
        <v>34</v>
      </c>
      <c r="B27" s="24"/>
      <c r="C27" s="24"/>
      <c r="D27" s="26">
        <f>D26+E26</f>
        <v>6545.65</v>
      </c>
      <c r="E27" s="26"/>
      <c r="F27" s="23">
        <f>F26+G26</f>
        <v>0</v>
      </c>
      <c r="G27" s="23"/>
    </row>
  </sheetData>
  <mergeCells count="9">
    <mergeCell ref="A2:G2"/>
    <mergeCell ref="F27:G27"/>
    <mergeCell ref="A26:C26"/>
    <mergeCell ref="A27:C27"/>
    <mergeCell ref="A9:G9"/>
    <mergeCell ref="A4:G4"/>
    <mergeCell ref="A13:G13"/>
    <mergeCell ref="A22:G22"/>
    <mergeCell ref="D27:E27"/>
  </mergeCells>
  <pageMargins left="0.62992125984251968" right="0.23622047244094491" top="0.55118110236220474" bottom="0.55118110236220474" header="0.31496062992125984" footer="0.31496062992125984"/>
  <pageSetup paperSize="9" scale="66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2021-02-23T07:59:02Z</dcterms:modified>
</cp:coreProperties>
</file>