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sta\OneDrive\Desktop\შესყიდვები\სადარბაზოს რემონტი1\პროექტები სად.  რემონტი\"/>
    </mc:Choice>
  </mc:AlternateContent>
  <bookViews>
    <workbookView xWindow="0" yWindow="0" windowWidth="28800" windowHeight="12435"/>
  </bookViews>
  <sheets>
    <sheet name="ხარჯთაღრიცხვა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46" i="1" l="1"/>
  <c r="E45" i="1"/>
  <c r="E43" i="1"/>
  <c r="E42" i="1"/>
  <c r="E40" i="1"/>
  <c r="E39" i="1"/>
  <c r="E38" i="1"/>
  <c r="E36" i="1"/>
  <c r="E34" i="1" l="1"/>
  <c r="E33" i="1"/>
  <c r="E32" i="1"/>
  <c r="E31" i="1"/>
  <c r="E30" i="1"/>
  <c r="E28" i="1"/>
  <c r="E27" i="1"/>
  <c r="E26" i="1"/>
  <c r="E25" i="1"/>
  <c r="E24" i="1"/>
  <c r="E22" i="1"/>
  <c r="E21" i="1"/>
  <c r="E20" i="1"/>
  <c r="E19" i="1"/>
  <c r="E18" i="1"/>
  <c r="E15" i="1"/>
  <c r="E47" i="1" s="1"/>
  <c r="E11" i="1"/>
  <c r="E16" i="1" l="1"/>
  <c r="E14" i="1"/>
  <c r="E48" i="1" l="1"/>
  <c r="E49" i="1"/>
  <c r="E13" i="1"/>
</calcChain>
</file>

<file path=xl/sharedStrings.xml><?xml version="1.0" encoding="utf-8"?>
<sst xmlns="http://schemas.openxmlformats.org/spreadsheetml/2006/main" count="123" uniqueCount="53">
  <si>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</si>
  <si>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</si>
  <si>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</si>
  <si>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</si>
  <si>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</si>
  <si>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</si>
  <si>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</si>
  <si>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</si>
  <si>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</si>
  <si>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შედგენილია მოცულობათა უწყისის მიხედვით</t>
  </si>
  <si>
    <t>სახარჯთაღრიცხვო ღირებულება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</si>
  <si>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</si>
  <si>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</si>
  <si>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</si>
  <si>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</si>
  <si>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</si>
  <si>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ჯამი:</t>
  </si>
  <si>
    <t>გაუთვალისწინებელი ხარჯები</t>
  </si>
  <si>
    <t xml:space="preserve"> </t>
  </si>
  <si>
    <t>ნორმატიული რესურსი</t>
  </si>
  <si>
    <t>შრომითი რესურსი</t>
  </si>
  <si>
    <t>კაც/სთ</t>
  </si>
  <si>
    <t>მანქანა დანადგარები</t>
  </si>
  <si>
    <t>ტ</t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</si>
  <si>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</si>
  <si>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</si>
  <si>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t>სხვა მასალები</t>
  </si>
  <si>
    <t>კგ</t>
  </si>
  <si>
    <t>სამშენებლო ნარჩენების დატვირთვა ავტოთვითმცლელებზე ხელით</t>
  </si>
  <si>
    <t>ტნ</t>
  </si>
  <si>
    <t>ჭერისა და კედლების ჩამოფხეკვა, გასუფთავება ძველი საღებავისგან.</t>
  </si>
  <si>
    <t xml:space="preserve">სადარბაზოს ჭერისა და კედლების შელესვა გაჯით ადგილ-ადგილ </t>
  </si>
  <si>
    <t>გაჯი</t>
  </si>
  <si>
    <t>სადარბაზოს კედლების შეღებვა მაღალხარისხოვანი წყალ-ემულსიის საღებავით</t>
  </si>
  <si>
    <t>წყალემულსიის საღებავი</t>
  </si>
  <si>
    <t>საფითხნი</t>
  </si>
  <si>
    <t>სადარბაზოს ჭერის (კიბის ბაქნებისა და მარშების) შეღებვა მაღალხარისხოვანი წყალ-ემულსიის საღებავით</t>
  </si>
  <si>
    <r>
      <t>100m</t>
    </r>
    <r>
      <rPr>
        <b/>
        <i/>
        <vertAlign val="superscript"/>
        <sz val="11"/>
        <rFont val="AcadNusx"/>
      </rPr>
      <t>2</t>
    </r>
  </si>
  <si>
    <t>ზეთოვანი საღებავი</t>
  </si>
  <si>
    <t>ოლიფა</t>
  </si>
  <si>
    <t>სამშენებლო ნარჩენების გატანა ავტოთმცლელებით ნაგავსაყარზე, 5კმ მანძელზე</t>
  </si>
  <si>
    <t>მოაჯირისა და ლითონის კონსტრუქციების შეღებვა</t>
  </si>
  <si>
    <t>100მ</t>
  </si>
  <si>
    <t>კიბის საფეხურების შელესვა ქ/ცემენტის ხსნარით</t>
  </si>
  <si>
    <r>
      <t>ქ/ცემენტის ხსნარი მოსაპირკეთებელი, მძიმე 1</t>
    </r>
    <r>
      <rPr>
        <sz val="11"/>
        <rFont val="AcadNusx"/>
      </rPr>
      <t>:</t>
    </r>
    <r>
      <rPr>
        <sz val="11"/>
        <rFont val="Sylfaen"/>
        <family val="2"/>
        <charset val="1"/>
      </rPr>
      <t>3</t>
    </r>
  </si>
  <si>
    <t>გ/მ</t>
  </si>
  <si>
    <t>კიბის საფეხურის რ/ბეტონის ფილა ზომით 1200X300X40 მმ</t>
  </si>
  <si>
    <t>ც</t>
  </si>
  <si>
    <t>წებო-ცემენტი</t>
  </si>
  <si>
    <t>კიბის საფეხურების ფილების დემონტაჟი (16X1.2)</t>
  </si>
  <si>
    <r>
      <t>სადარბაზოს კიბის უჯრედის კიბის საფეხურების ფილების მოწყობა (16</t>
    </r>
    <r>
      <rPr>
        <b/>
        <sz val="11"/>
        <rFont val="AcadNusx"/>
      </rPr>
      <t>X</t>
    </r>
    <r>
      <rPr>
        <b/>
        <i/>
        <sz val="11"/>
        <rFont val="Sylfaen"/>
        <family val="1"/>
        <charset val="204"/>
      </rPr>
      <t>1,2) წებოცემენტზე</t>
    </r>
  </si>
  <si>
    <t>მე-12 მკრ, N36 სადარბაზოს შიდა რემონტი</t>
  </si>
  <si>
    <t>ხარჯთაღრიცხვა 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</si>
</sst>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ლ_._-;\-* #,##0.00\ _ლ_._-;_-* &quot;-&quot;??\ _ლ_._-;_-@_-"/>
    <numFmt numFmtId="165" formatCode="0.0000"/>
    <numFmt numFmtId="166" formatCode="0.000"/>
  </numFmts>
  <fonts count="20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AcadNusx"/>
    </font>
    <font>
      <sz val="11"/>
      <name val="Calibri"/>
      <family val="2"/>
      <charset val="1"/>
      <scheme val="minor"/>
    </font>
    <font>
      <vertAlign val="superscript"/>
      <sz val="11"/>
      <name val="Calibri"/>
      <family val="1"/>
      <charset val="204"/>
      <scheme val="minor"/>
    </font>
    <font>
      <sz val="11"/>
      <name val="AcadNusx Wd"/>
    </font>
    <font>
      <sz val="11"/>
      <name val="Calibri"/>
      <family val="1"/>
      <charset val="204"/>
      <scheme val="minor"/>
    </font>
    <font>
      <b/>
      <i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i/>
      <sz val="11"/>
      <name val="Calibri"/>
      <family val="1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name val="AcadNusx"/>
    </font>
    <font>
      <b/>
      <i/>
      <sz val="12"/>
      <name val="Calibri"/>
      <family val="2"/>
      <charset val="1"/>
      <scheme val="minor"/>
    </font>
    <font>
      <b/>
      <i/>
      <vertAlign val="superscript"/>
      <sz val="11"/>
      <name val="AcadNusx"/>
    </font>
    <font>
      <sz val="12"/>
      <name val="Calibri"/>
      <family val="2"/>
      <charset val="1"/>
      <scheme val="minor"/>
    </font>
    <font>
      <sz val="14"/>
      <name val="Avaza Mtavruli"/>
      <family val="2"/>
    </font>
    <font>
      <sz val="11"/>
      <name val="Sylfaen"/>
      <family val="2"/>
      <charset val="1"/>
    </font>
    <font>
      <b/>
      <sz val="11"/>
      <name val="AcadNusx"/>
    </font>
    <font>
      <b/>
      <i/>
      <sz val="1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65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zoomScaleNormal="100" workbookViewId="0">
      <selection activeCell="A4" sqref="A4"/>
    </sheetView>
  </sheetViews>
  <sheetFormatPr defaultColWidth="9" defaultRowHeight="15"/>
  <cols>
    <col min="1" max="1" width="4.42578125" style="34" customWidth="1"/>
    <col min="2" max="2" width="44" style="34" customWidth="1"/>
    <col min="3" max="4" width="8.28515625" style="34" customWidth="1"/>
    <col min="5" max="5" width="9.28515625" style="34" bestFit="1" customWidth="1"/>
    <col min="6" max="6" width="9.7109375" style="34" customWidth="1"/>
    <col min="7" max="7" width="11.28515625" style="34" customWidth="1"/>
    <col min="8" max="8" width="9.7109375" style="34" customWidth="1"/>
    <col min="9" max="9" width="9.42578125" style="34" bestFit="1" customWidth="1"/>
    <col min="10" max="10" width="9.7109375" style="34" customWidth="1"/>
    <col min="11" max="11" width="10.7109375" style="34" bestFit="1" customWidth="1"/>
    <col min="12" max="12" width="10.140625" style="8" bestFit="1" customWidth="1"/>
    <col min="13" max="16384" width="9" style="34"/>
  </cols>
  <sheetData>
    <row r="1" spans="1:12">
      <c r="A1" s="57" t="s">
        <v>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">
      <c r="A3" s="58" t="s">
        <v>52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3"/>
      <c r="L4" s="4"/>
    </row>
    <row r="5" spans="1:12" ht="15.75">
      <c r="A5" s="5" t="s">
        <v>9</v>
      </c>
      <c r="B5" s="33"/>
      <c r="C5" s="33"/>
      <c r="D5" s="33"/>
      <c r="E5" s="33"/>
      <c r="F5" s="33"/>
      <c r="G5" s="33"/>
      <c r="I5" s="33"/>
      <c r="J5" s="6" t="s">
        <v>10</v>
      </c>
      <c r="K5" s="21"/>
      <c r="L5" s="7" t="s">
        <v>12</v>
      </c>
    </row>
    <row r="6" spans="1:12">
      <c r="K6" s="34" t="s">
        <v>18</v>
      </c>
    </row>
    <row r="7" spans="1:12" ht="15" customHeight="1">
      <c r="A7" s="64" t="s">
        <v>0</v>
      </c>
      <c r="B7" s="51" t="s">
        <v>1</v>
      </c>
      <c r="C7" s="59" t="s">
        <v>19</v>
      </c>
      <c r="D7" s="59"/>
      <c r="E7" s="59"/>
      <c r="F7" s="60" t="s">
        <v>2</v>
      </c>
      <c r="G7" s="61"/>
      <c r="H7" s="60" t="s">
        <v>3</v>
      </c>
      <c r="I7" s="61"/>
      <c r="J7" s="60" t="s">
        <v>4</v>
      </c>
      <c r="K7" s="61"/>
      <c r="L7" s="62" t="s">
        <v>5</v>
      </c>
    </row>
    <row r="8" spans="1:12" ht="15" customHeight="1">
      <c r="A8" s="64"/>
      <c r="B8" s="53"/>
      <c r="C8" s="9" t="s">
        <v>6</v>
      </c>
      <c r="D8" s="31" t="s">
        <v>7</v>
      </c>
      <c r="E8" s="31" t="s">
        <v>8</v>
      </c>
      <c r="F8" s="31" t="s">
        <v>7</v>
      </c>
      <c r="G8" s="31" t="s">
        <v>8</v>
      </c>
      <c r="H8" s="31" t="s">
        <v>7</v>
      </c>
      <c r="I8" s="31" t="s">
        <v>8</v>
      </c>
      <c r="J8" s="31" t="s">
        <v>7</v>
      </c>
      <c r="K8" s="31" t="s">
        <v>8</v>
      </c>
      <c r="L8" s="63"/>
    </row>
    <row r="9" spans="1:12" ht="15" customHeight="1">
      <c r="A9" s="31">
        <v>1</v>
      </c>
      <c r="B9" s="31">
        <v>3</v>
      </c>
      <c r="C9" s="31">
        <v>4</v>
      </c>
      <c r="D9" s="31"/>
      <c r="E9" s="31">
        <v>5</v>
      </c>
      <c r="F9" s="31"/>
      <c r="G9" s="31"/>
      <c r="H9" s="31"/>
      <c r="I9" s="31"/>
      <c r="J9" s="31"/>
      <c r="K9" s="31"/>
      <c r="L9" s="10"/>
    </row>
    <row r="10" spans="1:12" ht="30">
      <c r="A10" s="51">
        <v>1</v>
      </c>
      <c r="B10" s="18" t="s">
        <v>30</v>
      </c>
      <c r="C10" s="19" t="s">
        <v>25</v>
      </c>
      <c r="D10" s="20"/>
      <c r="E10" s="20">
        <f>E17+E23</f>
        <v>83</v>
      </c>
      <c r="F10" s="31"/>
      <c r="G10" s="11"/>
      <c r="H10" s="31"/>
      <c r="I10" s="11"/>
      <c r="J10" s="31"/>
      <c r="K10" s="11"/>
      <c r="L10" s="11"/>
    </row>
    <row r="11" spans="1:12" ht="15.75">
      <c r="A11" s="53"/>
      <c r="B11" s="2" t="s">
        <v>20</v>
      </c>
      <c r="C11" s="3" t="s">
        <v>21</v>
      </c>
      <c r="D11" s="11">
        <v>0.186</v>
      </c>
      <c r="E11" s="11">
        <f>E10*D11</f>
        <v>15.438000000000001</v>
      </c>
      <c r="F11" s="31"/>
      <c r="G11" s="11"/>
      <c r="H11" s="31"/>
      <c r="I11" s="11"/>
      <c r="J11" s="31"/>
      <c r="K11" s="11"/>
      <c r="L11" s="11"/>
    </row>
    <row r="12" spans="1:12" ht="30">
      <c r="A12" s="51">
        <v>2</v>
      </c>
      <c r="B12" s="18" t="s">
        <v>31</v>
      </c>
      <c r="C12" s="19" t="s">
        <v>25</v>
      </c>
      <c r="D12" s="20"/>
      <c r="E12" s="20">
        <v>3</v>
      </c>
      <c r="F12" s="31"/>
      <c r="G12" s="11"/>
      <c r="H12" s="31"/>
      <c r="I12" s="11"/>
      <c r="J12" s="31"/>
      <c r="K12" s="11"/>
      <c r="L12" s="11"/>
    </row>
    <row r="13" spans="1:12" ht="15.75">
      <c r="A13" s="52"/>
      <c r="B13" s="2" t="s">
        <v>20</v>
      </c>
      <c r="C13" s="3" t="s">
        <v>21</v>
      </c>
      <c r="D13" s="22">
        <v>0.77700000000000002</v>
      </c>
      <c r="E13" s="11">
        <f>E12*D13</f>
        <v>2.331</v>
      </c>
      <c r="F13" s="31"/>
      <c r="G13" s="11"/>
      <c r="H13" s="31"/>
      <c r="I13" s="11"/>
      <c r="J13" s="31"/>
      <c r="K13" s="11"/>
      <c r="L13" s="11"/>
    </row>
    <row r="14" spans="1:12" ht="15.75">
      <c r="A14" s="52"/>
      <c r="B14" s="2" t="s">
        <v>22</v>
      </c>
      <c r="C14" s="3" t="s">
        <v>12</v>
      </c>
      <c r="D14" s="22">
        <v>3.8300000000000001E-2</v>
      </c>
      <c r="E14" s="11">
        <f>E12*D14</f>
        <v>0.1149</v>
      </c>
      <c r="F14" s="31"/>
      <c r="G14" s="11"/>
      <c r="H14" s="31"/>
      <c r="I14" s="11"/>
      <c r="J14" s="31"/>
      <c r="K14" s="11"/>
      <c r="L14" s="11"/>
    </row>
    <row r="15" spans="1:12">
      <c r="A15" s="52"/>
      <c r="B15" s="1" t="s">
        <v>32</v>
      </c>
      <c r="C15" s="31" t="s">
        <v>29</v>
      </c>
      <c r="D15" s="22">
        <v>3.3300000000000003E-2</v>
      </c>
      <c r="E15" s="11">
        <f>E12*D15</f>
        <v>9.9900000000000017E-2</v>
      </c>
      <c r="F15" s="31"/>
      <c r="G15" s="11"/>
      <c r="H15" s="31"/>
      <c r="I15" s="11"/>
      <c r="J15" s="31"/>
      <c r="K15" s="11"/>
      <c r="L15" s="11"/>
    </row>
    <row r="16" spans="1:12">
      <c r="A16" s="53"/>
      <c r="B16" s="1" t="s">
        <v>26</v>
      </c>
      <c r="C16" s="31" t="s">
        <v>12</v>
      </c>
      <c r="D16" s="22">
        <v>3.0000000000000001E-3</v>
      </c>
      <c r="E16" s="11">
        <f>E10*D16</f>
        <v>0.249</v>
      </c>
      <c r="F16" s="31"/>
      <c r="G16" s="11"/>
      <c r="H16" s="31"/>
      <c r="I16" s="11"/>
      <c r="J16" s="31"/>
      <c r="K16" s="11"/>
      <c r="L16" s="11"/>
    </row>
    <row r="17" spans="1:12" ht="45">
      <c r="A17" s="51">
        <v>3</v>
      </c>
      <c r="B17" s="18" t="s">
        <v>33</v>
      </c>
      <c r="C17" s="19" t="s">
        <v>25</v>
      </c>
      <c r="D17" s="20"/>
      <c r="E17" s="20">
        <v>65</v>
      </c>
      <c r="F17" s="31"/>
      <c r="G17" s="11"/>
      <c r="H17" s="31"/>
      <c r="I17" s="11"/>
      <c r="J17" s="31"/>
      <c r="K17" s="11"/>
      <c r="L17" s="11"/>
    </row>
    <row r="18" spans="1:12" ht="15.75">
      <c r="A18" s="52"/>
      <c r="B18" s="2" t="s">
        <v>20</v>
      </c>
      <c r="C18" s="3" t="s">
        <v>21</v>
      </c>
      <c r="D18" s="22">
        <v>0.65800000000000003</v>
      </c>
      <c r="E18" s="11">
        <f>E17*D18</f>
        <v>42.77</v>
      </c>
      <c r="F18" s="31"/>
      <c r="G18" s="11"/>
      <c r="H18" s="31"/>
      <c r="I18" s="11"/>
      <c r="J18" s="31"/>
      <c r="K18" s="11"/>
      <c r="L18" s="11"/>
    </row>
    <row r="19" spans="1:12" ht="15.75">
      <c r="A19" s="52"/>
      <c r="B19" s="2" t="s">
        <v>22</v>
      </c>
      <c r="C19" s="3" t="s">
        <v>12</v>
      </c>
      <c r="D19" s="22">
        <v>0.01</v>
      </c>
      <c r="E19" s="11">
        <f>E17*D19</f>
        <v>0.65</v>
      </c>
      <c r="F19" s="31"/>
      <c r="G19" s="11"/>
      <c r="H19" s="31"/>
      <c r="I19" s="11"/>
      <c r="J19" s="31"/>
      <c r="K19" s="11"/>
      <c r="L19" s="11"/>
    </row>
    <row r="20" spans="1:12">
      <c r="A20" s="52"/>
      <c r="B20" s="1" t="s">
        <v>34</v>
      </c>
      <c r="C20" s="31" t="s">
        <v>27</v>
      </c>
      <c r="D20" s="22">
        <v>0.63</v>
      </c>
      <c r="E20" s="11">
        <f>E17*D20</f>
        <v>40.950000000000003</v>
      </c>
      <c r="F20" s="31"/>
      <c r="G20" s="11"/>
      <c r="H20" s="31"/>
      <c r="I20" s="11"/>
      <c r="J20" s="31"/>
      <c r="K20" s="11"/>
      <c r="L20" s="11"/>
    </row>
    <row r="21" spans="1:12">
      <c r="A21" s="52"/>
      <c r="B21" s="1" t="s">
        <v>35</v>
      </c>
      <c r="C21" s="31" t="s">
        <v>27</v>
      </c>
      <c r="D21" s="22">
        <v>0.79</v>
      </c>
      <c r="E21" s="11">
        <f>E17*D21</f>
        <v>51.35</v>
      </c>
      <c r="F21" s="31"/>
      <c r="G21" s="11"/>
      <c r="H21" s="31"/>
      <c r="I21" s="11"/>
      <c r="J21" s="31"/>
      <c r="K21" s="11"/>
      <c r="L21" s="11"/>
    </row>
    <row r="22" spans="1:12">
      <c r="A22" s="53"/>
      <c r="B22" s="1" t="s">
        <v>26</v>
      </c>
      <c r="C22" s="31" t="s">
        <v>12</v>
      </c>
      <c r="D22" s="22">
        <v>1.6E-2</v>
      </c>
      <c r="E22" s="11">
        <f>E17*D22</f>
        <v>1.04</v>
      </c>
      <c r="F22" s="31"/>
      <c r="G22" s="11"/>
      <c r="H22" s="31"/>
      <c r="I22" s="11"/>
      <c r="J22" s="31"/>
      <c r="K22" s="11"/>
      <c r="L22" s="11"/>
    </row>
    <row r="23" spans="1:12" ht="45">
      <c r="A23" s="51">
        <v>4</v>
      </c>
      <c r="B23" s="18" t="s">
        <v>36</v>
      </c>
      <c r="C23" s="19" t="s">
        <v>25</v>
      </c>
      <c r="D23" s="20"/>
      <c r="E23" s="11">
        <v>18</v>
      </c>
      <c r="F23" s="31"/>
      <c r="G23" s="11"/>
      <c r="H23" s="31"/>
      <c r="I23" s="11"/>
      <c r="J23" s="31"/>
      <c r="K23" s="11"/>
      <c r="L23" s="11"/>
    </row>
    <row r="24" spans="1:12" ht="15.75">
      <c r="A24" s="52"/>
      <c r="B24" s="2" t="s">
        <v>20</v>
      </c>
      <c r="C24" s="3" t="s">
        <v>21</v>
      </c>
      <c r="D24" s="22">
        <v>0.85599999999999998</v>
      </c>
      <c r="E24" s="11">
        <f>E23*D24</f>
        <v>15.407999999999999</v>
      </c>
      <c r="F24" s="31"/>
      <c r="G24" s="11"/>
      <c r="H24" s="31"/>
      <c r="I24" s="11"/>
      <c r="J24" s="31"/>
      <c r="K24" s="11"/>
      <c r="L24" s="11"/>
    </row>
    <row r="25" spans="1:12" ht="15.75">
      <c r="A25" s="52"/>
      <c r="B25" s="2" t="s">
        <v>22</v>
      </c>
      <c r="C25" s="3" t="s">
        <v>12</v>
      </c>
      <c r="D25" s="22">
        <v>1.2E-2</v>
      </c>
      <c r="E25" s="11">
        <f>E23*D25</f>
        <v>0.216</v>
      </c>
      <c r="F25" s="31"/>
      <c r="G25" s="11"/>
      <c r="H25" s="31"/>
      <c r="I25" s="11"/>
      <c r="J25" s="31"/>
      <c r="K25" s="11"/>
      <c r="L25" s="11"/>
    </row>
    <row r="26" spans="1:12">
      <c r="A26" s="52"/>
      <c r="B26" s="1" t="s">
        <v>34</v>
      </c>
      <c r="C26" s="31" t="s">
        <v>27</v>
      </c>
      <c r="D26" s="22">
        <v>0.63</v>
      </c>
      <c r="E26" s="11">
        <f>E23*D26</f>
        <v>11.34</v>
      </c>
      <c r="F26" s="31"/>
      <c r="G26" s="11"/>
      <c r="H26" s="31"/>
      <c r="I26" s="11"/>
      <c r="J26" s="31"/>
      <c r="K26" s="11"/>
      <c r="L26" s="11"/>
    </row>
    <row r="27" spans="1:12">
      <c r="A27" s="52"/>
      <c r="B27" s="1" t="s">
        <v>35</v>
      </c>
      <c r="C27" s="31" t="s">
        <v>27</v>
      </c>
      <c r="D27" s="22">
        <v>0.92</v>
      </c>
      <c r="E27" s="11">
        <f>E23*D27</f>
        <v>16.560000000000002</v>
      </c>
      <c r="F27" s="31"/>
      <c r="G27" s="11"/>
      <c r="H27" s="31"/>
      <c r="I27" s="11"/>
      <c r="J27" s="31"/>
      <c r="K27" s="11"/>
      <c r="L27" s="11"/>
    </row>
    <row r="28" spans="1:12">
      <c r="A28" s="53"/>
      <c r="B28" s="1" t="s">
        <v>26</v>
      </c>
      <c r="C28" s="31" t="s">
        <v>12</v>
      </c>
      <c r="D28" s="22">
        <v>1.7999999999999999E-2</v>
      </c>
      <c r="E28" s="11">
        <f>E23*D28</f>
        <v>0.32399999999999995</v>
      </c>
      <c r="F28" s="31"/>
      <c r="G28" s="11"/>
      <c r="H28" s="31"/>
      <c r="I28" s="11"/>
      <c r="J28" s="31"/>
      <c r="K28" s="11"/>
      <c r="L28" s="11"/>
    </row>
    <row r="29" spans="1:12" ht="31.5">
      <c r="A29" s="51">
        <v>5</v>
      </c>
      <c r="B29" s="36" t="s">
        <v>41</v>
      </c>
      <c r="C29" s="35" t="s">
        <v>37</v>
      </c>
      <c r="D29" s="35"/>
      <c r="E29" s="37">
        <v>5.6000000000000001E-2</v>
      </c>
      <c r="F29" s="38"/>
      <c r="G29" s="11"/>
      <c r="H29" s="38"/>
      <c r="I29" s="11"/>
      <c r="J29" s="38"/>
      <c r="K29" s="11"/>
      <c r="L29" s="11"/>
    </row>
    <row r="30" spans="1:12" ht="15.75">
      <c r="A30" s="52"/>
      <c r="B30" s="2" t="s">
        <v>20</v>
      </c>
      <c r="C30" s="3" t="s">
        <v>21</v>
      </c>
      <c r="D30" s="3">
        <v>68</v>
      </c>
      <c r="E30" s="39">
        <f>D30*E29</f>
        <v>3.8080000000000003</v>
      </c>
      <c r="F30" s="38"/>
      <c r="G30" s="11"/>
      <c r="H30" s="38"/>
      <c r="I30" s="11"/>
      <c r="J30" s="38"/>
      <c r="K30" s="11"/>
      <c r="L30" s="11"/>
    </row>
    <row r="31" spans="1:12" ht="15.75">
      <c r="A31" s="52"/>
      <c r="B31" s="2" t="s">
        <v>22</v>
      </c>
      <c r="C31" s="3" t="s">
        <v>12</v>
      </c>
      <c r="D31" s="3">
        <v>0.03</v>
      </c>
      <c r="E31" s="39">
        <f>D31*E29</f>
        <v>1.6800000000000001E-3</v>
      </c>
      <c r="F31" s="38"/>
      <c r="G31" s="11"/>
      <c r="H31" s="38"/>
      <c r="I31" s="11"/>
      <c r="J31" s="38"/>
      <c r="K31" s="11"/>
      <c r="L31" s="11"/>
    </row>
    <row r="32" spans="1:12" ht="15.75">
      <c r="A32" s="52"/>
      <c r="B32" s="40" t="s">
        <v>38</v>
      </c>
      <c r="C32" s="3" t="s">
        <v>27</v>
      </c>
      <c r="D32" s="3">
        <v>49.7</v>
      </c>
      <c r="E32" s="39">
        <f>D32*E29</f>
        <v>2.7832000000000003</v>
      </c>
      <c r="F32" s="38"/>
      <c r="G32" s="11"/>
      <c r="H32" s="38"/>
      <c r="I32" s="11"/>
      <c r="J32" s="38"/>
      <c r="K32" s="11"/>
      <c r="L32" s="11"/>
    </row>
    <row r="33" spans="1:12" ht="15.75">
      <c r="A33" s="52"/>
      <c r="B33" s="40" t="s">
        <v>39</v>
      </c>
      <c r="C33" s="3" t="s">
        <v>27</v>
      </c>
      <c r="D33" s="3">
        <v>2.7</v>
      </c>
      <c r="E33" s="39">
        <f>D33*E29</f>
        <v>0.1512</v>
      </c>
      <c r="F33" s="38"/>
      <c r="G33" s="11"/>
      <c r="H33" s="38"/>
      <c r="I33" s="11"/>
      <c r="J33" s="38"/>
      <c r="K33" s="11"/>
      <c r="L33" s="11"/>
    </row>
    <row r="34" spans="1:12" ht="15.75">
      <c r="A34" s="53"/>
      <c r="B34" s="40" t="s">
        <v>26</v>
      </c>
      <c r="C34" s="3" t="s">
        <v>12</v>
      </c>
      <c r="D34" s="3">
        <v>0.19</v>
      </c>
      <c r="E34" s="39">
        <f>D34*E29</f>
        <v>1.064E-2</v>
      </c>
      <c r="F34" s="38"/>
      <c r="G34" s="11"/>
      <c r="H34" s="38"/>
      <c r="I34" s="11"/>
      <c r="J34" s="38"/>
      <c r="K34" s="11"/>
      <c r="L34" s="11"/>
    </row>
    <row r="35" spans="1:12" s="41" customFormat="1" ht="30">
      <c r="A35" s="54">
        <v>6</v>
      </c>
      <c r="B35" s="43" t="s">
        <v>49</v>
      </c>
      <c r="C35" s="42" t="s">
        <v>42</v>
      </c>
      <c r="D35" s="44"/>
      <c r="E35" s="50">
        <v>0.192</v>
      </c>
      <c r="F35" s="45"/>
      <c r="G35" s="46"/>
      <c r="H35" s="45"/>
      <c r="I35" s="47"/>
      <c r="J35" s="45"/>
      <c r="K35" s="47"/>
      <c r="L35" s="47"/>
    </row>
    <row r="36" spans="1:12" s="41" customFormat="1" ht="15.75">
      <c r="A36" s="55"/>
      <c r="B36" s="48" t="s">
        <v>20</v>
      </c>
      <c r="C36" s="49" t="s">
        <v>21</v>
      </c>
      <c r="D36" s="46">
        <v>72.599999999999994</v>
      </c>
      <c r="E36" s="46">
        <f>E35*D36</f>
        <v>13.9392</v>
      </c>
      <c r="F36" s="45"/>
      <c r="G36" s="46"/>
      <c r="H36" s="45"/>
      <c r="I36" s="47"/>
      <c r="J36" s="45"/>
      <c r="K36" s="47"/>
      <c r="L36" s="47"/>
    </row>
    <row r="37" spans="1:12" s="41" customFormat="1" ht="30">
      <c r="A37" s="54">
        <v>7</v>
      </c>
      <c r="B37" s="43" t="s">
        <v>43</v>
      </c>
      <c r="C37" s="42" t="s">
        <v>25</v>
      </c>
      <c r="D37" s="42"/>
      <c r="E37" s="44">
        <v>5.76</v>
      </c>
      <c r="F37" s="45"/>
      <c r="G37" s="46"/>
      <c r="H37" s="45"/>
      <c r="I37" s="46"/>
      <c r="J37" s="45"/>
      <c r="K37" s="46"/>
      <c r="L37" s="46"/>
    </row>
    <row r="38" spans="1:12" s="41" customFormat="1" ht="15.75">
      <c r="A38" s="56"/>
      <c r="B38" s="48" t="s">
        <v>20</v>
      </c>
      <c r="C38" s="49" t="s">
        <v>21</v>
      </c>
      <c r="D38" s="49">
        <v>2</v>
      </c>
      <c r="E38" s="47">
        <f>E37*D38</f>
        <v>11.52</v>
      </c>
      <c r="F38" s="49"/>
      <c r="G38" s="47"/>
      <c r="H38" s="49"/>
      <c r="I38" s="47"/>
      <c r="J38" s="49"/>
      <c r="K38" s="47"/>
      <c r="L38" s="47"/>
    </row>
    <row r="39" spans="1:12" s="41" customFormat="1" ht="15.75">
      <c r="A39" s="56"/>
      <c r="B39" s="48" t="s">
        <v>22</v>
      </c>
      <c r="C39" s="49" t="s">
        <v>12</v>
      </c>
      <c r="D39" s="49">
        <v>0.16</v>
      </c>
      <c r="E39" s="47">
        <f>E37*D39</f>
        <v>0.92159999999999997</v>
      </c>
      <c r="F39" s="49"/>
      <c r="G39" s="47"/>
      <c r="H39" s="49"/>
      <c r="I39" s="47"/>
      <c r="J39" s="49"/>
      <c r="K39" s="47"/>
      <c r="L39" s="47"/>
    </row>
    <row r="40" spans="1:12" s="41" customFormat="1" ht="30.75">
      <c r="A40" s="55"/>
      <c r="B40" s="45" t="s">
        <v>44</v>
      </c>
      <c r="C40" s="45" t="s">
        <v>24</v>
      </c>
      <c r="D40" s="45">
        <v>3.3000000000000002E-2</v>
      </c>
      <c r="E40" s="46">
        <f>E37*D40</f>
        <v>0.19008</v>
      </c>
      <c r="F40" s="45"/>
      <c r="G40" s="46"/>
      <c r="H40" s="45"/>
      <c r="I40" s="46"/>
      <c r="J40" s="45"/>
      <c r="K40" s="46"/>
      <c r="L40" s="46"/>
    </row>
    <row r="41" spans="1:12" s="41" customFormat="1" ht="45.75">
      <c r="A41" s="54">
        <v>8</v>
      </c>
      <c r="B41" s="43" t="s">
        <v>50</v>
      </c>
      <c r="C41" s="42" t="s">
        <v>45</v>
      </c>
      <c r="D41" s="44"/>
      <c r="E41" s="44">
        <v>19.2</v>
      </c>
      <c r="F41" s="45"/>
      <c r="G41" s="46"/>
      <c r="H41" s="45"/>
      <c r="I41" s="46"/>
      <c r="J41" s="45"/>
      <c r="K41" s="46"/>
      <c r="L41" s="46"/>
    </row>
    <row r="42" spans="1:12" s="41" customFormat="1" ht="15.75">
      <c r="A42" s="56"/>
      <c r="B42" s="48" t="s">
        <v>20</v>
      </c>
      <c r="C42" s="49" t="s">
        <v>21</v>
      </c>
      <c r="D42" s="49">
        <v>2.5099999999999998</v>
      </c>
      <c r="E42" s="47">
        <f>E41*D42</f>
        <v>48.191999999999993</v>
      </c>
      <c r="F42" s="49"/>
      <c r="G42" s="46"/>
      <c r="H42" s="49"/>
      <c r="I42" s="47"/>
      <c r="J42" s="49"/>
      <c r="K42" s="47"/>
      <c r="L42" s="47"/>
    </row>
    <row r="43" spans="1:12" s="41" customFormat="1" ht="15.75">
      <c r="A43" s="56"/>
      <c r="B43" s="48" t="s">
        <v>22</v>
      </c>
      <c r="C43" s="49" t="s">
        <v>12</v>
      </c>
      <c r="D43" s="49">
        <v>6.4000000000000003E-3</v>
      </c>
      <c r="E43" s="47">
        <f>E41*D43</f>
        <v>0.12288</v>
      </c>
      <c r="F43" s="49"/>
      <c r="G43" s="46"/>
      <c r="H43" s="49"/>
      <c r="I43" s="47"/>
      <c r="J43" s="49"/>
      <c r="K43" s="47"/>
      <c r="L43" s="47"/>
    </row>
    <row r="44" spans="1:12" s="41" customFormat="1" ht="31.5">
      <c r="A44" s="56"/>
      <c r="B44" s="48" t="s">
        <v>46</v>
      </c>
      <c r="C44" s="49" t="s">
        <v>47</v>
      </c>
      <c r="D44" s="49"/>
      <c r="E44" s="47">
        <v>16</v>
      </c>
      <c r="F44" s="49"/>
      <c r="G44" s="46"/>
      <c r="H44" s="49"/>
      <c r="I44" s="47"/>
      <c r="J44" s="49"/>
      <c r="K44" s="47"/>
      <c r="L44" s="47"/>
    </row>
    <row r="45" spans="1:12" s="41" customFormat="1" ht="15.75">
      <c r="A45" s="56"/>
      <c r="B45" s="45" t="s">
        <v>48</v>
      </c>
      <c r="C45" s="45" t="s">
        <v>27</v>
      </c>
      <c r="D45" s="45">
        <v>2.16</v>
      </c>
      <c r="E45" s="46">
        <f>E41*D45</f>
        <v>41.472000000000001</v>
      </c>
      <c r="F45" s="45"/>
      <c r="G45" s="46"/>
      <c r="H45" s="45"/>
      <c r="I45" s="47"/>
      <c r="J45" s="45"/>
      <c r="K45" s="47"/>
      <c r="L45" s="47"/>
    </row>
    <row r="46" spans="1:12" s="41" customFormat="1" ht="15.75">
      <c r="A46" s="55"/>
      <c r="B46" s="45" t="s">
        <v>26</v>
      </c>
      <c r="C46" s="45" t="s">
        <v>12</v>
      </c>
      <c r="D46" s="46">
        <v>0.45</v>
      </c>
      <c r="E46" s="46">
        <f>E44*D46</f>
        <v>7.2</v>
      </c>
      <c r="F46" s="45"/>
      <c r="G46" s="46"/>
      <c r="H46" s="45"/>
      <c r="I46" s="47"/>
      <c r="J46" s="45"/>
      <c r="K46" s="47"/>
      <c r="L46" s="47"/>
    </row>
    <row r="47" spans="1:12" ht="30">
      <c r="A47" s="51">
        <v>9</v>
      </c>
      <c r="B47" s="25" t="s">
        <v>28</v>
      </c>
      <c r="C47" s="24" t="s">
        <v>23</v>
      </c>
      <c r="D47" s="26"/>
      <c r="E47" s="27">
        <f>E10*0.001*1.85+E15+E41*0.3*0.04*2.4</f>
        <v>0.80641000000000007</v>
      </c>
      <c r="F47" s="31"/>
      <c r="G47" s="11"/>
      <c r="H47" s="31"/>
      <c r="I47" s="11"/>
      <c r="J47" s="31"/>
      <c r="K47" s="11"/>
      <c r="L47" s="11"/>
    </row>
    <row r="48" spans="1:12">
      <c r="A48" s="53"/>
      <c r="B48" s="1" t="s">
        <v>20</v>
      </c>
      <c r="C48" s="31" t="s">
        <v>21</v>
      </c>
      <c r="D48" s="22">
        <v>0.53</v>
      </c>
      <c r="E48" s="11">
        <f>E47*D48</f>
        <v>0.42739730000000004</v>
      </c>
      <c r="F48" s="31"/>
      <c r="G48" s="11"/>
      <c r="H48" s="31"/>
      <c r="I48" s="11"/>
      <c r="J48" s="31"/>
      <c r="K48" s="11"/>
      <c r="L48" s="11"/>
    </row>
    <row r="49" spans="1:12" ht="45">
      <c r="A49" s="30">
        <v>10</v>
      </c>
      <c r="B49" s="25" t="s">
        <v>40</v>
      </c>
      <c r="C49" s="24" t="s">
        <v>23</v>
      </c>
      <c r="D49" s="26"/>
      <c r="E49" s="27">
        <f>E47</f>
        <v>0.80641000000000007</v>
      </c>
      <c r="F49" s="31"/>
      <c r="G49" s="11"/>
      <c r="H49" s="31"/>
      <c r="I49" s="11"/>
      <c r="J49" s="31"/>
      <c r="K49" s="11"/>
      <c r="L49" s="11"/>
    </row>
    <row r="50" spans="1:12" ht="18.75" customHeight="1">
      <c r="A50" s="31"/>
      <c r="B50" s="31" t="s">
        <v>16</v>
      </c>
      <c r="C50" s="31" t="s">
        <v>12</v>
      </c>
      <c r="D50" s="31"/>
      <c r="E50" s="12"/>
      <c r="F50" s="31"/>
      <c r="G50" s="11"/>
      <c r="H50" s="31"/>
      <c r="I50" s="11"/>
      <c r="J50" s="31"/>
      <c r="K50" s="11"/>
      <c r="L50" s="11"/>
    </row>
    <row r="51" spans="1:12" ht="18.75" customHeight="1">
      <c r="A51" s="31"/>
      <c r="B51" s="31" t="s">
        <v>11</v>
      </c>
      <c r="C51" s="31" t="s">
        <v>13</v>
      </c>
      <c r="D51" s="31"/>
      <c r="E51" s="12" t="s">
        <v>13</v>
      </c>
      <c r="F51" s="31"/>
      <c r="G51" s="31"/>
      <c r="H51" s="31"/>
      <c r="I51" s="31"/>
      <c r="J51" s="31"/>
      <c r="K51" s="31"/>
      <c r="L51" s="11"/>
    </row>
    <row r="52" spans="1:12" ht="18.75" customHeight="1">
      <c r="A52" s="31"/>
      <c r="B52" s="31" t="s">
        <v>16</v>
      </c>
      <c r="C52" s="31" t="s">
        <v>12</v>
      </c>
      <c r="D52" s="31"/>
      <c r="E52" s="12"/>
      <c r="F52" s="31"/>
      <c r="G52" s="31"/>
      <c r="H52" s="31"/>
      <c r="I52" s="31"/>
      <c r="J52" s="31"/>
      <c r="K52" s="31"/>
      <c r="L52" s="11"/>
    </row>
    <row r="53" spans="1:12" ht="18.75" customHeight="1">
      <c r="A53" s="31"/>
      <c r="B53" s="31" t="s">
        <v>14</v>
      </c>
      <c r="C53" s="31" t="s">
        <v>13</v>
      </c>
      <c r="D53" s="31"/>
      <c r="E53" s="12" t="s">
        <v>13</v>
      </c>
      <c r="F53" s="31"/>
      <c r="G53" s="31"/>
      <c r="H53" s="31"/>
      <c r="I53" s="31"/>
      <c r="J53" s="31"/>
      <c r="K53" s="31"/>
      <c r="L53" s="11"/>
    </row>
    <row r="54" spans="1:12" ht="18.75" customHeight="1">
      <c r="A54" s="31"/>
      <c r="B54" s="23" t="s">
        <v>16</v>
      </c>
      <c r="C54" s="23" t="s">
        <v>12</v>
      </c>
      <c r="D54" s="23"/>
      <c r="E54" s="28"/>
      <c r="F54" s="23"/>
      <c r="G54" s="23"/>
      <c r="H54" s="23"/>
      <c r="I54" s="23"/>
      <c r="J54" s="23"/>
      <c r="K54" s="23"/>
      <c r="L54" s="29"/>
    </row>
    <row r="55" spans="1:12" ht="18.75" customHeight="1">
      <c r="A55" s="31"/>
      <c r="B55" s="31" t="s">
        <v>15</v>
      </c>
      <c r="C55" s="31" t="s">
        <v>13</v>
      </c>
      <c r="D55" s="31"/>
      <c r="E55" s="12" t="s">
        <v>13</v>
      </c>
      <c r="F55" s="31"/>
      <c r="G55" s="31"/>
      <c r="H55" s="31"/>
      <c r="I55" s="31"/>
      <c r="J55" s="31"/>
      <c r="K55" s="31"/>
      <c r="L55" s="11"/>
    </row>
    <row r="56" spans="1:12" s="16" customFormat="1" ht="18.75" customHeight="1">
      <c r="A56" s="13"/>
      <c r="B56" s="13" t="s">
        <v>16</v>
      </c>
      <c r="C56" s="13" t="s">
        <v>12</v>
      </c>
      <c r="D56" s="13"/>
      <c r="E56" s="14"/>
      <c r="F56" s="13"/>
      <c r="G56" s="13"/>
      <c r="H56" s="13"/>
      <c r="I56" s="13"/>
      <c r="J56" s="13"/>
      <c r="K56" s="13"/>
      <c r="L56" s="15"/>
    </row>
    <row r="57" spans="1:12" ht="18.75" customHeight="1">
      <c r="A57" s="31"/>
      <c r="B57" s="31" t="s">
        <v>17</v>
      </c>
      <c r="C57" s="31" t="s">
        <v>13</v>
      </c>
      <c r="D57" s="31"/>
      <c r="E57" s="12">
        <v>0.03</v>
      </c>
      <c r="F57" s="31"/>
      <c r="G57" s="31"/>
      <c r="H57" s="31"/>
      <c r="I57" s="31"/>
      <c r="J57" s="31"/>
      <c r="K57" s="31"/>
      <c r="L57" s="11"/>
    </row>
    <row r="58" spans="1:12" ht="18.75" customHeight="1">
      <c r="A58" s="31"/>
      <c r="B58" s="31" t="s">
        <v>5</v>
      </c>
      <c r="C58" s="31" t="s">
        <v>12</v>
      </c>
      <c r="D58" s="31"/>
      <c r="E58" s="12"/>
      <c r="F58" s="31"/>
      <c r="G58" s="31"/>
      <c r="H58" s="31"/>
      <c r="I58" s="31"/>
      <c r="J58" s="31"/>
      <c r="K58" s="31"/>
      <c r="L58" s="11"/>
    </row>
    <row r="63" spans="1:12">
      <c r="B63" s="17"/>
    </row>
  </sheetData>
  <mergeCells count="18">
    <mergeCell ref="A1:L2"/>
    <mergeCell ref="A3:L3"/>
    <mergeCell ref="C7:E7"/>
    <mergeCell ref="F7:G7"/>
    <mergeCell ref="H7:I7"/>
    <mergeCell ref="J7:K7"/>
    <mergeCell ref="L7:L8"/>
    <mergeCell ref="A7:A8"/>
    <mergeCell ref="B7:B8"/>
    <mergeCell ref="A17:A22"/>
    <mergeCell ref="A23:A28"/>
    <mergeCell ref="A29:A34"/>
    <mergeCell ref="A47:A48"/>
    <mergeCell ref="A10:A11"/>
    <mergeCell ref="A12:A16"/>
    <mergeCell ref="A35:A36"/>
    <mergeCell ref="A37:A40"/>
    <mergeCell ref="A41:A46"/>
  </mergeCells>
  <printOptions horizontalCentered="1"/>
  <pageMargins left="0.31496062992125984" right="0.27559055118110237" top="0.78740157480314965" bottom="0.35433070866141736" header="0.19685039370078741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rustavis korpusi</cp:lastModifiedBy>
  <cp:lastPrinted>2020-11-24T12:56:03Z</cp:lastPrinted>
  <dcterms:created xsi:type="dcterms:W3CDTF">2015-08-11T04:35:33Z</dcterms:created>
  <dcterms:modified xsi:type="dcterms:W3CDTF">2021-02-15T09:15:22Z</dcterms:modified>
</cp:coreProperties>
</file>