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ლორთქიფანიძე" sheetId="5" r:id="rId1"/>
  </sheets>
  <definedNames>
    <definedName name="_xlnm.Print_Area" localSheetId="0">ლორთქიფანიძე!$A$1:$M$99</definedName>
  </definedNames>
  <calcPr calcId="144525"/>
</workbook>
</file>

<file path=xl/calcChain.xml><?xml version="1.0" encoding="utf-8"?>
<calcChain xmlns="http://schemas.openxmlformats.org/spreadsheetml/2006/main">
  <c r="F57" i="5" l="1"/>
  <c r="F55" i="5"/>
  <c r="F54" i="5"/>
  <c r="F53" i="5"/>
  <c r="F56" i="5" s="1"/>
  <c r="F14" i="5"/>
  <c r="F13" i="5"/>
  <c r="F39" i="5" l="1"/>
  <c r="F27" i="5"/>
  <c r="F26" i="5"/>
  <c r="F18" i="5"/>
  <c r="F17" i="5"/>
  <c r="F81" i="5" l="1"/>
  <c r="F79" i="5"/>
  <c r="F78" i="5"/>
  <c r="F76" i="5"/>
  <c r="F74" i="5"/>
  <c r="F63" i="5"/>
  <c r="F61" i="5"/>
  <c r="F51" i="5"/>
  <c r="F49" i="5"/>
  <c r="F48" i="5"/>
  <c r="F47" i="5"/>
  <c r="F46" i="5"/>
  <c r="F44" i="5"/>
  <c r="F43" i="5"/>
  <c r="F41" i="5"/>
  <c r="F40" i="5"/>
  <c r="F38" i="5"/>
  <c r="F37" i="5"/>
  <c r="F35" i="5"/>
  <c r="F33" i="5"/>
  <c r="F32" i="5"/>
  <c r="F30" i="5"/>
  <c r="F28" i="5"/>
  <c r="F25" i="5"/>
  <c r="F24" i="5"/>
  <c r="F22" i="5"/>
  <c r="F21" i="5"/>
  <c r="F20" i="5"/>
  <c r="F10" i="5"/>
  <c r="F50" i="5" l="1"/>
</calcChain>
</file>

<file path=xl/sharedStrings.xml><?xml version="1.0" encoding="utf-8"?>
<sst xmlns="http://schemas.openxmlformats.org/spreadsheetml/2006/main" count="237" uniqueCount="133">
  <si>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</si>
  <si>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</si>
  <si>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</si>
  <si>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</si>
  <si>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</si>
  <si>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</si>
  <si>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</si>
  <si>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</si>
  <si>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</si>
  <si>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</si>
  <si>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</si>
  <si>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</si>
  <si>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</si>
  <si>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</si>
  <si>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</si>
  <si>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</si>
  <si>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</si>
  <si>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</si>
  <si>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</si>
  <si>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</si>
  <si>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</si>
  <si>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</si>
  <si>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</si>
  <si>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</si>
  <si>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</si>
  <si>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</si>
  <si>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</si>
  <si>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</si>
  <si>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</si>
  <si>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 1-80-3</t>
  </si>
  <si>
    <t>SromiTi resursebi</t>
  </si>
  <si>
    <t>kac/sT</t>
  </si>
  <si>
    <t>ტერიტორიაზე ღორღი 0-20მმ შეტანა და გასწორება sisqiT 10სმ დატკეპვნით</t>
  </si>
  <si>
    <r>
      <t>m</t>
    </r>
    <r>
      <rPr>
        <vertAlign val="superscript"/>
        <sz val="12"/>
        <rFont val="AcadNusx"/>
      </rPr>
      <t>3</t>
    </r>
  </si>
  <si>
    <t>t</t>
  </si>
  <si>
    <t>manqanebi</t>
  </si>
  <si>
    <t>lari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</si>
  <si>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</si>
  <si>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t>sxva masalebi</t>
  </si>
  <si>
    <t>zednadebi xarjebi %</t>
  </si>
  <si>
    <t>gegmiuri mogeba %</t>
  </si>
  <si>
    <t xml:space="preserve"> jami</t>
  </si>
  <si>
    <t>gauTvaliswinebeli xarjebi %</t>
  </si>
  <si>
    <t xml:space="preserve"> </t>
  </si>
  <si>
    <t>8-3-2</t>
  </si>
  <si>
    <t>შრომის დანახარჯები</t>
  </si>
  <si>
    <t>კაც/სთ</t>
  </si>
  <si>
    <t>სხვა მანქანები</t>
  </si>
  <si>
    <t>ლარი</t>
  </si>
  <si>
    <t>მ3</t>
  </si>
  <si>
    <t>სხვა მასალები</t>
  </si>
  <si>
    <t>სრფ 4.1- 247</t>
  </si>
  <si>
    <r>
      <t>m</t>
    </r>
    <r>
      <rPr>
        <vertAlign val="superscript"/>
        <sz val="12"/>
        <rFont val="AcadNusx"/>
      </rPr>
      <t>2</t>
    </r>
  </si>
  <si>
    <t>სრფ 4.1- 339</t>
  </si>
  <si>
    <t>მანქანები მასალბის ტრანსპორტირებისათვის</t>
  </si>
  <si>
    <t>manqanebi გრუნტის transportirebisaTvis 5კმ-ზე</t>
  </si>
  <si>
    <t>სრფ 14-5</t>
  </si>
  <si>
    <t>x a r j T a R r i c x v a</t>
  </si>
  <si>
    <t>sabazro</t>
  </si>
  <si>
    <t>cali</t>
  </si>
  <si>
    <t>Zelskami</t>
  </si>
  <si>
    <t>urna</t>
  </si>
  <si>
    <t>pr</t>
  </si>
  <si>
    <t>ც</t>
  </si>
  <si>
    <t>მ</t>
  </si>
  <si>
    <t>სრფ 5-130</t>
  </si>
  <si>
    <t>კვმ</t>
  </si>
  <si>
    <t xml:space="preserve">ხის ფიცარი 40მმ </t>
  </si>
  <si>
    <t xml:space="preserve">საყალიბე ფარი 25მმ </t>
  </si>
  <si>
    <t>betonis მზა ბორდიურები კვეთით 20X10სმ</t>
  </si>
  <si>
    <t>ბორდიური კვეთით 20X10სმ</t>
  </si>
  <si>
    <t>სრფ 4.1- 90</t>
  </si>
  <si>
    <t xml:space="preserve">betoni m-200 </t>
  </si>
  <si>
    <t>ცემენტის ხსნარი მ-75</t>
  </si>
  <si>
    <t>სრფ 4.1- 367</t>
  </si>
  <si>
    <t xml:space="preserve"> 27-19-1</t>
  </si>
  <si>
    <t xml:space="preserve"> 1-81-3</t>
  </si>
  <si>
    <t>tranSeis Sevseba xeliT d-20mm milis mowyobiT el. Kabelis gatarebiT</t>
  </si>
  <si>
    <t>wylis plastmasis Savi mili d-20mm</t>
  </si>
  <si>
    <t>m</t>
  </si>
  <si>
    <r>
      <t>m</t>
    </r>
    <r>
      <rPr>
        <b/>
        <vertAlign val="superscript"/>
        <sz val="12"/>
        <rFont val="AcadNusx"/>
      </rPr>
      <t>3</t>
    </r>
  </si>
  <si>
    <t>სრფ 2.6- 117</t>
  </si>
  <si>
    <t>II el. samontaJo samuSaoebi</t>
  </si>
  <si>
    <t>8-392-1</t>
  </si>
  <si>
    <r>
      <t>ელ მავთულის მონტაჟი 2X10 mm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TviT mzidi</t>
    </r>
  </si>
  <si>
    <t>გრძ.მ.</t>
  </si>
  <si>
    <t>8-617-2</t>
  </si>
  <si>
    <t>sanaTebis montaJi</t>
  </si>
  <si>
    <t>sanaTebis naxazis mixedviT</t>
  </si>
  <si>
    <t>komp</t>
  </si>
  <si>
    <t>el mavTuli 2X2,5 aluminis</t>
  </si>
  <si>
    <t xml:space="preserve">zednadebi xarjebi montaJze </t>
  </si>
  <si>
    <t>gegmuri  mogeba</t>
  </si>
  <si>
    <t>sul jami I-II</t>
  </si>
  <si>
    <t>dRg</t>
  </si>
  <si>
    <r>
      <t>el mavTuli 2X10 mm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TviT mzidi</t>
    </r>
  </si>
  <si>
    <t>ტ</t>
  </si>
  <si>
    <t>srf 1.10-14</t>
  </si>
  <si>
    <t>ელექტროდი</t>
  </si>
  <si>
    <t>ლორთქიფანიძის ქუჩა N1-ის მიმდებარედ სკვერის მოწყობის სამუშაოების</t>
  </si>
  <si>
    <t>არსებული ბეტონის ფილების დემონტაჟი</t>
  </si>
  <si>
    <t>46-30-5</t>
  </si>
  <si>
    <t>manqanebi ბეტონის ფილების transportirebisaTvis 5კმ-ზე</t>
  </si>
  <si>
    <t>46-20-1</t>
  </si>
  <si>
    <t>6-11-3</t>
  </si>
  <si>
    <t>სამშენებლო ქანჩი</t>
  </si>
  <si>
    <t>სრფ 1.10-28</t>
  </si>
  <si>
    <t>არმატურა დ-16მმ</t>
  </si>
  <si>
    <t>არსებულ ბეტონის კედელში ანკერებისათვის ნახვრეტები მოწყობა სიღრმით 10სმ</t>
  </si>
  <si>
    <t>11-20-1.</t>
  </si>
  <si>
    <t>ბეტონის ტროტუარის ფილების მოწყობა</t>
  </si>
  <si>
    <t>ცემენტის ხსნარი მ-200</t>
  </si>
  <si>
    <t>სრფ 4.1- 374</t>
  </si>
  <si>
    <t>სრფ 4.1- 86</t>
  </si>
  <si>
    <t>miwis მოჭრა xeliT პლასტმასის მილის მოსაწყობად ელ. კაბელის გასატარებლად</t>
  </si>
  <si>
    <t>სრფ 5-1</t>
  </si>
  <si>
    <t>სრფ 4.1- 337</t>
  </si>
  <si>
    <t>სრფ 8.2-108</t>
  </si>
  <si>
    <t>სრფ 1.1-7</t>
  </si>
  <si>
    <t>ტროტუარის ფილები სისქით 3სმ ფერადი (ფერი შეირჩეს დამკვეთთან)</t>
  </si>
  <si>
    <t>რკ/ბეტონის კედლის მოწყობა 12,6X0,65X0,2მ</t>
  </si>
  <si>
    <t>miwis მოჭრა xeliT 75,9მ2X0,1m ბილიკების მოსაწყობად (მიწის ბეტონის კედელთან ჩაყრით)</t>
  </si>
  <si>
    <t>ღორღი 7,59*1,22კ=10,98</t>
  </si>
  <si>
    <t>არსებული ბეტონის ბორდიულების დემონტაჟი</t>
  </si>
  <si>
    <t>46-23-1</t>
  </si>
  <si>
    <t>miwis მოჭრა xeliT 80X0,1X0,05მ ბორდიურების მოსაწყობად</t>
  </si>
  <si>
    <t>პროჟექტორი ლედ 30ვტ</t>
  </si>
  <si>
    <t xml:space="preserve">  15-12-1 გამ</t>
  </si>
  <si>
    <t>გრანიტის ფილა სისქით 3სმ</t>
  </si>
  <si>
    <t>სრფ 4.1- 297</t>
  </si>
  <si>
    <t>კიბეებზე გრანიტის ფილების მოწყობა</t>
  </si>
  <si>
    <t>ინსპექტირებული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</si>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</sst>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_₽_-;\-* #,##0.00\ _₽_-;_-* &quot;-&quot;??\ _₽_-;_-@_-"/>
    <numFmt numFmtId="166" formatCode="_-* #,##0.00_-;\-* #,##0.00_-;_-* &quot;-&quot;??_-;_-@_-"/>
    <numFmt numFmtId="167" formatCode="0.0000"/>
    <numFmt numFmtId="168" formatCode="0.000"/>
    <numFmt numFmtId="169" formatCode="_-* #,##0.00\ _L_a_r_i_-;\-* #,##0.00\ _L_a_r_i_-;_-* &quot;-&quot;??\ _L_a_r_i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2"/>
      <name val="AcadNusx"/>
    </font>
    <font>
      <b/>
      <sz val="12"/>
      <name val="AcadNusx"/>
    </font>
    <font>
      <vertAlign val="superscript"/>
      <sz val="12"/>
      <name val="AcadNusx"/>
    </font>
    <font>
      <sz val="12"/>
      <name val="Cambria"/>
      <family val="1"/>
      <charset val="204"/>
      <scheme val="major"/>
    </font>
    <font>
      <sz val="12"/>
      <name val="LitNusx"/>
    </font>
    <font>
      <b/>
      <sz val="11"/>
      <name val="AcadNusx"/>
    </font>
    <font>
      <sz val="10"/>
      <name val="AcadNusx"/>
    </font>
    <font>
      <b/>
      <sz val="10"/>
      <name val="AcadNusx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rgb="FFFF0000"/>
      <name val="Sylfaen"/>
      <family val="2"/>
    </font>
    <font>
      <sz val="10"/>
      <name val="Arial"/>
      <family val="2"/>
      <charset val="204"/>
    </font>
    <font>
      <sz val="12"/>
      <name val="LitNusx"/>
      <family val="2"/>
    </font>
    <font>
      <sz val="11"/>
      <color rgb="FF000000"/>
      <name val="Calibri"/>
      <family val="2"/>
      <charset val="204"/>
    </font>
    <font>
      <b/>
      <vertAlign val="superscript"/>
      <sz val="11"/>
      <name val="AcadNusx"/>
    </font>
    <font>
      <b/>
      <vertAlign val="superscript"/>
      <sz val="12"/>
      <name val="AcadNusx"/>
    </font>
    <font>
      <b/>
      <u/>
      <sz val="11"/>
      <name val="AcadNusx"/>
    </font>
    <font>
      <vertAlign val="superscript"/>
      <sz val="11"/>
      <name val="AcadNusx"/>
    </font>
    <font>
      <sz val="11"/>
      <color theme="1"/>
      <name val="Calibri"/>
      <family val="2"/>
      <scheme val="minor"/>
    </font>
    <font>
      <sz val="1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0" fontId="22" fillId="0" borderId="0"/>
    <xf numFmtId="0" fontId="22" fillId="0" borderId="0"/>
    <xf numFmtId="0" fontId="15" fillId="0" borderId="0"/>
  </cellStyleXfs>
  <cellXfs count="172">
    <xf numFmtId="0" fontId="0" fillId="0" borderId="0" xfId="0"/>
    <xf numFmtId="0" fontId="3" fillId="0" borderId="0" xfId="3" applyFont="1" applyAlignment="1"/>
    <xf numFmtId="0" fontId="3" fillId="0" borderId="0" xfId="3" applyFont="1" applyBorder="1" applyAlignment="1">
      <alignment horizontal="center"/>
    </xf>
    <xf numFmtId="0" fontId="3" fillId="0" borderId="3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5" fontId="3" fillId="2" borderId="6" xfId="1" applyFont="1" applyFill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165" fontId="3" fillId="2" borderId="9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 wrapText="1"/>
    </xf>
    <xf numFmtId="165" fontId="3" fillId="0" borderId="11" xfId="1" applyFont="1" applyBorder="1" applyAlignment="1">
      <alignment horizontal="center"/>
    </xf>
    <xf numFmtId="165" fontId="3" fillId="0" borderId="13" xfId="1" applyFont="1" applyBorder="1" applyAlignment="1">
      <alignment horizontal="center"/>
    </xf>
    <xf numFmtId="165" fontId="3" fillId="0" borderId="12" xfId="1" applyFont="1" applyBorder="1" applyAlignment="1">
      <alignment horizontal="center"/>
    </xf>
    <xf numFmtId="165" fontId="3" fillId="0" borderId="10" xfId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6" fontId="5" fillId="0" borderId="11" xfId="1" applyNumberFormat="1" applyFont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7" fontId="5" fillId="2" borderId="11" xfId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167" fontId="4" fillId="0" borderId="11" xfId="1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168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11" fillId="2" borderId="11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/>
    </xf>
    <xf numFmtId="165" fontId="11" fillId="0" borderId="11" xfId="1" applyFont="1" applyBorder="1" applyAlignment="1">
      <alignment horizontal="center"/>
    </xf>
    <xf numFmtId="9" fontId="11" fillId="2" borderId="11" xfId="2" applyFont="1" applyFill="1" applyBorder="1" applyAlignment="1" applyProtection="1">
      <alignment horizontal="center"/>
      <protection locked="0"/>
    </xf>
    <xf numFmtId="0" fontId="11" fillId="0" borderId="11" xfId="3" applyFont="1" applyBorder="1" applyAlignment="1">
      <alignment horizontal="center" wrapText="1"/>
    </xf>
    <xf numFmtId="9" fontId="11" fillId="2" borderId="11" xfId="2" applyFont="1" applyFill="1" applyBorder="1" applyAlignment="1">
      <alignment horizontal="center"/>
    </xf>
    <xf numFmtId="0" fontId="3" fillId="0" borderId="0" xfId="0" applyFont="1" applyBorder="1"/>
    <xf numFmtId="0" fontId="9" fillId="2" borderId="11" xfId="3" applyFont="1" applyFill="1" applyBorder="1" applyAlignment="1">
      <alignment horizontal="center" wrapText="1"/>
    </xf>
    <xf numFmtId="9" fontId="9" fillId="2" borderId="11" xfId="2" applyFont="1" applyFill="1" applyBorder="1" applyAlignment="1">
      <alignment horizontal="center"/>
    </xf>
    <xf numFmtId="0" fontId="9" fillId="2" borderId="11" xfId="4" applyFont="1" applyFill="1" applyBorder="1" applyAlignment="1">
      <alignment horizontal="center" wrapText="1"/>
    </xf>
    <xf numFmtId="9" fontId="3" fillId="2" borderId="11" xfId="2" applyFont="1" applyFill="1" applyBorder="1" applyAlignment="1">
      <alignment horizontal="center"/>
    </xf>
    <xf numFmtId="0" fontId="3" fillId="0" borderId="0" xfId="3" applyFont="1" applyBorder="1" applyAlignment="1"/>
    <xf numFmtId="0" fontId="0" fillId="0" borderId="0" xfId="0" applyBorder="1" applyAlignment="1"/>
    <xf numFmtId="165" fontId="3" fillId="0" borderId="0" xfId="1" applyFont="1" applyAlignment="1"/>
    <xf numFmtId="165" fontId="3" fillId="0" borderId="0" xfId="1" applyFont="1" applyAlignment="1">
      <alignment horizontal="center"/>
    </xf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3" applyFont="1" applyBorder="1"/>
    <xf numFmtId="0" fontId="3" fillId="0" borderId="0" xfId="5" applyFont="1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center"/>
    </xf>
    <xf numFmtId="165" fontId="3" fillId="0" borderId="0" xfId="1" applyFont="1" applyBorder="1" applyAlignment="1">
      <alignment horizontal="center"/>
    </xf>
    <xf numFmtId="165" fontId="3" fillId="0" borderId="0" xfId="1" applyFont="1"/>
    <xf numFmtId="14" fontId="3" fillId="0" borderId="0" xfId="0" applyNumberFormat="1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0" fillId="0" borderId="0" xfId="0" applyFill="1"/>
    <xf numFmtId="0" fontId="4" fillId="2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7" fontId="5" fillId="2" borderId="11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2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1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/>
    </xf>
    <xf numFmtId="2" fontId="4" fillId="0" borderId="11" xfId="1" applyNumberFormat="1" applyFont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1" xfId="1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3" applyFont="1" applyAlignment="1">
      <alignment horizontal="left" wrapText="1"/>
    </xf>
    <xf numFmtId="2" fontId="9" fillId="2" borderId="11" xfId="1" applyNumberFormat="1" applyFont="1" applyFill="1" applyBorder="1" applyAlignment="1">
      <alignment horizontal="center"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2" borderId="11" xfId="1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/>
    <xf numFmtId="2" fontId="3" fillId="2" borderId="11" xfId="0" applyNumberFormat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168" fontId="9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9" fillId="2" borderId="11" xfId="0" applyFont="1" applyFill="1" applyBorder="1" applyAlignment="1">
      <alignment vertical="center"/>
    </xf>
    <xf numFmtId="2" fontId="9" fillId="2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2" fontId="9" fillId="2" borderId="11" xfId="1" applyNumberFormat="1" applyFont="1" applyFill="1" applyBorder="1" applyAlignment="1">
      <alignment horizontal="center"/>
    </xf>
    <xf numFmtId="2" fontId="3" fillId="0" borderId="0" xfId="0" applyNumberFormat="1" applyFont="1" applyBorder="1"/>
    <xf numFmtId="0" fontId="9" fillId="2" borderId="11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/>
    </xf>
    <xf numFmtId="2" fontId="3" fillId="2" borderId="11" xfId="3" applyNumberFormat="1" applyFont="1" applyFill="1" applyBorder="1" applyAlignment="1">
      <alignment horizontal="center"/>
    </xf>
    <xf numFmtId="0" fontId="11" fillId="0" borderId="11" xfId="3" applyFont="1" applyBorder="1" applyAlignment="1">
      <alignment horizontal="center" vertical="center"/>
    </xf>
    <xf numFmtId="2" fontId="10" fillId="0" borderId="11" xfId="1" applyNumberFormat="1" applyFont="1" applyBorder="1" applyAlignment="1">
      <alignment horizontal="center"/>
    </xf>
    <xf numFmtId="2" fontId="11" fillId="0" borderId="11" xfId="1" applyNumberFormat="1" applyFont="1" applyBorder="1" applyAlignment="1">
      <alignment horizontal="center"/>
    </xf>
    <xf numFmtId="0" fontId="3" fillId="2" borderId="11" xfId="0" quotePrefix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wrapText="1"/>
    </xf>
    <xf numFmtId="0" fontId="3" fillId="2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3" applyFont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23" fillId="3" borderId="11" xfId="1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2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>
      <alignment horizontal="center" vertical="center"/>
    </xf>
    <xf numFmtId="165" fontId="3" fillId="2" borderId="4" xfId="1" applyFont="1" applyFill="1" applyBorder="1" applyAlignment="1">
      <alignment horizontal="center"/>
    </xf>
    <xf numFmtId="165" fontId="3" fillId="2" borderId="5" xfId="1" applyFont="1" applyFill="1" applyBorder="1" applyAlignment="1">
      <alignment horizont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165" fontId="3" fillId="0" borderId="4" xfId="1" applyFont="1" applyBorder="1" applyAlignment="1">
      <alignment horizontal="center"/>
    </xf>
    <xf numFmtId="165" fontId="3" fillId="0" borderId="5" xfId="1" applyFont="1" applyBorder="1" applyAlignment="1">
      <alignment horizontal="center"/>
    </xf>
    <xf numFmtId="165" fontId="3" fillId="2" borderId="4" xfId="1" applyFont="1" applyFill="1" applyBorder="1" applyAlignment="1">
      <alignment horizontal="center" vertical="center"/>
    </xf>
    <xf numFmtId="165" fontId="3" fillId="2" borderId="5" xfId="1" applyFont="1" applyFill="1" applyBorder="1" applyAlignment="1">
      <alignment horizontal="center" vertical="center"/>
    </xf>
    <xf numFmtId="165" fontId="3" fillId="2" borderId="7" xfId="1" applyFont="1" applyFill="1" applyBorder="1" applyAlignment="1">
      <alignment horizontal="center" vertical="center"/>
    </xf>
    <xf numFmtId="165" fontId="3" fillId="2" borderId="8" xfId="1" applyFont="1" applyFill="1" applyBorder="1" applyAlignment="1">
      <alignment horizontal="center" vertical="center"/>
    </xf>
    <xf numFmtId="0" fontId="9" fillId="0" borderId="0" xfId="3" applyFont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3" applyFont="1" applyAlignment="1">
      <alignment horizontal="center"/>
    </xf>
    <xf numFmtId="165" fontId="3" fillId="0" borderId="2" xfId="1" applyFont="1" applyBorder="1" applyAlignment="1">
      <alignment horizontal="center" vertical="center"/>
    </xf>
    <xf numFmtId="165" fontId="3" fillId="0" borderId="6" xfId="1" applyFont="1" applyBorder="1" applyAlignment="1">
      <alignment horizontal="center" vertical="center"/>
    </xf>
    <xf numFmtId="165" fontId="3" fillId="0" borderId="9" xfId="1" applyFont="1" applyBorder="1" applyAlignment="1">
      <alignment horizontal="center" vertical="center"/>
    </xf>
    <xf numFmtId="165" fontId="3" fillId="0" borderId="7" xfId="1" applyFont="1" applyBorder="1" applyAlignment="1">
      <alignment horizontal="center"/>
    </xf>
    <xf numFmtId="165" fontId="3" fillId="0" borderId="8" xfId="1" applyFont="1" applyBorder="1" applyAlignment="1">
      <alignment horizontal="center"/>
    </xf>
    <xf numFmtId="165" fontId="3" fillId="2" borderId="7" xfId="1" applyFont="1" applyFill="1" applyBorder="1" applyAlignment="1">
      <alignment horizontal="center"/>
    </xf>
    <xf numFmtId="165" fontId="3" fillId="2" borderId="8" xfId="1" applyFont="1" applyFill="1" applyBorder="1" applyAlignment="1">
      <alignment horizontal="center"/>
    </xf>
    <xf numFmtId="165" fontId="3" fillId="0" borderId="2" xfId="1" applyFont="1" applyBorder="1" applyAlignment="1">
      <alignment horizontal="center" vertical="top"/>
    </xf>
    <xf numFmtId="165" fontId="3" fillId="0" borderId="9" xfId="1" applyFont="1" applyBorder="1" applyAlignment="1">
      <alignment horizontal="center" vertical="top"/>
    </xf>
    <xf numFmtId="0" fontId="4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3" fillId="0" borderId="2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0" fontId="3" fillId="0" borderId="9" xfId="4" applyNumberFormat="1" applyFont="1" applyBorder="1" applyAlignment="1">
      <alignment horizontal="center" vertical="center"/>
    </xf>
  </cellXfs>
  <cellStyles count="11">
    <cellStyle name="Comma" xfId="1" builtinId="3"/>
    <cellStyle name="Normal" xfId="0" builtinId="0"/>
    <cellStyle name="Normal 10" xfId="3"/>
    <cellStyle name="Normal 14 3" xfId="10"/>
    <cellStyle name="Normal 2" xfId="8"/>
    <cellStyle name="Normal_gare wyalsadfenigagarini 2_SMSH2008-IIkv ." xfId="4"/>
    <cellStyle name="Percent" xfId="2" builtinId="5"/>
    <cellStyle name="Обычный 2" xfId="6"/>
    <cellStyle name="Обычный 3" xfId="9"/>
    <cellStyle name="Обычный_SAN2008-I" xfId="5"/>
    <cellStyle name="Финансовый 2" xfId="7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647950" y="241077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1479042</xdr:colOff>
      <xdr:row>64</xdr:row>
      <xdr:rowOff>28575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647950" y="23688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3"/>
  <sheetViews>
    <sheetView tabSelected="1" topLeftCell="A78" zoomScaleNormal="100" workbookViewId="0">
      <selection activeCell="D88" sqref="D88"/>
    </sheetView>
  </sheetViews>
  <sheetFormatPr defaultRowHeight="15.75" x14ac:dyDescent="0.3"/>
  <cols>
    <col min="1" max="1" width="3.28515625" style="130" customWidth="1"/>
    <col min="2" max="2" width="14.28515625" style="130" customWidth="1"/>
    <col min="3" max="3" width="51.28515625" style="62" customWidth="1"/>
    <col min="4" max="4" width="9.85546875" style="130" customWidth="1"/>
    <col min="5" max="5" width="10.42578125" style="50" customWidth="1"/>
    <col min="6" max="6" width="11.140625" style="50" customWidth="1"/>
    <col min="7" max="7" width="9.85546875" style="50" customWidth="1"/>
    <col min="8" max="8" width="10.28515625" style="50" customWidth="1"/>
    <col min="9" max="9" width="10.140625" style="50" customWidth="1"/>
    <col min="10" max="10" width="12.5703125" style="50" customWidth="1"/>
    <col min="11" max="11" width="8.140625" style="50" customWidth="1"/>
    <col min="12" max="12" width="9.140625" style="50" customWidth="1"/>
    <col min="13" max="13" width="12.7109375" style="50" customWidth="1"/>
    <col min="14" max="14" width="11.28515625" style="130" bestFit="1" customWidth="1"/>
    <col min="15" max="256" width="9.140625" style="130"/>
    <col min="257" max="257" width="3.28515625" style="130" customWidth="1"/>
    <col min="258" max="258" width="13" style="130" customWidth="1"/>
    <col min="259" max="259" width="51.28515625" style="130" customWidth="1"/>
    <col min="260" max="260" width="13.42578125" style="130" customWidth="1"/>
    <col min="261" max="261" width="13.85546875" style="130" customWidth="1"/>
    <col min="262" max="262" width="16.42578125" style="130" customWidth="1"/>
    <col min="263" max="263" width="9.85546875" style="130" customWidth="1"/>
    <col min="264" max="264" width="14.28515625" style="130" customWidth="1"/>
    <col min="265" max="265" width="12" style="130" customWidth="1"/>
    <col min="266" max="269" width="18.28515625" style="130" customWidth="1"/>
    <col min="270" max="270" width="11.28515625" style="130" bestFit="1" customWidth="1"/>
    <col min="271" max="512" width="9.140625" style="130"/>
    <col min="513" max="513" width="3.28515625" style="130" customWidth="1"/>
    <col min="514" max="514" width="13" style="130" customWidth="1"/>
    <col min="515" max="515" width="51.28515625" style="130" customWidth="1"/>
    <col min="516" max="516" width="13.42578125" style="130" customWidth="1"/>
    <col min="517" max="517" width="13.85546875" style="130" customWidth="1"/>
    <col min="518" max="518" width="16.42578125" style="130" customWidth="1"/>
    <col min="519" max="519" width="9.85546875" style="130" customWidth="1"/>
    <col min="520" max="520" width="14.28515625" style="130" customWidth="1"/>
    <col min="521" max="521" width="12" style="130" customWidth="1"/>
    <col min="522" max="525" width="18.28515625" style="130" customWidth="1"/>
    <col min="526" max="526" width="11.28515625" style="130" bestFit="1" customWidth="1"/>
    <col min="527" max="768" width="9.140625" style="130"/>
    <col min="769" max="769" width="3.28515625" style="130" customWidth="1"/>
    <col min="770" max="770" width="13" style="130" customWidth="1"/>
    <col min="771" max="771" width="51.28515625" style="130" customWidth="1"/>
    <col min="772" max="772" width="13.42578125" style="130" customWidth="1"/>
    <col min="773" max="773" width="13.85546875" style="130" customWidth="1"/>
    <col min="774" max="774" width="16.42578125" style="130" customWidth="1"/>
    <col min="775" max="775" width="9.85546875" style="130" customWidth="1"/>
    <col min="776" max="776" width="14.28515625" style="130" customWidth="1"/>
    <col min="777" max="777" width="12" style="130" customWidth="1"/>
    <col min="778" max="781" width="18.28515625" style="130" customWidth="1"/>
    <col min="782" max="782" width="11.28515625" style="130" bestFit="1" customWidth="1"/>
    <col min="783" max="1024" width="9.140625" style="130"/>
    <col min="1025" max="1025" width="3.28515625" style="130" customWidth="1"/>
    <col min="1026" max="1026" width="13" style="130" customWidth="1"/>
    <col min="1027" max="1027" width="51.28515625" style="130" customWidth="1"/>
    <col min="1028" max="1028" width="13.42578125" style="130" customWidth="1"/>
    <col min="1029" max="1029" width="13.85546875" style="130" customWidth="1"/>
    <col min="1030" max="1030" width="16.42578125" style="130" customWidth="1"/>
    <col min="1031" max="1031" width="9.85546875" style="130" customWidth="1"/>
    <col min="1032" max="1032" width="14.28515625" style="130" customWidth="1"/>
    <col min="1033" max="1033" width="12" style="130" customWidth="1"/>
    <col min="1034" max="1037" width="18.28515625" style="130" customWidth="1"/>
    <col min="1038" max="1038" width="11.28515625" style="130" bestFit="1" customWidth="1"/>
    <col min="1039" max="1280" width="9.140625" style="130"/>
    <col min="1281" max="1281" width="3.28515625" style="130" customWidth="1"/>
    <col min="1282" max="1282" width="13" style="130" customWidth="1"/>
    <col min="1283" max="1283" width="51.28515625" style="130" customWidth="1"/>
    <col min="1284" max="1284" width="13.42578125" style="130" customWidth="1"/>
    <col min="1285" max="1285" width="13.85546875" style="130" customWidth="1"/>
    <col min="1286" max="1286" width="16.42578125" style="130" customWidth="1"/>
    <col min="1287" max="1287" width="9.85546875" style="130" customWidth="1"/>
    <col min="1288" max="1288" width="14.28515625" style="130" customWidth="1"/>
    <col min="1289" max="1289" width="12" style="130" customWidth="1"/>
    <col min="1290" max="1293" width="18.28515625" style="130" customWidth="1"/>
    <col min="1294" max="1294" width="11.28515625" style="130" bestFit="1" customWidth="1"/>
    <col min="1295" max="1536" width="9.140625" style="130"/>
    <col min="1537" max="1537" width="3.28515625" style="130" customWidth="1"/>
    <col min="1538" max="1538" width="13" style="130" customWidth="1"/>
    <col min="1539" max="1539" width="51.28515625" style="130" customWidth="1"/>
    <col min="1540" max="1540" width="13.42578125" style="130" customWidth="1"/>
    <col min="1541" max="1541" width="13.85546875" style="130" customWidth="1"/>
    <col min="1542" max="1542" width="16.42578125" style="130" customWidth="1"/>
    <col min="1543" max="1543" width="9.85546875" style="130" customWidth="1"/>
    <col min="1544" max="1544" width="14.28515625" style="130" customWidth="1"/>
    <col min="1545" max="1545" width="12" style="130" customWidth="1"/>
    <col min="1546" max="1549" width="18.28515625" style="130" customWidth="1"/>
    <col min="1550" max="1550" width="11.28515625" style="130" bestFit="1" customWidth="1"/>
    <col min="1551" max="1792" width="9.140625" style="130"/>
    <col min="1793" max="1793" width="3.28515625" style="130" customWidth="1"/>
    <col min="1794" max="1794" width="13" style="130" customWidth="1"/>
    <col min="1795" max="1795" width="51.28515625" style="130" customWidth="1"/>
    <col min="1796" max="1796" width="13.42578125" style="130" customWidth="1"/>
    <col min="1797" max="1797" width="13.85546875" style="130" customWidth="1"/>
    <col min="1798" max="1798" width="16.42578125" style="130" customWidth="1"/>
    <col min="1799" max="1799" width="9.85546875" style="130" customWidth="1"/>
    <col min="1800" max="1800" width="14.28515625" style="130" customWidth="1"/>
    <col min="1801" max="1801" width="12" style="130" customWidth="1"/>
    <col min="1802" max="1805" width="18.28515625" style="130" customWidth="1"/>
    <col min="1806" max="1806" width="11.28515625" style="130" bestFit="1" customWidth="1"/>
    <col min="1807" max="2048" width="9.140625" style="130"/>
    <col min="2049" max="2049" width="3.28515625" style="130" customWidth="1"/>
    <col min="2050" max="2050" width="13" style="130" customWidth="1"/>
    <col min="2051" max="2051" width="51.28515625" style="130" customWidth="1"/>
    <col min="2052" max="2052" width="13.42578125" style="130" customWidth="1"/>
    <col min="2053" max="2053" width="13.85546875" style="130" customWidth="1"/>
    <col min="2054" max="2054" width="16.42578125" style="130" customWidth="1"/>
    <col min="2055" max="2055" width="9.85546875" style="130" customWidth="1"/>
    <col min="2056" max="2056" width="14.28515625" style="130" customWidth="1"/>
    <col min="2057" max="2057" width="12" style="130" customWidth="1"/>
    <col min="2058" max="2061" width="18.28515625" style="130" customWidth="1"/>
    <col min="2062" max="2062" width="11.28515625" style="130" bestFit="1" customWidth="1"/>
    <col min="2063" max="2304" width="9.140625" style="130"/>
    <col min="2305" max="2305" width="3.28515625" style="130" customWidth="1"/>
    <col min="2306" max="2306" width="13" style="130" customWidth="1"/>
    <col min="2307" max="2307" width="51.28515625" style="130" customWidth="1"/>
    <col min="2308" max="2308" width="13.42578125" style="130" customWidth="1"/>
    <col min="2309" max="2309" width="13.85546875" style="130" customWidth="1"/>
    <col min="2310" max="2310" width="16.42578125" style="130" customWidth="1"/>
    <col min="2311" max="2311" width="9.85546875" style="130" customWidth="1"/>
    <col min="2312" max="2312" width="14.28515625" style="130" customWidth="1"/>
    <col min="2313" max="2313" width="12" style="130" customWidth="1"/>
    <col min="2314" max="2317" width="18.28515625" style="130" customWidth="1"/>
    <col min="2318" max="2318" width="11.28515625" style="130" bestFit="1" customWidth="1"/>
    <col min="2319" max="2560" width="9.140625" style="130"/>
    <col min="2561" max="2561" width="3.28515625" style="130" customWidth="1"/>
    <col min="2562" max="2562" width="13" style="130" customWidth="1"/>
    <col min="2563" max="2563" width="51.28515625" style="130" customWidth="1"/>
    <col min="2564" max="2564" width="13.42578125" style="130" customWidth="1"/>
    <col min="2565" max="2565" width="13.85546875" style="130" customWidth="1"/>
    <col min="2566" max="2566" width="16.42578125" style="130" customWidth="1"/>
    <col min="2567" max="2567" width="9.85546875" style="130" customWidth="1"/>
    <col min="2568" max="2568" width="14.28515625" style="130" customWidth="1"/>
    <col min="2569" max="2569" width="12" style="130" customWidth="1"/>
    <col min="2570" max="2573" width="18.28515625" style="130" customWidth="1"/>
    <col min="2574" max="2574" width="11.28515625" style="130" bestFit="1" customWidth="1"/>
    <col min="2575" max="2816" width="9.140625" style="130"/>
    <col min="2817" max="2817" width="3.28515625" style="130" customWidth="1"/>
    <col min="2818" max="2818" width="13" style="130" customWidth="1"/>
    <col min="2819" max="2819" width="51.28515625" style="130" customWidth="1"/>
    <col min="2820" max="2820" width="13.42578125" style="130" customWidth="1"/>
    <col min="2821" max="2821" width="13.85546875" style="130" customWidth="1"/>
    <col min="2822" max="2822" width="16.42578125" style="130" customWidth="1"/>
    <col min="2823" max="2823" width="9.85546875" style="130" customWidth="1"/>
    <col min="2824" max="2824" width="14.28515625" style="130" customWidth="1"/>
    <col min="2825" max="2825" width="12" style="130" customWidth="1"/>
    <col min="2826" max="2829" width="18.28515625" style="130" customWidth="1"/>
    <col min="2830" max="2830" width="11.28515625" style="130" bestFit="1" customWidth="1"/>
    <col min="2831" max="3072" width="9.140625" style="130"/>
    <col min="3073" max="3073" width="3.28515625" style="130" customWidth="1"/>
    <col min="3074" max="3074" width="13" style="130" customWidth="1"/>
    <col min="3075" max="3075" width="51.28515625" style="130" customWidth="1"/>
    <col min="3076" max="3076" width="13.42578125" style="130" customWidth="1"/>
    <col min="3077" max="3077" width="13.85546875" style="130" customWidth="1"/>
    <col min="3078" max="3078" width="16.42578125" style="130" customWidth="1"/>
    <col min="3079" max="3079" width="9.85546875" style="130" customWidth="1"/>
    <col min="3080" max="3080" width="14.28515625" style="130" customWidth="1"/>
    <col min="3081" max="3081" width="12" style="130" customWidth="1"/>
    <col min="3082" max="3085" width="18.28515625" style="130" customWidth="1"/>
    <col min="3086" max="3086" width="11.28515625" style="130" bestFit="1" customWidth="1"/>
    <col min="3087" max="3328" width="9.140625" style="130"/>
    <col min="3329" max="3329" width="3.28515625" style="130" customWidth="1"/>
    <col min="3330" max="3330" width="13" style="130" customWidth="1"/>
    <col min="3331" max="3331" width="51.28515625" style="130" customWidth="1"/>
    <col min="3332" max="3332" width="13.42578125" style="130" customWidth="1"/>
    <col min="3333" max="3333" width="13.85546875" style="130" customWidth="1"/>
    <col min="3334" max="3334" width="16.42578125" style="130" customWidth="1"/>
    <col min="3335" max="3335" width="9.85546875" style="130" customWidth="1"/>
    <col min="3336" max="3336" width="14.28515625" style="130" customWidth="1"/>
    <col min="3337" max="3337" width="12" style="130" customWidth="1"/>
    <col min="3338" max="3341" width="18.28515625" style="130" customWidth="1"/>
    <col min="3342" max="3342" width="11.28515625" style="130" bestFit="1" customWidth="1"/>
    <col min="3343" max="3584" width="9.140625" style="130"/>
    <col min="3585" max="3585" width="3.28515625" style="130" customWidth="1"/>
    <col min="3586" max="3586" width="13" style="130" customWidth="1"/>
    <col min="3587" max="3587" width="51.28515625" style="130" customWidth="1"/>
    <col min="3588" max="3588" width="13.42578125" style="130" customWidth="1"/>
    <col min="3589" max="3589" width="13.85546875" style="130" customWidth="1"/>
    <col min="3590" max="3590" width="16.42578125" style="130" customWidth="1"/>
    <col min="3591" max="3591" width="9.85546875" style="130" customWidth="1"/>
    <col min="3592" max="3592" width="14.28515625" style="130" customWidth="1"/>
    <col min="3593" max="3593" width="12" style="130" customWidth="1"/>
    <col min="3594" max="3597" width="18.28515625" style="130" customWidth="1"/>
    <col min="3598" max="3598" width="11.28515625" style="130" bestFit="1" customWidth="1"/>
    <col min="3599" max="3840" width="9.140625" style="130"/>
    <col min="3841" max="3841" width="3.28515625" style="130" customWidth="1"/>
    <col min="3842" max="3842" width="13" style="130" customWidth="1"/>
    <col min="3843" max="3843" width="51.28515625" style="130" customWidth="1"/>
    <col min="3844" max="3844" width="13.42578125" style="130" customWidth="1"/>
    <col min="3845" max="3845" width="13.85546875" style="130" customWidth="1"/>
    <col min="3846" max="3846" width="16.42578125" style="130" customWidth="1"/>
    <col min="3847" max="3847" width="9.85546875" style="130" customWidth="1"/>
    <col min="3848" max="3848" width="14.28515625" style="130" customWidth="1"/>
    <col min="3849" max="3849" width="12" style="130" customWidth="1"/>
    <col min="3850" max="3853" width="18.28515625" style="130" customWidth="1"/>
    <col min="3854" max="3854" width="11.28515625" style="130" bestFit="1" customWidth="1"/>
    <col min="3855" max="4096" width="9.140625" style="130"/>
    <col min="4097" max="4097" width="3.28515625" style="130" customWidth="1"/>
    <col min="4098" max="4098" width="13" style="130" customWidth="1"/>
    <col min="4099" max="4099" width="51.28515625" style="130" customWidth="1"/>
    <col min="4100" max="4100" width="13.42578125" style="130" customWidth="1"/>
    <col min="4101" max="4101" width="13.85546875" style="130" customWidth="1"/>
    <col min="4102" max="4102" width="16.42578125" style="130" customWidth="1"/>
    <col min="4103" max="4103" width="9.85546875" style="130" customWidth="1"/>
    <col min="4104" max="4104" width="14.28515625" style="130" customWidth="1"/>
    <col min="4105" max="4105" width="12" style="130" customWidth="1"/>
    <col min="4106" max="4109" width="18.28515625" style="130" customWidth="1"/>
    <col min="4110" max="4110" width="11.28515625" style="130" bestFit="1" customWidth="1"/>
    <col min="4111" max="4352" width="9.140625" style="130"/>
    <col min="4353" max="4353" width="3.28515625" style="130" customWidth="1"/>
    <col min="4354" max="4354" width="13" style="130" customWidth="1"/>
    <col min="4355" max="4355" width="51.28515625" style="130" customWidth="1"/>
    <col min="4356" max="4356" width="13.42578125" style="130" customWidth="1"/>
    <col min="4357" max="4357" width="13.85546875" style="130" customWidth="1"/>
    <col min="4358" max="4358" width="16.42578125" style="130" customWidth="1"/>
    <col min="4359" max="4359" width="9.85546875" style="130" customWidth="1"/>
    <col min="4360" max="4360" width="14.28515625" style="130" customWidth="1"/>
    <col min="4361" max="4361" width="12" style="130" customWidth="1"/>
    <col min="4362" max="4365" width="18.28515625" style="130" customWidth="1"/>
    <col min="4366" max="4366" width="11.28515625" style="130" bestFit="1" customWidth="1"/>
    <col min="4367" max="4608" width="9.140625" style="130"/>
    <col min="4609" max="4609" width="3.28515625" style="130" customWidth="1"/>
    <col min="4610" max="4610" width="13" style="130" customWidth="1"/>
    <col min="4611" max="4611" width="51.28515625" style="130" customWidth="1"/>
    <col min="4612" max="4612" width="13.42578125" style="130" customWidth="1"/>
    <col min="4613" max="4613" width="13.85546875" style="130" customWidth="1"/>
    <col min="4614" max="4614" width="16.42578125" style="130" customWidth="1"/>
    <col min="4615" max="4615" width="9.85546875" style="130" customWidth="1"/>
    <col min="4616" max="4616" width="14.28515625" style="130" customWidth="1"/>
    <col min="4617" max="4617" width="12" style="130" customWidth="1"/>
    <col min="4618" max="4621" width="18.28515625" style="130" customWidth="1"/>
    <col min="4622" max="4622" width="11.28515625" style="130" bestFit="1" customWidth="1"/>
    <col min="4623" max="4864" width="9.140625" style="130"/>
    <col min="4865" max="4865" width="3.28515625" style="130" customWidth="1"/>
    <col min="4866" max="4866" width="13" style="130" customWidth="1"/>
    <col min="4867" max="4867" width="51.28515625" style="130" customWidth="1"/>
    <col min="4868" max="4868" width="13.42578125" style="130" customWidth="1"/>
    <col min="4869" max="4869" width="13.85546875" style="130" customWidth="1"/>
    <col min="4870" max="4870" width="16.42578125" style="130" customWidth="1"/>
    <col min="4871" max="4871" width="9.85546875" style="130" customWidth="1"/>
    <col min="4872" max="4872" width="14.28515625" style="130" customWidth="1"/>
    <col min="4873" max="4873" width="12" style="130" customWidth="1"/>
    <col min="4874" max="4877" width="18.28515625" style="130" customWidth="1"/>
    <col min="4878" max="4878" width="11.28515625" style="130" bestFit="1" customWidth="1"/>
    <col min="4879" max="5120" width="9.140625" style="130"/>
    <col min="5121" max="5121" width="3.28515625" style="130" customWidth="1"/>
    <col min="5122" max="5122" width="13" style="130" customWidth="1"/>
    <col min="5123" max="5123" width="51.28515625" style="130" customWidth="1"/>
    <col min="5124" max="5124" width="13.42578125" style="130" customWidth="1"/>
    <col min="5125" max="5125" width="13.85546875" style="130" customWidth="1"/>
    <col min="5126" max="5126" width="16.42578125" style="130" customWidth="1"/>
    <col min="5127" max="5127" width="9.85546875" style="130" customWidth="1"/>
    <col min="5128" max="5128" width="14.28515625" style="130" customWidth="1"/>
    <col min="5129" max="5129" width="12" style="130" customWidth="1"/>
    <col min="5130" max="5133" width="18.28515625" style="130" customWidth="1"/>
    <col min="5134" max="5134" width="11.28515625" style="130" bestFit="1" customWidth="1"/>
    <col min="5135" max="5376" width="9.140625" style="130"/>
    <col min="5377" max="5377" width="3.28515625" style="130" customWidth="1"/>
    <col min="5378" max="5378" width="13" style="130" customWidth="1"/>
    <col min="5379" max="5379" width="51.28515625" style="130" customWidth="1"/>
    <col min="5380" max="5380" width="13.42578125" style="130" customWidth="1"/>
    <col min="5381" max="5381" width="13.85546875" style="130" customWidth="1"/>
    <col min="5382" max="5382" width="16.42578125" style="130" customWidth="1"/>
    <col min="5383" max="5383" width="9.85546875" style="130" customWidth="1"/>
    <col min="5384" max="5384" width="14.28515625" style="130" customWidth="1"/>
    <col min="5385" max="5385" width="12" style="130" customWidth="1"/>
    <col min="5386" max="5389" width="18.28515625" style="130" customWidth="1"/>
    <col min="5390" max="5390" width="11.28515625" style="130" bestFit="1" customWidth="1"/>
    <col min="5391" max="5632" width="9.140625" style="130"/>
    <col min="5633" max="5633" width="3.28515625" style="130" customWidth="1"/>
    <col min="5634" max="5634" width="13" style="130" customWidth="1"/>
    <col min="5635" max="5635" width="51.28515625" style="130" customWidth="1"/>
    <col min="5636" max="5636" width="13.42578125" style="130" customWidth="1"/>
    <col min="5637" max="5637" width="13.85546875" style="130" customWidth="1"/>
    <col min="5638" max="5638" width="16.42578125" style="130" customWidth="1"/>
    <col min="5639" max="5639" width="9.85546875" style="130" customWidth="1"/>
    <col min="5640" max="5640" width="14.28515625" style="130" customWidth="1"/>
    <col min="5641" max="5641" width="12" style="130" customWidth="1"/>
    <col min="5642" max="5645" width="18.28515625" style="130" customWidth="1"/>
    <col min="5646" max="5646" width="11.28515625" style="130" bestFit="1" customWidth="1"/>
    <col min="5647" max="5888" width="9.140625" style="130"/>
    <col min="5889" max="5889" width="3.28515625" style="130" customWidth="1"/>
    <col min="5890" max="5890" width="13" style="130" customWidth="1"/>
    <col min="5891" max="5891" width="51.28515625" style="130" customWidth="1"/>
    <col min="5892" max="5892" width="13.42578125" style="130" customWidth="1"/>
    <col min="5893" max="5893" width="13.85546875" style="130" customWidth="1"/>
    <col min="5894" max="5894" width="16.42578125" style="130" customWidth="1"/>
    <col min="5895" max="5895" width="9.85546875" style="130" customWidth="1"/>
    <col min="5896" max="5896" width="14.28515625" style="130" customWidth="1"/>
    <col min="5897" max="5897" width="12" style="130" customWidth="1"/>
    <col min="5898" max="5901" width="18.28515625" style="130" customWidth="1"/>
    <col min="5902" max="5902" width="11.28515625" style="130" bestFit="1" customWidth="1"/>
    <col min="5903" max="6144" width="9.140625" style="130"/>
    <col min="6145" max="6145" width="3.28515625" style="130" customWidth="1"/>
    <col min="6146" max="6146" width="13" style="130" customWidth="1"/>
    <col min="6147" max="6147" width="51.28515625" style="130" customWidth="1"/>
    <col min="6148" max="6148" width="13.42578125" style="130" customWidth="1"/>
    <col min="6149" max="6149" width="13.85546875" style="130" customWidth="1"/>
    <col min="6150" max="6150" width="16.42578125" style="130" customWidth="1"/>
    <col min="6151" max="6151" width="9.85546875" style="130" customWidth="1"/>
    <col min="6152" max="6152" width="14.28515625" style="130" customWidth="1"/>
    <col min="6153" max="6153" width="12" style="130" customWidth="1"/>
    <col min="6154" max="6157" width="18.28515625" style="130" customWidth="1"/>
    <col min="6158" max="6158" width="11.28515625" style="130" bestFit="1" customWidth="1"/>
    <col min="6159" max="6400" width="9.140625" style="130"/>
    <col min="6401" max="6401" width="3.28515625" style="130" customWidth="1"/>
    <col min="6402" max="6402" width="13" style="130" customWidth="1"/>
    <col min="6403" max="6403" width="51.28515625" style="130" customWidth="1"/>
    <col min="6404" max="6404" width="13.42578125" style="130" customWidth="1"/>
    <col min="6405" max="6405" width="13.85546875" style="130" customWidth="1"/>
    <col min="6406" max="6406" width="16.42578125" style="130" customWidth="1"/>
    <col min="6407" max="6407" width="9.85546875" style="130" customWidth="1"/>
    <col min="6408" max="6408" width="14.28515625" style="130" customWidth="1"/>
    <col min="6409" max="6409" width="12" style="130" customWidth="1"/>
    <col min="6410" max="6413" width="18.28515625" style="130" customWidth="1"/>
    <col min="6414" max="6414" width="11.28515625" style="130" bestFit="1" customWidth="1"/>
    <col min="6415" max="6656" width="9.140625" style="130"/>
    <col min="6657" max="6657" width="3.28515625" style="130" customWidth="1"/>
    <col min="6658" max="6658" width="13" style="130" customWidth="1"/>
    <col min="6659" max="6659" width="51.28515625" style="130" customWidth="1"/>
    <col min="6660" max="6660" width="13.42578125" style="130" customWidth="1"/>
    <col min="6661" max="6661" width="13.85546875" style="130" customWidth="1"/>
    <col min="6662" max="6662" width="16.42578125" style="130" customWidth="1"/>
    <col min="6663" max="6663" width="9.85546875" style="130" customWidth="1"/>
    <col min="6664" max="6664" width="14.28515625" style="130" customWidth="1"/>
    <col min="6665" max="6665" width="12" style="130" customWidth="1"/>
    <col min="6666" max="6669" width="18.28515625" style="130" customWidth="1"/>
    <col min="6670" max="6670" width="11.28515625" style="130" bestFit="1" customWidth="1"/>
    <col min="6671" max="6912" width="9.140625" style="130"/>
    <col min="6913" max="6913" width="3.28515625" style="130" customWidth="1"/>
    <col min="6914" max="6914" width="13" style="130" customWidth="1"/>
    <col min="6915" max="6915" width="51.28515625" style="130" customWidth="1"/>
    <col min="6916" max="6916" width="13.42578125" style="130" customWidth="1"/>
    <col min="6917" max="6917" width="13.85546875" style="130" customWidth="1"/>
    <col min="6918" max="6918" width="16.42578125" style="130" customWidth="1"/>
    <col min="6919" max="6919" width="9.85546875" style="130" customWidth="1"/>
    <col min="6920" max="6920" width="14.28515625" style="130" customWidth="1"/>
    <col min="6921" max="6921" width="12" style="130" customWidth="1"/>
    <col min="6922" max="6925" width="18.28515625" style="130" customWidth="1"/>
    <col min="6926" max="6926" width="11.28515625" style="130" bestFit="1" customWidth="1"/>
    <col min="6927" max="7168" width="9.140625" style="130"/>
    <col min="7169" max="7169" width="3.28515625" style="130" customWidth="1"/>
    <col min="7170" max="7170" width="13" style="130" customWidth="1"/>
    <col min="7171" max="7171" width="51.28515625" style="130" customWidth="1"/>
    <col min="7172" max="7172" width="13.42578125" style="130" customWidth="1"/>
    <col min="7173" max="7173" width="13.85546875" style="130" customWidth="1"/>
    <col min="7174" max="7174" width="16.42578125" style="130" customWidth="1"/>
    <col min="7175" max="7175" width="9.85546875" style="130" customWidth="1"/>
    <col min="7176" max="7176" width="14.28515625" style="130" customWidth="1"/>
    <col min="7177" max="7177" width="12" style="130" customWidth="1"/>
    <col min="7178" max="7181" width="18.28515625" style="130" customWidth="1"/>
    <col min="7182" max="7182" width="11.28515625" style="130" bestFit="1" customWidth="1"/>
    <col min="7183" max="7424" width="9.140625" style="130"/>
    <col min="7425" max="7425" width="3.28515625" style="130" customWidth="1"/>
    <col min="7426" max="7426" width="13" style="130" customWidth="1"/>
    <col min="7427" max="7427" width="51.28515625" style="130" customWidth="1"/>
    <col min="7428" max="7428" width="13.42578125" style="130" customWidth="1"/>
    <col min="7429" max="7429" width="13.85546875" style="130" customWidth="1"/>
    <col min="7430" max="7430" width="16.42578125" style="130" customWidth="1"/>
    <col min="7431" max="7431" width="9.85546875" style="130" customWidth="1"/>
    <col min="7432" max="7432" width="14.28515625" style="130" customWidth="1"/>
    <col min="7433" max="7433" width="12" style="130" customWidth="1"/>
    <col min="7434" max="7437" width="18.28515625" style="130" customWidth="1"/>
    <col min="7438" max="7438" width="11.28515625" style="130" bestFit="1" customWidth="1"/>
    <col min="7439" max="7680" width="9.140625" style="130"/>
    <col min="7681" max="7681" width="3.28515625" style="130" customWidth="1"/>
    <col min="7682" max="7682" width="13" style="130" customWidth="1"/>
    <col min="7683" max="7683" width="51.28515625" style="130" customWidth="1"/>
    <col min="7684" max="7684" width="13.42578125" style="130" customWidth="1"/>
    <col min="7685" max="7685" width="13.85546875" style="130" customWidth="1"/>
    <col min="7686" max="7686" width="16.42578125" style="130" customWidth="1"/>
    <col min="7687" max="7687" width="9.85546875" style="130" customWidth="1"/>
    <col min="7688" max="7688" width="14.28515625" style="130" customWidth="1"/>
    <col min="7689" max="7689" width="12" style="130" customWidth="1"/>
    <col min="7690" max="7693" width="18.28515625" style="130" customWidth="1"/>
    <col min="7694" max="7694" width="11.28515625" style="130" bestFit="1" customWidth="1"/>
    <col min="7695" max="7936" width="9.140625" style="130"/>
    <col min="7937" max="7937" width="3.28515625" style="130" customWidth="1"/>
    <col min="7938" max="7938" width="13" style="130" customWidth="1"/>
    <col min="7939" max="7939" width="51.28515625" style="130" customWidth="1"/>
    <col min="7940" max="7940" width="13.42578125" style="130" customWidth="1"/>
    <col min="7941" max="7941" width="13.85546875" style="130" customWidth="1"/>
    <col min="7942" max="7942" width="16.42578125" style="130" customWidth="1"/>
    <col min="7943" max="7943" width="9.85546875" style="130" customWidth="1"/>
    <col min="7944" max="7944" width="14.28515625" style="130" customWidth="1"/>
    <col min="7945" max="7945" width="12" style="130" customWidth="1"/>
    <col min="7946" max="7949" width="18.28515625" style="130" customWidth="1"/>
    <col min="7950" max="7950" width="11.28515625" style="130" bestFit="1" customWidth="1"/>
    <col min="7951" max="8192" width="9.140625" style="130"/>
    <col min="8193" max="8193" width="3.28515625" style="130" customWidth="1"/>
    <col min="8194" max="8194" width="13" style="130" customWidth="1"/>
    <col min="8195" max="8195" width="51.28515625" style="130" customWidth="1"/>
    <col min="8196" max="8196" width="13.42578125" style="130" customWidth="1"/>
    <col min="8197" max="8197" width="13.85546875" style="130" customWidth="1"/>
    <col min="8198" max="8198" width="16.42578125" style="130" customWidth="1"/>
    <col min="8199" max="8199" width="9.85546875" style="130" customWidth="1"/>
    <col min="8200" max="8200" width="14.28515625" style="130" customWidth="1"/>
    <col min="8201" max="8201" width="12" style="130" customWidth="1"/>
    <col min="8202" max="8205" width="18.28515625" style="130" customWidth="1"/>
    <col min="8206" max="8206" width="11.28515625" style="130" bestFit="1" customWidth="1"/>
    <col min="8207" max="8448" width="9.140625" style="130"/>
    <col min="8449" max="8449" width="3.28515625" style="130" customWidth="1"/>
    <col min="8450" max="8450" width="13" style="130" customWidth="1"/>
    <col min="8451" max="8451" width="51.28515625" style="130" customWidth="1"/>
    <col min="8452" max="8452" width="13.42578125" style="130" customWidth="1"/>
    <col min="8453" max="8453" width="13.85546875" style="130" customWidth="1"/>
    <col min="8454" max="8454" width="16.42578125" style="130" customWidth="1"/>
    <col min="8455" max="8455" width="9.85546875" style="130" customWidth="1"/>
    <col min="8456" max="8456" width="14.28515625" style="130" customWidth="1"/>
    <col min="8457" max="8457" width="12" style="130" customWidth="1"/>
    <col min="8458" max="8461" width="18.28515625" style="130" customWidth="1"/>
    <col min="8462" max="8462" width="11.28515625" style="130" bestFit="1" customWidth="1"/>
    <col min="8463" max="8704" width="9.140625" style="130"/>
    <col min="8705" max="8705" width="3.28515625" style="130" customWidth="1"/>
    <col min="8706" max="8706" width="13" style="130" customWidth="1"/>
    <col min="8707" max="8707" width="51.28515625" style="130" customWidth="1"/>
    <col min="8708" max="8708" width="13.42578125" style="130" customWidth="1"/>
    <col min="8709" max="8709" width="13.85546875" style="130" customWidth="1"/>
    <col min="8710" max="8710" width="16.42578125" style="130" customWidth="1"/>
    <col min="8711" max="8711" width="9.85546875" style="130" customWidth="1"/>
    <col min="8712" max="8712" width="14.28515625" style="130" customWidth="1"/>
    <col min="8713" max="8713" width="12" style="130" customWidth="1"/>
    <col min="8714" max="8717" width="18.28515625" style="130" customWidth="1"/>
    <col min="8718" max="8718" width="11.28515625" style="130" bestFit="1" customWidth="1"/>
    <col min="8719" max="8960" width="9.140625" style="130"/>
    <col min="8961" max="8961" width="3.28515625" style="130" customWidth="1"/>
    <col min="8962" max="8962" width="13" style="130" customWidth="1"/>
    <col min="8963" max="8963" width="51.28515625" style="130" customWidth="1"/>
    <col min="8964" max="8964" width="13.42578125" style="130" customWidth="1"/>
    <col min="8965" max="8965" width="13.85546875" style="130" customWidth="1"/>
    <col min="8966" max="8966" width="16.42578125" style="130" customWidth="1"/>
    <col min="8967" max="8967" width="9.85546875" style="130" customWidth="1"/>
    <col min="8968" max="8968" width="14.28515625" style="130" customWidth="1"/>
    <col min="8969" max="8969" width="12" style="130" customWidth="1"/>
    <col min="8970" max="8973" width="18.28515625" style="130" customWidth="1"/>
    <col min="8974" max="8974" width="11.28515625" style="130" bestFit="1" customWidth="1"/>
    <col min="8975" max="9216" width="9.140625" style="130"/>
    <col min="9217" max="9217" width="3.28515625" style="130" customWidth="1"/>
    <col min="9218" max="9218" width="13" style="130" customWidth="1"/>
    <col min="9219" max="9219" width="51.28515625" style="130" customWidth="1"/>
    <col min="9220" max="9220" width="13.42578125" style="130" customWidth="1"/>
    <col min="9221" max="9221" width="13.85546875" style="130" customWidth="1"/>
    <col min="9222" max="9222" width="16.42578125" style="130" customWidth="1"/>
    <col min="9223" max="9223" width="9.85546875" style="130" customWidth="1"/>
    <col min="9224" max="9224" width="14.28515625" style="130" customWidth="1"/>
    <col min="9225" max="9225" width="12" style="130" customWidth="1"/>
    <col min="9226" max="9229" width="18.28515625" style="130" customWidth="1"/>
    <col min="9230" max="9230" width="11.28515625" style="130" bestFit="1" customWidth="1"/>
    <col min="9231" max="9472" width="9.140625" style="130"/>
    <col min="9473" max="9473" width="3.28515625" style="130" customWidth="1"/>
    <col min="9474" max="9474" width="13" style="130" customWidth="1"/>
    <col min="9475" max="9475" width="51.28515625" style="130" customWidth="1"/>
    <col min="9476" max="9476" width="13.42578125" style="130" customWidth="1"/>
    <col min="9477" max="9477" width="13.85546875" style="130" customWidth="1"/>
    <col min="9478" max="9478" width="16.42578125" style="130" customWidth="1"/>
    <col min="9479" max="9479" width="9.85546875" style="130" customWidth="1"/>
    <col min="9480" max="9480" width="14.28515625" style="130" customWidth="1"/>
    <col min="9481" max="9481" width="12" style="130" customWidth="1"/>
    <col min="9482" max="9485" width="18.28515625" style="130" customWidth="1"/>
    <col min="9486" max="9486" width="11.28515625" style="130" bestFit="1" customWidth="1"/>
    <col min="9487" max="9728" width="9.140625" style="130"/>
    <col min="9729" max="9729" width="3.28515625" style="130" customWidth="1"/>
    <col min="9730" max="9730" width="13" style="130" customWidth="1"/>
    <col min="9731" max="9731" width="51.28515625" style="130" customWidth="1"/>
    <col min="9732" max="9732" width="13.42578125" style="130" customWidth="1"/>
    <col min="9733" max="9733" width="13.85546875" style="130" customWidth="1"/>
    <col min="9734" max="9734" width="16.42578125" style="130" customWidth="1"/>
    <col min="9735" max="9735" width="9.85546875" style="130" customWidth="1"/>
    <col min="9736" max="9736" width="14.28515625" style="130" customWidth="1"/>
    <col min="9737" max="9737" width="12" style="130" customWidth="1"/>
    <col min="9738" max="9741" width="18.28515625" style="130" customWidth="1"/>
    <col min="9742" max="9742" width="11.28515625" style="130" bestFit="1" customWidth="1"/>
    <col min="9743" max="9984" width="9.140625" style="130"/>
    <col min="9985" max="9985" width="3.28515625" style="130" customWidth="1"/>
    <col min="9986" max="9986" width="13" style="130" customWidth="1"/>
    <col min="9987" max="9987" width="51.28515625" style="130" customWidth="1"/>
    <col min="9988" max="9988" width="13.42578125" style="130" customWidth="1"/>
    <col min="9989" max="9989" width="13.85546875" style="130" customWidth="1"/>
    <col min="9990" max="9990" width="16.42578125" style="130" customWidth="1"/>
    <col min="9991" max="9991" width="9.85546875" style="130" customWidth="1"/>
    <col min="9992" max="9992" width="14.28515625" style="130" customWidth="1"/>
    <col min="9993" max="9993" width="12" style="130" customWidth="1"/>
    <col min="9994" max="9997" width="18.28515625" style="130" customWidth="1"/>
    <col min="9998" max="9998" width="11.28515625" style="130" bestFit="1" customWidth="1"/>
    <col min="9999" max="10240" width="9.140625" style="130"/>
    <col min="10241" max="10241" width="3.28515625" style="130" customWidth="1"/>
    <col min="10242" max="10242" width="13" style="130" customWidth="1"/>
    <col min="10243" max="10243" width="51.28515625" style="130" customWidth="1"/>
    <col min="10244" max="10244" width="13.42578125" style="130" customWidth="1"/>
    <col min="10245" max="10245" width="13.85546875" style="130" customWidth="1"/>
    <col min="10246" max="10246" width="16.42578125" style="130" customWidth="1"/>
    <col min="10247" max="10247" width="9.85546875" style="130" customWidth="1"/>
    <col min="10248" max="10248" width="14.28515625" style="130" customWidth="1"/>
    <col min="10249" max="10249" width="12" style="130" customWidth="1"/>
    <col min="10250" max="10253" width="18.28515625" style="130" customWidth="1"/>
    <col min="10254" max="10254" width="11.28515625" style="130" bestFit="1" customWidth="1"/>
    <col min="10255" max="10496" width="9.140625" style="130"/>
    <col min="10497" max="10497" width="3.28515625" style="130" customWidth="1"/>
    <col min="10498" max="10498" width="13" style="130" customWidth="1"/>
    <col min="10499" max="10499" width="51.28515625" style="130" customWidth="1"/>
    <col min="10500" max="10500" width="13.42578125" style="130" customWidth="1"/>
    <col min="10501" max="10501" width="13.85546875" style="130" customWidth="1"/>
    <col min="10502" max="10502" width="16.42578125" style="130" customWidth="1"/>
    <col min="10503" max="10503" width="9.85546875" style="130" customWidth="1"/>
    <col min="10504" max="10504" width="14.28515625" style="130" customWidth="1"/>
    <col min="10505" max="10505" width="12" style="130" customWidth="1"/>
    <col min="10506" max="10509" width="18.28515625" style="130" customWidth="1"/>
    <col min="10510" max="10510" width="11.28515625" style="130" bestFit="1" customWidth="1"/>
    <col min="10511" max="10752" width="9.140625" style="130"/>
    <col min="10753" max="10753" width="3.28515625" style="130" customWidth="1"/>
    <col min="10754" max="10754" width="13" style="130" customWidth="1"/>
    <col min="10755" max="10755" width="51.28515625" style="130" customWidth="1"/>
    <col min="10756" max="10756" width="13.42578125" style="130" customWidth="1"/>
    <col min="10757" max="10757" width="13.85546875" style="130" customWidth="1"/>
    <col min="10758" max="10758" width="16.42578125" style="130" customWidth="1"/>
    <col min="10759" max="10759" width="9.85546875" style="130" customWidth="1"/>
    <col min="10760" max="10760" width="14.28515625" style="130" customWidth="1"/>
    <col min="10761" max="10761" width="12" style="130" customWidth="1"/>
    <col min="10762" max="10765" width="18.28515625" style="130" customWidth="1"/>
    <col min="10766" max="10766" width="11.28515625" style="130" bestFit="1" customWidth="1"/>
    <col min="10767" max="11008" width="9.140625" style="130"/>
    <col min="11009" max="11009" width="3.28515625" style="130" customWidth="1"/>
    <col min="11010" max="11010" width="13" style="130" customWidth="1"/>
    <col min="11011" max="11011" width="51.28515625" style="130" customWidth="1"/>
    <col min="11012" max="11012" width="13.42578125" style="130" customWidth="1"/>
    <col min="11013" max="11013" width="13.85546875" style="130" customWidth="1"/>
    <col min="11014" max="11014" width="16.42578125" style="130" customWidth="1"/>
    <col min="11015" max="11015" width="9.85546875" style="130" customWidth="1"/>
    <col min="11016" max="11016" width="14.28515625" style="130" customWidth="1"/>
    <col min="11017" max="11017" width="12" style="130" customWidth="1"/>
    <col min="11018" max="11021" width="18.28515625" style="130" customWidth="1"/>
    <col min="11022" max="11022" width="11.28515625" style="130" bestFit="1" customWidth="1"/>
    <col min="11023" max="11264" width="9.140625" style="130"/>
    <col min="11265" max="11265" width="3.28515625" style="130" customWidth="1"/>
    <col min="11266" max="11266" width="13" style="130" customWidth="1"/>
    <col min="11267" max="11267" width="51.28515625" style="130" customWidth="1"/>
    <col min="11268" max="11268" width="13.42578125" style="130" customWidth="1"/>
    <col min="11269" max="11269" width="13.85546875" style="130" customWidth="1"/>
    <col min="11270" max="11270" width="16.42578125" style="130" customWidth="1"/>
    <col min="11271" max="11271" width="9.85546875" style="130" customWidth="1"/>
    <col min="11272" max="11272" width="14.28515625" style="130" customWidth="1"/>
    <col min="11273" max="11273" width="12" style="130" customWidth="1"/>
    <col min="11274" max="11277" width="18.28515625" style="130" customWidth="1"/>
    <col min="11278" max="11278" width="11.28515625" style="130" bestFit="1" customWidth="1"/>
    <col min="11279" max="11520" width="9.140625" style="130"/>
    <col min="11521" max="11521" width="3.28515625" style="130" customWidth="1"/>
    <col min="11522" max="11522" width="13" style="130" customWidth="1"/>
    <col min="11523" max="11523" width="51.28515625" style="130" customWidth="1"/>
    <col min="11524" max="11524" width="13.42578125" style="130" customWidth="1"/>
    <col min="11525" max="11525" width="13.85546875" style="130" customWidth="1"/>
    <col min="11526" max="11526" width="16.42578125" style="130" customWidth="1"/>
    <col min="11527" max="11527" width="9.85546875" style="130" customWidth="1"/>
    <col min="11528" max="11528" width="14.28515625" style="130" customWidth="1"/>
    <col min="11529" max="11529" width="12" style="130" customWidth="1"/>
    <col min="11530" max="11533" width="18.28515625" style="130" customWidth="1"/>
    <col min="11534" max="11534" width="11.28515625" style="130" bestFit="1" customWidth="1"/>
    <col min="11535" max="11776" width="9.140625" style="130"/>
    <col min="11777" max="11777" width="3.28515625" style="130" customWidth="1"/>
    <col min="11778" max="11778" width="13" style="130" customWidth="1"/>
    <col min="11779" max="11779" width="51.28515625" style="130" customWidth="1"/>
    <col min="11780" max="11780" width="13.42578125" style="130" customWidth="1"/>
    <col min="11781" max="11781" width="13.85546875" style="130" customWidth="1"/>
    <col min="11782" max="11782" width="16.42578125" style="130" customWidth="1"/>
    <col min="11783" max="11783" width="9.85546875" style="130" customWidth="1"/>
    <col min="11784" max="11784" width="14.28515625" style="130" customWidth="1"/>
    <col min="11785" max="11785" width="12" style="130" customWidth="1"/>
    <col min="11786" max="11789" width="18.28515625" style="130" customWidth="1"/>
    <col min="11790" max="11790" width="11.28515625" style="130" bestFit="1" customWidth="1"/>
    <col min="11791" max="12032" width="9.140625" style="130"/>
    <col min="12033" max="12033" width="3.28515625" style="130" customWidth="1"/>
    <col min="12034" max="12034" width="13" style="130" customWidth="1"/>
    <col min="12035" max="12035" width="51.28515625" style="130" customWidth="1"/>
    <col min="12036" max="12036" width="13.42578125" style="130" customWidth="1"/>
    <col min="12037" max="12037" width="13.85546875" style="130" customWidth="1"/>
    <col min="12038" max="12038" width="16.42578125" style="130" customWidth="1"/>
    <col min="12039" max="12039" width="9.85546875" style="130" customWidth="1"/>
    <col min="12040" max="12040" width="14.28515625" style="130" customWidth="1"/>
    <col min="12041" max="12041" width="12" style="130" customWidth="1"/>
    <col min="12042" max="12045" width="18.28515625" style="130" customWidth="1"/>
    <col min="12046" max="12046" width="11.28515625" style="130" bestFit="1" customWidth="1"/>
    <col min="12047" max="12288" width="9.140625" style="130"/>
    <col min="12289" max="12289" width="3.28515625" style="130" customWidth="1"/>
    <col min="12290" max="12290" width="13" style="130" customWidth="1"/>
    <col min="12291" max="12291" width="51.28515625" style="130" customWidth="1"/>
    <col min="12292" max="12292" width="13.42578125" style="130" customWidth="1"/>
    <col min="12293" max="12293" width="13.85546875" style="130" customWidth="1"/>
    <col min="12294" max="12294" width="16.42578125" style="130" customWidth="1"/>
    <col min="12295" max="12295" width="9.85546875" style="130" customWidth="1"/>
    <col min="12296" max="12296" width="14.28515625" style="130" customWidth="1"/>
    <col min="12297" max="12297" width="12" style="130" customWidth="1"/>
    <col min="12298" max="12301" width="18.28515625" style="130" customWidth="1"/>
    <col min="12302" max="12302" width="11.28515625" style="130" bestFit="1" customWidth="1"/>
    <col min="12303" max="12544" width="9.140625" style="130"/>
    <col min="12545" max="12545" width="3.28515625" style="130" customWidth="1"/>
    <col min="12546" max="12546" width="13" style="130" customWidth="1"/>
    <col min="12547" max="12547" width="51.28515625" style="130" customWidth="1"/>
    <col min="12548" max="12548" width="13.42578125" style="130" customWidth="1"/>
    <col min="12549" max="12549" width="13.85546875" style="130" customWidth="1"/>
    <col min="12550" max="12550" width="16.42578125" style="130" customWidth="1"/>
    <col min="12551" max="12551" width="9.85546875" style="130" customWidth="1"/>
    <col min="12552" max="12552" width="14.28515625" style="130" customWidth="1"/>
    <col min="12553" max="12553" width="12" style="130" customWidth="1"/>
    <col min="12554" max="12557" width="18.28515625" style="130" customWidth="1"/>
    <col min="12558" max="12558" width="11.28515625" style="130" bestFit="1" customWidth="1"/>
    <col min="12559" max="12800" width="9.140625" style="130"/>
    <col min="12801" max="12801" width="3.28515625" style="130" customWidth="1"/>
    <col min="12802" max="12802" width="13" style="130" customWidth="1"/>
    <col min="12803" max="12803" width="51.28515625" style="130" customWidth="1"/>
    <col min="12804" max="12804" width="13.42578125" style="130" customWidth="1"/>
    <col min="12805" max="12805" width="13.85546875" style="130" customWidth="1"/>
    <col min="12806" max="12806" width="16.42578125" style="130" customWidth="1"/>
    <col min="12807" max="12807" width="9.85546875" style="130" customWidth="1"/>
    <col min="12808" max="12808" width="14.28515625" style="130" customWidth="1"/>
    <col min="12809" max="12809" width="12" style="130" customWidth="1"/>
    <col min="12810" max="12813" width="18.28515625" style="130" customWidth="1"/>
    <col min="12814" max="12814" width="11.28515625" style="130" bestFit="1" customWidth="1"/>
    <col min="12815" max="13056" width="9.140625" style="130"/>
    <col min="13057" max="13057" width="3.28515625" style="130" customWidth="1"/>
    <col min="13058" max="13058" width="13" style="130" customWidth="1"/>
    <col min="13059" max="13059" width="51.28515625" style="130" customWidth="1"/>
    <col min="13060" max="13060" width="13.42578125" style="130" customWidth="1"/>
    <col min="13061" max="13061" width="13.85546875" style="130" customWidth="1"/>
    <col min="13062" max="13062" width="16.42578125" style="130" customWidth="1"/>
    <col min="13063" max="13063" width="9.85546875" style="130" customWidth="1"/>
    <col min="13064" max="13064" width="14.28515625" style="130" customWidth="1"/>
    <col min="13065" max="13065" width="12" style="130" customWidth="1"/>
    <col min="13066" max="13069" width="18.28515625" style="130" customWidth="1"/>
    <col min="13070" max="13070" width="11.28515625" style="130" bestFit="1" customWidth="1"/>
    <col min="13071" max="13312" width="9.140625" style="130"/>
    <col min="13313" max="13313" width="3.28515625" style="130" customWidth="1"/>
    <col min="13314" max="13314" width="13" style="130" customWidth="1"/>
    <col min="13315" max="13315" width="51.28515625" style="130" customWidth="1"/>
    <col min="13316" max="13316" width="13.42578125" style="130" customWidth="1"/>
    <col min="13317" max="13317" width="13.85546875" style="130" customWidth="1"/>
    <col min="13318" max="13318" width="16.42578125" style="130" customWidth="1"/>
    <col min="13319" max="13319" width="9.85546875" style="130" customWidth="1"/>
    <col min="13320" max="13320" width="14.28515625" style="130" customWidth="1"/>
    <col min="13321" max="13321" width="12" style="130" customWidth="1"/>
    <col min="13322" max="13325" width="18.28515625" style="130" customWidth="1"/>
    <col min="13326" max="13326" width="11.28515625" style="130" bestFit="1" customWidth="1"/>
    <col min="13327" max="13568" width="9.140625" style="130"/>
    <col min="13569" max="13569" width="3.28515625" style="130" customWidth="1"/>
    <col min="13570" max="13570" width="13" style="130" customWidth="1"/>
    <col min="13571" max="13571" width="51.28515625" style="130" customWidth="1"/>
    <col min="13572" max="13572" width="13.42578125" style="130" customWidth="1"/>
    <col min="13573" max="13573" width="13.85546875" style="130" customWidth="1"/>
    <col min="13574" max="13574" width="16.42578125" style="130" customWidth="1"/>
    <col min="13575" max="13575" width="9.85546875" style="130" customWidth="1"/>
    <col min="13576" max="13576" width="14.28515625" style="130" customWidth="1"/>
    <col min="13577" max="13577" width="12" style="130" customWidth="1"/>
    <col min="13578" max="13581" width="18.28515625" style="130" customWidth="1"/>
    <col min="13582" max="13582" width="11.28515625" style="130" bestFit="1" customWidth="1"/>
    <col min="13583" max="13824" width="9.140625" style="130"/>
    <col min="13825" max="13825" width="3.28515625" style="130" customWidth="1"/>
    <col min="13826" max="13826" width="13" style="130" customWidth="1"/>
    <col min="13827" max="13827" width="51.28515625" style="130" customWidth="1"/>
    <col min="13828" max="13828" width="13.42578125" style="130" customWidth="1"/>
    <col min="13829" max="13829" width="13.85546875" style="130" customWidth="1"/>
    <col min="13830" max="13830" width="16.42578125" style="130" customWidth="1"/>
    <col min="13831" max="13831" width="9.85546875" style="130" customWidth="1"/>
    <col min="13832" max="13832" width="14.28515625" style="130" customWidth="1"/>
    <col min="13833" max="13833" width="12" style="130" customWidth="1"/>
    <col min="13834" max="13837" width="18.28515625" style="130" customWidth="1"/>
    <col min="13838" max="13838" width="11.28515625" style="130" bestFit="1" customWidth="1"/>
    <col min="13839" max="14080" width="9.140625" style="130"/>
    <col min="14081" max="14081" width="3.28515625" style="130" customWidth="1"/>
    <col min="14082" max="14082" width="13" style="130" customWidth="1"/>
    <col min="14083" max="14083" width="51.28515625" style="130" customWidth="1"/>
    <col min="14084" max="14084" width="13.42578125" style="130" customWidth="1"/>
    <col min="14085" max="14085" width="13.85546875" style="130" customWidth="1"/>
    <col min="14086" max="14086" width="16.42578125" style="130" customWidth="1"/>
    <col min="14087" max="14087" width="9.85546875" style="130" customWidth="1"/>
    <col min="14088" max="14088" width="14.28515625" style="130" customWidth="1"/>
    <col min="14089" max="14089" width="12" style="130" customWidth="1"/>
    <col min="14090" max="14093" width="18.28515625" style="130" customWidth="1"/>
    <col min="14094" max="14094" width="11.28515625" style="130" bestFit="1" customWidth="1"/>
    <col min="14095" max="14336" width="9.140625" style="130"/>
    <col min="14337" max="14337" width="3.28515625" style="130" customWidth="1"/>
    <col min="14338" max="14338" width="13" style="130" customWidth="1"/>
    <col min="14339" max="14339" width="51.28515625" style="130" customWidth="1"/>
    <col min="14340" max="14340" width="13.42578125" style="130" customWidth="1"/>
    <col min="14341" max="14341" width="13.85546875" style="130" customWidth="1"/>
    <col min="14342" max="14342" width="16.42578125" style="130" customWidth="1"/>
    <col min="14343" max="14343" width="9.85546875" style="130" customWidth="1"/>
    <col min="14344" max="14344" width="14.28515625" style="130" customWidth="1"/>
    <col min="14345" max="14345" width="12" style="130" customWidth="1"/>
    <col min="14346" max="14349" width="18.28515625" style="130" customWidth="1"/>
    <col min="14350" max="14350" width="11.28515625" style="130" bestFit="1" customWidth="1"/>
    <col min="14351" max="14592" width="9.140625" style="130"/>
    <col min="14593" max="14593" width="3.28515625" style="130" customWidth="1"/>
    <col min="14594" max="14594" width="13" style="130" customWidth="1"/>
    <col min="14595" max="14595" width="51.28515625" style="130" customWidth="1"/>
    <col min="14596" max="14596" width="13.42578125" style="130" customWidth="1"/>
    <col min="14597" max="14597" width="13.85546875" style="130" customWidth="1"/>
    <col min="14598" max="14598" width="16.42578125" style="130" customWidth="1"/>
    <col min="14599" max="14599" width="9.85546875" style="130" customWidth="1"/>
    <col min="14600" max="14600" width="14.28515625" style="130" customWidth="1"/>
    <col min="14601" max="14601" width="12" style="130" customWidth="1"/>
    <col min="14602" max="14605" width="18.28515625" style="130" customWidth="1"/>
    <col min="14606" max="14606" width="11.28515625" style="130" bestFit="1" customWidth="1"/>
    <col min="14607" max="14848" width="9.140625" style="130"/>
    <col min="14849" max="14849" width="3.28515625" style="130" customWidth="1"/>
    <col min="14850" max="14850" width="13" style="130" customWidth="1"/>
    <col min="14851" max="14851" width="51.28515625" style="130" customWidth="1"/>
    <col min="14852" max="14852" width="13.42578125" style="130" customWidth="1"/>
    <col min="14853" max="14853" width="13.85546875" style="130" customWidth="1"/>
    <col min="14854" max="14854" width="16.42578125" style="130" customWidth="1"/>
    <col min="14855" max="14855" width="9.85546875" style="130" customWidth="1"/>
    <col min="14856" max="14856" width="14.28515625" style="130" customWidth="1"/>
    <col min="14857" max="14857" width="12" style="130" customWidth="1"/>
    <col min="14858" max="14861" width="18.28515625" style="130" customWidth="1"/>
    <col min="14862" max="14862" width="11.28515625" style="130" bestFit="1" customWidth="1"/>
    <col min="14863" max="15104" width="9.140625" style="130"/>
    <col min="15105" max="15105" width="3.28515625" style="130" customWidth="1"/>
    <col min="15106" max="15106" width="13" style="130" customWidth="1"/>
    <col min="15107" max="15107" width="51.28515625" style="130" customWidth="1"/>
    <col min="15108" max="15108" width="13.42578125" style="130" customWidth="1"/>
    <col min="15109" max="15109" width="13.85546875" style="130" customWidth="1"/>
    <col min="15110" max="15110" width="16.42578125" style="130" customWidth="1"/>
    <col min="15111" max="15111" width="9.85546875" style="130" customWidth="1"/>
    <col min="15112" max="15112" width="14.28515625" style="130" customWidth="1"/>
    <col min="15113" max="15113" width="12" style="130" customWidth="1"/>
    <col min="15114" max="15117" width="18.28515625" style="130" customWidth="1"/>
    <col min="15118" max="15118" width="11.28515625" style="130" bestFit="1" customWidth="1"/>
    <col min="15119" max="15360" width="9.140625" style="130"/>
    <col min="15361" max="15361" width="3.28515625" style="130" customWidth="1"/>
    <col min="15362" max="15362" width="13" style="130" customWidth="1"/>
    <col min="15363" max="15363" width="51.28515625" style="130" customWidth="1"/>
    <col min="15364" max="15364" width="13.42578125" style="130" customWidth="1"/>
    <col min="15365" max="15365" width="13.85546875" style="130" customWidth="1"/>
    <col min="15366" max="15366" width="16.42578125" style="130" customWidth="1"/>
    <col min="15367" max="15367" width="9.85546875" style="130" customWidth="1"/>
    <col min="15368" max="15368" width="14.28515625" style="130" customWidth="1"/>
    <col min="15369" max="15369" width="12" style="130" customWidth="1"/>
    <col min="15370" max="15373" width="18.28515625" style="130" customWidth="1"/>
    <col min="15374" max="15374" width="11.28515625" style="130" bestFit="1" customWidth="1"/>
    <col min="15375" max="15616" width="9.140625" style="130"/>
    <col min="15617" max="15617" width="3.28515625" style="130" customWidth="1"/>
    <col min="15618" max="15618" width="13" style="130" customWidth="1"/>
    <col min="15619" max="15619" width="51.28515625" style="130" customWidth="1"/>
    <col min="15620" max="15620" width="13.42578125" style="130" customWidth="1"/>
    <col min="15621" max="15621" width="13.85546875" style="130" customWidth="1"/>
    <col min="15622" max="15622" width="16.42578125" style="130" customWidth="1"/>
    <col min="15623" max="15623" width="9.85546875" style="130" customWidth="1"/>
    <col min="15624" max="15624" width="14.28515625" style="130" customWidth="1"/>
    <col min="15625" max="15625" width="12" style="130" customWidth="1"/>
    <col min="15626" max="15629" width="18.28515625" style="130" customWidth="1"/>
    <col min="15630" max="15630" width="11.28515625" style="130" bestFit="1" customWidth="1"/>
    <col min="15631" max="15872" width="9.140625" style="130"/>
    <col min="15873" max="15873" width="3.28515625" style="130" customWidth="1"/>
    <col min="15874" max="15874" width="13" style="130" customWidth="1"/>
    <col min="15875" max="15875" width="51.28515625" style="130" customWidth="1"/>
    <col min="15876" max="15876" width="13.42578125" style="130" customWidth="1"/>
    <col min="15877" max="15877" width="13.85546875" style="130" customWidth="1"/>
    <col min="15878" max="15878" width="16.42578125" style="130" customWidth="1"/>
    <col min="15879" max="15879" width="9.85546875" style="130" customWidth="1"/>
    <col min="15880" max="15880" width="14.28515625" style="130" customWidth="1"/>
    <col min="15881" max="15881" width="12" style="130" customWidth="1"/>
    <col min="15882" max="15885" width="18.28515625" style="130" customWidth="1"/>
    <col min="15886" max="15886" width="11.28515625" style="130" bestFit="1" customWidth="1"/>
    <col min="15887" max="16128" width="9.140625" style="130"/>
    <col min="16129" max="16129" width="3.28515625" style="130" customWidth="1"/>
    <col min="16130" max="16130" width="13" style="130" customWidth="1"/>
    <col min="16131" max="16131" width="51.28515625" style="130" customWidth="1"/>
    <col min="16132" max="16132" width="13.42578125" style="130" customWidth="1"/>
    <col min="16133" max="16133" width="13.85546875" style="130" customWidth="1"/>
    <col min="16134" max="16134" width="16.42578125" style="130" customWidth="1"/>
    <col min="16135" max="16135" width="9.85546875" style="130" customWidth="1"/>
    <col min="16136" max="16136" width="14.28515625" style="130" customWidth="1"/>
    <col min="16137" max="16137" width="12" style="130" customWidth="1"/>
    <col min="16138" max="16141" width="18.28515625" style="130" customWidth="1"/>
    <col min="16142" max="16142" width="11.28515625" style="130" bestFit="1" customWidth="1"/>
    <col min="16143" max="16384" width="9.140625" style="130"/>
  </cols>
  <sheetData>
    <row r="1" spans="1:22" s="135" customFormat="1" x14ac:dyDescent="0.3">
      <c r="A1" s="1"/>
      <c r="B1" s="152" t="s">
        <v>131</v>
      </c>
      <c r="C1" s="152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</row>
    <row r="2" spans="1:22" ht="16.5" x14ac:dyDescent="0.3">
      <c r="A2" s="167" t="s">
        <v>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2"/>
      <c r="O2" s="2"/>
      <c r="P2" s="2"/>
      <c r="Q2" s="2"/>
      <c r="R2" s="2"/>
      <c r="S2" s="2"/>
      <c r="T2" s="2"/>
      <c r="U2" s="2"/>
      <c r="V2" s="2"/>
    </row>
    <row r="3" spans="1:22" x14ac:dyDescent="0.3">
      <c r="A3" s="168" t="s">
        <v>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2"/>
      <c r="O3" s="2"/>
      <c r="P3" s="2"/>
      <c r="Q3" s="2"/>
      <c r="R3" s="2"/>
      <c r="S3" s="2"/>
      <c r="T3" s="2"/>
      <c r="U3" s="2"/>
      <c r="V3" s="2"/>
    </row>
    <row r="4" spans="1:22" x14ac:dyDescent="0.3">
      <c r="A4" s="169" t="s">
        <v>0</v>
      </c>
      <c r="B4" s="140" t="s">
        <v>1</v>
      </c>
      <c r="C4" s="3"/>
      <c r="D4" s="143" t="s">
        <v>2</v>
      </c>
      <c r="E4" s="146" t="s">
        <v>3</v>
      </c>
      <c r="F4" s="147"/>
      <c r="G4" s="148" t="s">
        <v>4</v>
      </c>
      <c r="H4" s="149"/>
      <c r="I4" s="148" t="s">
        <v>5</v>
      </c>
      <c r="J4" s="149"/>
      <c r="K4" s="138" t="s">
        <v>6</v>
      </c>
      <c r="L4" s="139"/>
      <c r="M4" s="158" t="s">
        <v>7</v>
      </c>
      <c r="N4" s="2"/>
      <c r="O4" s="2"/>
      <c r="P4" s="2"/>
      <c r="Q4" s="2"/>
      <c r="R4" s="2"/>
      <c r="S4" s="2"/>
      <c r="T4" s="2"/>
      <c r="U4" s="2"/>
      <c r="V4" s="2"/>
    </row>
    <row r="5" spans="1:22" x14ac:dyDescent="0.3">
      <c r="A5" s="170"/>
      <c r="B5" s="141"/>
      <c r="C5" s="4" t="s">
        <v>8</v>
      </c>
      <c r="D5" s="144"/>
      <c r="E5" s="161" t="s">
        <v>9</v>
      </c>
      <c r="F5" s="162"/>
      <c r="G5" s="150"/>
      <c r="H5" s="151"/>
      <c r="I5" s="150"/>
      <c r="J5" s="151"/>
      <c r="K5" s="163" t="s">
        <v>10</v>
      </c>
      <c r="L5" s="164"/>
      <c r="M5" s="159"/>
      <c r="N5" s="2"/>
      <c r="O5" s="2"/>
      <c r="P5" s="2"/>
      <c r="Q5" s="2"/>
      <c r="R5" s="2"/>
      <c r="S5" s="2"/>
      <c r="T5" s="2"/>
      <c r="U5" s="2"/>
      <c r="V5" s="2"/>
    </row>
    <row r="6" spans="1:22" x14ac:dyDescent="0.3">
      <c r="A6" s="170"/>
      <c r="B6" s="141"/>
      <c r="C6" s="5" t="s">
        <v>11</v>
      </c>
      <c r="D6" s="144"/>
      <c r="E6" s="165" t="s">
        <v>12</v>
      </c>
      <c r="F6" s="158" t="s">
        <v>13</v>
      </c>
      <c r="G6" s="6" t="s">
        <v>14</v>
      </c>
      <c r="H6" s="158" t="s">
        <v>13</v>
      </c>
      <c r="I6" s="6" t="s">
        <v>14</v>
      </c>
      <c r="J6" s="158" t="s">
        <v>13</v>
      </c>
      <c r="K6" s="6" t="s">
        <v>14</v>
      </c>
      <c r="L6" s="158" t="s">
        <v>13</v>
      </c>
      <c r="M6" s="159"/>
      <c r="N6" s="2"/>
      <c r="O6" s="2"/>
      <c r="P6" s="2"/>
      <c r="Q6" s="2"/>
      <c r="R6" s="2"/>
      <c r="S6" s="2"/>
      <c r="T6" s="2"/>
      <c r="U6" s="2"/>
      <c r="V6" s="2"/>
    </row>
    <row r="7" spans="1:22" x14ac:dyDescent="0.3">
      <c r="A7" s="171"/>
      <c r="B7" s="142"/>
      <c r="C7" s="7"/>
      <c r="D7" s="145"/>
      <c r="E7" s="166"/>
      <c r="F7" s="160"/>
      <c r="G7" s="8" t="s">
        <v>15</v>
      </c>
      <c r="H7" s="160"/>
      <c r="I7" s="8" t="s">
        <v>15</v>
      </c>
      <c r="J7" s="160"/>
      <c r="K7" s="8" t="s">
        <v>15</v>
      </c>
      <c r="L7" s="160"/>
      <c r="M7" s="160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9" t="s">
        <v>16</v>
      </c>
      <c r="B8" s="10" t="s">
        <v>17</v>
      </c>
      <c r="C8" s="11" t="s">
        <v>18</v>
      </c>
      <c r="D8" s="9" t="s">
        <v>19</v>
      </c>
      <c r="E8" s="12" t="s">
        <v>20</v>
      </c>
      <c r="F8" s="13" t="s">
        <v>21</v>
      </c>
      <c r="G8" s="14" t="s">
        <v>22</v>
      </c>
      <c r="H8" s="15" t="s">
        <v>23</v>
      </c>
      <c r="I8" s="12" t="s">
        <v>24</v>
      </c>
      <c r="J8" s="14" t="s">
        <v>25</v>
      </c>
      <c r="K8" s="12" t="s">
        <v>26</v>
      </c>
      <c r="L8" s="15" t="s">
        <v>27</v>
      </c>
      <c r="M8" s="12" t="s">
        <v>28</v>
      </c>
      <c r="N8" s="2"/>
      <c r="O8" s="2"/>
      <c r="P8" s="2"/>
      <c r="Q8" s="2"/>
      <c r="R8" s="2"/>
      <c r="S8" s="2"/>
      <c r="T8" s="2"/>
      <c r="U8" s="2"/>
      <c r="V8" s="2"/>
    </row>
    <row r="9" spans="1:22" s="21" customFormat="1" ht="33" x14ac:dyDescent="0.3">
      <c r="A9" s="16">
        <v>1</v>
      </c>
      <c r="B9" s="17" t="s">
        <v>101</v>
      </c>
      <c r="C9" s="18" t="s">
        <v>100</v>
      </c>
      <c r="D9" s="16" t="s">
        <v>52</v>
      </c>
      <c r="E9" s="19"/>
      <c r="F9" s="20">
        <v>53.9</v>
      </c>
      <c r="G9" s="136"/>
      <c r="H9" s="105"/>
      <c r="I9" s="136"/>
      <c r="J9" s="105"/>
      <c r="K9" s="136"/>
      <c r="L9" s="105"/>
      <c r="M9" s="105"/>
    </row>
    <row r="10" spans="1:22" s="21" customFormat="1" ht="16.5" x14ac:dyDescent="0.3">
      <c r="A10" s="22"/>
      <c r="B10" s="22"/>
      <c r="C10" s="23" t="s">
        <v>30</v>
      </c>
      <c r="D10" s="22" t="s">
        <v>31</v>
      </c>
      <c r="E10" s="77">
        <v>0.38800000000000001</v>
      </c>
      <c r="F10" s="77">
        <f>F9*E10</f>
        <v>20.9132</v>
      </c>
      <c r="G10" s="78"/>
      <c r="H10" s="79"/>
      <c r="I10" s="78"/>
      <c r="J10" s="79"/>
      <c r="K10" s="78"/>
      <c r="L10" s="79"/>
      <c r="M10" s="79"/>
    </row>
    <row r="11" spans="1:22" customFormat="1" ht="33" x14ac:dyDescent="0.3">
      <c r="A11" s="22"/>
      <c r="B11" s="69" t="s">
        <v>56</v>
      </c>
      <c r="C11" s="27" t="s">
        <v>102</v>
      </c>
      <c r="D11" s="22" t="s">
        <v>34</v>
      </c>
      <c r="E11" s="25"/>
      <c r="F11" s="28">
        <v>3.2</v>
      </c>
      <c r="G11" s="78"/>
      <c r="H11" s="79"/>
      <c r="I11" s="78"/>
      <c r="J11" s="79"/>
      <c r="K11" s="78"/>
      <c r="L11" s="79"/>
      <c r="M11" s="79"/>
    </row>
    <row r="12" spans="1:22" s="21" customFormat="1" ht="33" x14ac:dyDescent="0.3">
      <c r="A12" s="16">
        <v>2</v>
      </c>
      <c r="B12" s="17" t="s">
        <v>124</v>
      </c>
      <c r="C12" s="18" t="s">
        <v>123</v>
      </c>
      <c r="D12" s="16" t="s">
        <v>33</v>
      </c>
      <c r="E12" s="19"/>
      <c r="F12" s="20">
        <v>1.1000000000000001</v>
      </c>
      <c r="G12" s="136"/>
      <c r="H12" s="105"/>
      <c r="I12" s="136"/>
      <c r="J12" s="105"/>
      <c r="K12" s="136"/>
      <c r="L12" s="105"/>
      <c r="M12" s="105"/>
    </row>
    <row r="13" spans="1:22" s="21" customFormat="1" ht="16.5" x14ac:dyDescent="0.3">
      <c r="A13" s="22"/>
      <c r="B13" s="22"/>
      <c r="C13" s="23" t="s">
        <v>30</v>
      </c>
      <c r="D13" s="22" t="s">
        <v>31</v>
      </c>
      <c r="E13" s="77">
        <v>5.9</v>
      </c>
      <c r="F13" s="77">
        <f>F12*E13</f>
        <v>6.4900000000000011</v>
      </c>
      <c r="G13" s="78"/>
      <c r="H13" s="79"/>
      <c r="I13" s="78"/>
      <c r="J13" s="79"/>
      <c r="K13" s="78"/>
      <c r="L13" s="79"/>
      <c r="M13" s="79"/>
    </row>
    <row r="14" spans="1:22" s="72" customFormat="1" ht="15" x14ac:dyDescent="0.25">
      <c r="A14" s="67"/>
      <c r="B14" s="69"/>
      <c r="C14" s="68" t="s">
        <v>47</v>
      </c>
      <c r="D14" s="69" t="s">
        <v>48</v>
      </c>
      <c r="E14" s="69">
        <v>1.8</v>
      </c>
      <c r="F14" s="69">
        <f>E14*F12</f>
        <v>1.9800000000000002</v>
      </c>
      <c r="G14" s="70"/>
      <c r="H14" s="70"/>
      <c r="I14" s="70"/>
      <c r="J14" s="70"/>
      <c r="K14" s="70"/>
      <c r="L14" s="70"/>
      <c r="M14" s="70"/>
      <c r="N14" s="71"/>
      <c r="O14" s="71"/>
      <c r="P14" s="71"/>
      <c r="Q14" s="71"/>
      <c r="R14" s="71"/>
      <c r="S14" s="71"/>
    </row>
    <row r="15" spans="1:22" customFormat="1" ht="33" x14ac:dyDescent="0.3">
      <c r="A15" s="22"/>
      <c r="B15" s="69" t="s">
        <v>56</v>
      </c>
      <c r="C15" s="27" t="s">
        <v>102</v>
      </c>
      <c r="D15" s="22" t="s">
        <v>34</v>
      </c>
      <c r="E15" s="25"/>
      <c r="F15" s="28">
        <v>2.2000000000000002</v>
      </c>
      <c r="G15" s="78"/>
      <c r="H15" s="79"/>
      <c r="I15" s="78"/>
      <c r="J15" s="79"/>
      <c r="K15" s="78"/>
      <c r="L15" s="79"/>
      <c r="M15" s="79"/>
    </row>
    <row r="16" spans="1:22" s="72" customFormat="1" ht="45" x14ac:dyDescent="0.25">
      <c r="A16" s="67">
        <v>3</v>
      </c>
      <c r="B16" s="66" t="s">
        <v>103</v>
      </c>
      <c r="C16" s="133" t="s">
        <v>108</v>
      </c>
      <c r="D16" s="95" t="s">
        <v>63</v>
      </c>
      <c r="E16" s="95"/>
      <c r="F16" s="95">
        <v>63</v>
      </c>
      <c r="G16" s="137"/>
      <c r="H16" s="137"/>
      <c r="I16" s="137"/>
      <c r="J16" s="137"/>
      <c r="K16" s="137"/>
      <c r="L16" s="137"/>
      <c r="M16" s="137"/>
      <c r="N16" s="153"/>
      <c r="O16" s="154"/>
      <c r="P16" s="154"/>
      <c r="Q16" s="154"/>
      <c r="R16" s="96"/>
      <c r="S16" s="96"/>
    </row>
    <row r="17" spans="1:19" s="72" customFormat="1" ht="16.5" x14ac:dyDescent="0.25">
      <c r="A17" s="67"/>
      <c r="B17" s="69"/>
      <c r="C17" s="68" t="s">
        <v>45</v>
      </c>
      <c r="D17" s="69" t="s">
        <v>46</v>
      </c>
      <c r="E17" s="69">
        <v>0.13700000000000001</v>
      </c>
      <c r="F17" s="69">
        <f>E17*F16</f>
        <v>8.6310000000000002</v>
      </c>
      <c r="G17" s="78"/>
      <c r="H17" s="79"/>
      <c r="I17" s="78"/>
      <c r="J17" s="79"/>
      <c r="K17" s="78"/>
      <c r="L17" s="79"/>
      <c r="M17" s="79"/>
      <c r="N17" s="71"/>
      <c r="O17" s="71"/>
      <c r="P17" s="71"/>
      <c r="Q17" s="71"/>
      <c r="R17" s="71"/>
      <c r="S17" s="71"/>
    </row>
    <row r="18" spans="1:19" s="72" customFormat="1" ht="15" x14ac:dyDescent="0.25">
      <c r="A18" s="67"/>
      <c r="B18" s="69"/>
      <c r="C18" s="68" t="s">
        <v>47</v>
      </c>
      <c r="D18" s="69" t="s">
        <v>48</v>
      </c>
      <c r="E18" s="69">
        <v>5.8999999999999997E-2</v>
      </c>
      <c r="F18" s="69">
        <f>E18*F16</f>
        <v>3.7169999999999996</v>
      </c>
      <c r="G18" s="70"/>
      <c r="H18" s="70"/>
      <c r="I18" s="70"/>
      <c r="J18" s="70"/>
      <c r="K18" s="70"/>
      <c r="L18" s="70"/>
      <c r="M18" s="70"/>
      <c r="N18" s="71"/>
      <c r="O18" s="71"/>
      <c r="P18" s="71"/>
      <c r="Q18" s="71"/>
      <c r="R18" s="71"/>
      <c r="S18" s="71"/>
    </row>
    <row r="19" spans="1:19" s="72" customFormat="1" ht="30" x14ac:dyDescent="0.25">
      <c r="A19" s="67">
        <v>4</v>
      </c>
      <c r="B19" s="66" t="s">
        <v>104</v>
      </c>
      <c r="C19" s="133" t="s">
        <v>120</v>
      </c>
      <c r="D19" s="95" t="s">
        <v>49</v>
      </c>
      <c r="E19" s="95"/>
      <c r="F19" s="95">
        <v>1.6379999999999999</v>
      </c>
      <c r="G19" s="137"/>
      <c r="H19" s="137"/>
      <c r="I19" s="137"/>
      <c r="J19" s="137"/>
      <c r="K19" s="137"/>
      <c r="L19" s="137"/>
      <c r="M19" s="137"/>
      <c r="N19" s="153"/>
      <c r="O19" s="154"/>
      <c r="P19" s="154"/>
      <c r="Q19" s="154"/>
      <c r="R19" s="96"/>
      <c r="S19" s="96"/>
    </row>
    <row r="20" spans="1:19" s="72" customFormat="1" ht="16.5" x14ac:dyDescent="0.25">
      <c r="A20" s="67"/>
      <c r="B20" s="69"/>
      <c r="C20" s="68" t="s">
        <v>45</v>
      </c>
      <c r="D20" s="69" t="s">
        <v>46</v>
      </c>
      <c r="E20" s="74">
        <v>8.44</v>
      </c>
      <c r="F20" s="69">
        <f>E20*F19</f>
        <v>13.824719999999999</v>
      </c>
      <c r="G20" s="78"/>
      <c r="H20" s="79"/>
      <c r="I20" s="78"/>
      <c r="J20" s="79"/>
      <c r="K20" s="78"/>
      <c r="L20" s="79"/>
      <c r="M20" s="79"/>
      <c r="N20" s="71"/>
      <c r="O20" s="71"/>
      <c r="P20" s="71"/>
      <c r="Q20" s="71"/>
      <c r="R20" s="71"/>
      <c r="S20" s="71"/>
    </row>
    <row r="21" spans="1:19" s="72" customFormat="1" ht="15" x14ac:dyDescent="0.25">
      <c r="A21" s="67"/>
      <c r="B21" s="69"/>
      <c r="C21" s="68" t="s">
        <v>47</v>
      </c>
      <c r="D21" s="69" t="s">
        <v>48</v>
      </c>
      <c r="E21" s="74">
        <v>1.1000000000000001</v>
      </c>
      <c r="F21" s="69">
        <f>E21*F19</f>
        <v>1.8018000000000001</v>
      </c>
      <c r="G21" s="70"/>
      <c r="H21" s="70"/>
      <c r="I21" s="70"/>
      <c r="J21" s="70"/>
      <c r="K21" s="70"/>
      <c r="L21" s="70"/>
      <c r="M21" s="70"/>
      <c r="N21" s="71"/>
      <c r="O21" s="71"/>
      <c r="P21" s="71"/>
      <c r="Q21" s="71"/>
      <c r="R21" s="71"/>
      <c r="S21" s="71"/>
    </row>
    <row r="22" spans="1:19" s="72" customFormat="1" ht="16.5" x14ac:dyDescent="0.3">
      <c r="A22" s="67"/>
      <c r="B22" s="69" t="s">
        <v>53</v>
      </c>
      <c r="C22" s="23" t="s">
        <v>37</v>
      </c>
      <c r="D22" s="69" t="s">
        <v>49</v>
      </c>
      <c r="E22" s="74">
        <v>1.0149999999999999</v>
      </c>
      <c r="F22" s="69">
        <f>E22*F19</f>
        <v>1.6625699999999997</v>
      </c>
      <c r="G22" s="70"/>
      <c r="H22" s="70"/>
      <c r="I22" s="70"/>
      <c r="J22" s="82"/>
      <c r="K22" s="82"/>
      <c r="L22" s="82"/>
      <c r="M22" s="82"/>
      <c r="N22" s="71"/>
      <c r="O22" s="71"/>
      <c r="P22" s="71"/>
      <c r="Q22" s="71"/>
      <c r="R22" s="71"/>
      <c r="S22" s="71"/>
    </row>
    <row r="23" spans="1:19" s="72" customFormat="1" ht="16.5" x14ac:dyDescent="0.25">
      <c r="A23" s="67"/>
      <c r="B23" s="69" t="s">
        <v>118</v>
      </c>
      <c r="C23" s="68" t="s">
        <v>107</v>
      </c>
      <c r="D23" s="69" t="s">
        <v>64</v>
      </c>
      <c r="E23" s="74"/>
      <c r="F23" s="69">
        <v>85</v>
      </c>
      <c r="G23" s="70"/>
      <c r="H23" s="70"/>
      <c r="I23" s="70"/>
      <c r="J23" s="82"/>
      <c r="K23" s="82"/>
      <c r="L23" s="82"/>
      <c r="M23" s="82"/>
      <c r="N23" s="71"/>
      <c r="O23" s="71"/>
      <c r="P23" s="71"/>
      <c r="Q23" s="71"/>
      <c r="R23" s="71"/>
      <c r="S23" s="71"/>
    </row>
    <row r="24" spans="1:19" s="72" customFormat="1" ht="16.5" x14ac:dyDescent="0.25">
      <c r="A24" s="67"/>
      <c r="B24" s="69" t="s">
        <v>65</v>
      </c>
      <c r="C24" s="97" t="s">
        <v>68</v>
      </c>
      <c r="D24" s="98" t="s">
        <v>66</v>
      </c>
      <c r="E24" s="74">
        <v>1.84</v>
      </c>
      <c r="F24" s="99">
        <f>E24*F19</f>
        <v>3.0139200000000002</v>
      </c>
      <c r="G24" s="100"/>
      <c r="H24" s="100"/>
      <c r="I24" s="100"/>
      <c r="J24" s="82"/>
      <c r="K24" s="82"/>
      <c r="L24" s="82"/>
      <c r="M24" s="82"/>
      <c r="N24" s="101"/>
      <c r="O24" s="129"/>
      <c r="P24" s="129"/>
      <c r="Q24" s="129"/>
      <c r="R24" s="129"/>
      <c r="S24" s="129"/>
    </row>
    <row r="25" spans="1:19" s="72" customFormat="1" ht="16.5" x14ac:dyDescent="0.25">
      <c r="A25" s="67"/>
      <c r="B25" s="98" t="s">
        <v>115</v>
      </c>
      <c r="C25" s="97" t="s">
        <v>67</v>
      </c>
      <c r="D25" s="98" t="s">
        <v>49</v>
      </c>
      <c r="E25" s="74">
        <v>4.2500000000000003E-2</v>
      </c>
      <c r="F25" s="99">
        <f>E25*F19</f>
        <v>6.9614999999999996E-2</v>
      </c>
      <c r="G25" s="100"/>
      <c r="H25" s="100"/>
      <c r="I25" s="100"/>
      <c r="J25" s="82"/>
      <c r="K25" s="82"/>
      <c r="L25" s="82"/>
      <c r="M25" s="82"/>
      <c r="N25" s="101"/>
      <c r="O25" s="129" t="s">
        <v>43</v>
      </c>
      <c r="P25" s="129"/>
      <c r="Q25" s="129"/>
      <c r="R25" s="129"/>
      <c r="S25" s="129"/>
    </row>
    <row r="26" spans="1:19" s="72" customFormat="1" ht="16.5" x14ac:dyDescent="0.25">
      <c r="A26" s="67"/>
      <c r="B26" s="98" t="s">
        <v>106</v>
      </c>
      <c r="C26" s="97" t="s">
        <v>105</v>
      </c>
      <c r="D26" s="98" t="s">
        <v>96</v>
      </c>
      <c r="E26" s="74">
        <v>2.2000000000000001E-3</v>
      </c>
      <c r="F26" s="99">
        <f>E26*F19</f>
        <v>3.6036000000000002E-3</v>
      </c>
      <c r="G26" s="100"/>
      <c r="H26" s="100"/>
      <c r="I26" s="100"/>
      <c r="J26" s="82"/>
      <c r="K26" s="82"/>
      <c r="L26" s="82"/>
      <c r="M26" s="82"/>
      <c r="N26" s="101"/>
      <c r="O26" s="129" t="s">
        <v>43</v>
      </c>
      <c r="P26" s="129"/>
      <c r="Q26" s="129"/>
      <c r="R26" s="129"/>
      <c r="S26" s="129"/>
    </row>
    <row r="27" spans="1:19" s="72" customFormat="1" ht="16.5" x14ac:dyDescent="0.25">
      <c r="A27" s="67"/>
      <c r="B27" s="131" t="s">
        <v>97</v>
      </c>
      <c r="C27" s="132" t="s">
        <v>98</v>
      </c>
      <c r="D27" s="98" t="s">
        <v>96</v>
      </c>
      <c r="E27" s="74">
        <v>1E-3</v>
      </c>
      <c r="F27" s="99">
        <f>E27*F19</f>
        <v>1.6379999999999999E-3</v>
      </c>
      <c r="G27" s="100"/>
      <c r="H27" s="100"/>
      <c r="I27" s="100"/>
      <c r="J27" s="82"/>
      <c r="K27" s="82"/>
      <c r="L27" s="82"/>
      <c r="M27" s="82"/>
      <c r="N27" s="101"/>
      <c r="O27" s="129" t="s">
        <v>43</v>
      </c>
      <c r="P27" s="129"/>
      <c r="Q27" s="129"/>
      <c r="R27" s="129"/>
      <c r="S27" s="129"/>
    </row>
    <row r="28" spans="1:19" s="72" customFormat="1" ht="16.5" x14ac:dyDescent="0.25">
      <c r="A28" s="67"/>
      <c r="B28" s="102"/>
      <c r="C28" s="68" t="s">
        <v>50</v>
      </c>
      <c r="D28" s="69" t="s">
        <v>48</v>
      </c>
      <c r="E28" s="74">
        <v>0.46</v>
      </c>
      <c r="F28" s="69">
        <f>E28*F19</f>
        <v>0.75348000000000004</v>
      </c>
      <c r="G28" s="70"/>
      <c r="H28" s="70"/>
      <c r="I28" s="70"/>
      <c r="J28" s="82"/>
      <c r="K28" s="82"/>
      <c r="L28" s="82"/>
      <c r="M28" s="82"/>
      <c r="N28" s="71" t="s">
        <v>43</v>
      </c>
      <c r="O28" s="71"/>
      <c r="P28" s="71" t="s">
        <v>43</v>
      </c>
      <c r="Q28" s="71"/>
      <c r="R28" s="71"/>
      <c r="S28" s="71"/>
    </row>
    <row r="29" spans="1:19" s="21" customFormat="1" ht="49.5" x14ac:dyDescent="0.3">
      <c r="A29" s="16">
        <v>5</v>
      </c>
      <c r="B29" s="17" t="s">
        <v>29</v>
      </c>
      <c r="C29" s="18" t="s">
        <v>121</v>
      </c>
      <c r="D29" s="16" t="s">
        <v>33</v>
      </c>
      <c r="E29" s="19"/>
      <c r="F29" s="20">
        <v>7.59</v>
      </c>
      <c r="G29" s="136"/>
      <c r="H29" s="105"/>
      <c r="I29" s="136"/>
      <c r="J29" s="105"/>
      <c r="K29" s="136"/>
      <c r="L29" s="105"/>
      <c r="M29" s="105"/>
    </row>
    <row r="30" spans="1:19" s="21" customFormat="1" ht="16.5" x14ac:dyDescent="0.3">
      <c r="A30" s="22"/>
      <c r="B30" s="22"/>
      <c r="C30" s="23" t="s">
        <v>30</v>
      </c>
      <c r="D30" s="22" t="s">
        <v>31</v>
      </c>
      <c r="E30" s="77">
        <v>2.06</v>
      </c>
      <c r="F30" s="77">
        <f>F29*E30</f>
        <v>15.635400000000001</v>
      </c>
      <c r="G30" s="78"/>
      <c r="H30" s="79"/>
      <c r="I30" s="78"/>
      <c r="J30" s="79"/>
      <c r="K30" s="78"/>
      <c r="L30" s="79"/>
      <c r="M30" s="79"/>
    </row>
    <row r="31" spans="1:19" customFormat="1" ht="49.5" x14ac:dyDescent="0.3">
      <c r="A31" s="22">
        <v>6</v>
      </c>
      <c r="B31" s="66" t="s">
        <v>44</v>
      </c>
      <c r="C31" s="24" t="s">
        <v>32</v>
      </c>
      <c r="D31" s="16" t="s">
        <v>33</v>
      </c>
      <c r="E31" s="25"/>
      <c r="F31" s="26">
        <v>7.59</v>
      </c>
      <c r="G31" s="78"/>
      <c r="H31" s="79"/>
      <c r="I31" s="78"/>
      <c r="J31" s="79"/>
      <c r="K31" s="78"/>
      <c r="L31" s="79"/>
      <c r="M31" s="79"/>
    </row>
    <row r="32" spans="1:19" s="72" customFormat="1" ht="16.5" x14ac:dyDescent="0.25">
      <c r="A32" s="67"/>
      <c r="B32" s="66"/>
      <c r="C32" s="68" t="s">
        <v>45</v>
      </c>
      <c r="D32" s="69" t="s">
        <v>46</v>
      </c>
      <c r="E32" s="74">
        <v>0.89</v>
      </c>
      <c r="F32" s="74">
        <f>E32*F31</f>
        <v>6.7550999999999997</v>
      </c>
      <c r="G32" s="82"/>
      <c r="H32" s="82"/>
      <c r="I32" s="82"/>
      <c r="J32" s="82"/>
      <c r="K32" s="82"/>
      <c r="L32" s="82"/>
      <c r="M32" s="82"/>
      <c r="N32" s="71"/>
      <c r="O32" s="71"/>
      <c r="P32" s="71"/>
      <c r="Q32" s="71"/>
      <c r="R32" s="71"/>
      <c r="S32" s="71"/>
    </row>
    <row r="33" spans="1:19" s="72" customFormat="1" ht="15" x14ac:dyDescent="0.25">
      <c r="A33" s="67"/>
      <c r="B33" s="69"/>
      <c r="C33" s="68" t="s">
        <v>47</v>
      </c>
      <c r="D33" s="69" t="s">
        <v>48</v>
      </c>
      <c r="E33" s="74">
        <v>0.37</v>
      </c>
      <c r="F33" s="74">
        <f>E33*F31</f>
        <v>2.8083</v>
      </c>
      <c r="G33" s="70"/>
      <c r="H33" s="70"/>
      <c r="I33" s="70"/>
      <c r="J33" s="70"/>
      <c r="K33" s="70"/>
      <c r="L33" s="70"/>
      <c r="M33" s="70"/>
    </row>
    <row r="34" spans="1:19" s="72" customFormat="1" ht="16.5" x14ac:dyDescent="0.25">
      <c r="A34" s="67"/>
      <c r="B34" s="69" t="s">
        <v>51</v>
      </c>
      <c r="C34" s="68" t="s">
        <v>122</v>
      </c>
      <c r="D34" s="69" t="s">
        <v>49</v>
      </c>
      <c r="E34" s="74"/>
      <c r="F34" s="74">
        <v>9.26</v>
      </c>
      <c r="G34" s="70"/>
      <c r="H34" s="70"/>
      <c r="I34" s="70"/>
      <c r="J34" s="82"/>
      <c r="K34" s="82"/>
      <c r="L34" s="82"/>
      <c r="M34" s="82"/>
      <c r="N34" s="155"/>
      <c r="O34" s="156"/>
      <c r="P34" s="156"/>
      <c r="Q34" s="156"/>
      <c r="R34" s="156"/>
      <c r="S34" s="156"/>
    </row>
    <row r="35" spans="1:19" s="72" customFormat="1" ht="16.5" x14ac:dyDescent="0.25">
      <c r="A35" s="67"/>
      <c r="B35" s="69"/>
      <c r="C35" s="68" t="s">
        <v>50</v>
      </c>
      <c r="D35" s="69" t="s">
        <v>48</v>
      </c>
      <c r="E35" s="74">
        <v>0.02</v>
      </c>
      <c r="F35" s="74">
        <f>E35*F31</f>
        <v>0.15179999999999999</v>
      </c>
      <c r="G35" s="70"/>
      <c r="H35" s="70"/>
      <c r="I35" s="70"/>
      <c r="J35" s="82"/>
      <c r="K35" s="82"/>
      <c r="L35" s="82"/>
      <c r="M35" s="82"/>
      <c r="N35" s="71"/>
      <c r="O35" s="71"/>
      <c r="P35" s="71"/>
      <c r="Q35" s="71"/>
      <c r="R35" s="71"/>
      <c r="S35" s="71"/>
    </row>
    <row r="36" spans="1:19" customFormat="1" ht="33" x14ac:dyDescent="0.25">
      <c r="A36" s="29">
        <v>7</v>
      </c>
      <c r="B36" s="29" t="s">
        <v>109</v>
      </c>
      <c r="C36" s="30" t="s">
        <v>110</v>
      </c>
      <c r="D36" s="16" t="s">
        <v>52</v>
      </c>
      <c r="E36" s="31"/>
      <c r="F36" s="76">
        <v>75.900000000000006</v>
      </c>
      <c r="G36" s="82"/>
      <c r="H36" s="82"/>
      <c r="I36" s="82"/>
      <c r="J36" s="82"/>
      <c r="K36" s="82"/>
      <c r="L36" s="82"/>
      <c r="M36" s="82"/>
    </row>
    <row r="37" spans="1:19" customFormat="1" ht="16.5" x14ac:dyDescent="0.3">
      <c r="A37" s="29"/>
      <c r="B37" s="130"/>
      <c r="C37" s="32" t="s">
        <v>30</v>
      </c>
      <c r="D37" s="29" t="s">
        <v>31</v>
      </c>
      <c r="E37" s="73">
        <v>0.77900000000000003</v>
      </c>
      <c r="F37" s="73">
        <f>F36*E37</f>
        <v>59.126100000000008</v>
      </c>
      <c r="G37" s="82"/>
      <c r="H37" s="82"/>
      <c r="I37" s="82"/>
      <c r="J37" s="82"/>
      <c r="K37" s="82"/>
      <c r="L37" s="82"/>
      <c r="M37" s="82"/>
    </row>
    <row r="38" spans="1:19" customFormat="1" ht="16.5" x14ac:dyDescent="0.25">
      <c r="A38" s="29"/>
      <c r="B38" s="29"/>
      <c r="C38" s="32" t="s">
        <v>35</v>
      </c>
      <c r="D38" s="29" t="s">
        <v>36</v>
      </c>
      <c r="E38" s="73">
        <v>0.104</v>
      </c>
      <c r="F38" s="73">
        <f>F36*E38</f>
        <v>7.8936000000000002</v>
      </c>
      <c r="G38" s="82"/>
      <c r="H38" s="82"/>
      <c r="I38" s="82"/>
      <c r="J38" s="82"/>
      <c r="K38" s="82"/>
      <c r="L38" s="82"/>
      <c r="M38" s="82"/>
    </row>
    <row r="39" spans="1:19" customFormat="1" ht="33" x14ac:dyDescent="0.3">
      <c r="A39" s="29"/>
      <c r="B39" s="69" t="s">
        <v>113</v>
      </c>
      <c r="C39" s="27" t="s">
        <v>119</v>
      </c>
      <c r="D39" s="22" t="s">
        <v>52</v>
      </c>
      <c r="E39" s="73">
        <v>1.01</v>
      </c>
      <c r="F39" s="73">
        <f>E39*F36</f>
        <v>76.659000000000006</v>
      </c>
      <c r="G39" s="82"/>
      <c r="H39" s="82"/>
      <c r="I39" s="82"/>
      <c r="J39" s="82"/>
      <c r="K39" s="82"/>
      <c r="L39" s="82"/>
      <c r="M39" s="82"/>
    </row>
    <row r="40" spans="1:19" customFormat="1" ht="20.25" x14ac:dyDescent="0.3">
      <c r="A40" s="29"/>
      <c r="B40" s="69" t="s">
        <v>112</v>
      </c>
      <c r="C40" s="23" t="s">
        <v>111</v>
      </c>
      <c r="D40" s="22" t="s">
        <v>33</v>
      </c>
      <c r="E40" s="73">
        <v>0.10199999999999999</v>
      </c>
      <c r="F40" s="73">
        <f>E40*F36</f>
        <v>7.7418000000000005</v>
      </c>
      <c r="G40" s="82"/>
      <c r="H40" s="82"/>
      <c r="I40" s="82"/>
      <c r="J40" s="82"/>
      <c r="K40" s="82"/>
      <c r="L40" s="82"/>
      <c r="M40" s="82"/>
    </row>
    <row r="41" spans="1:19" customFormat="1" ht="16.5" x14ac:dyDescent="0.3">
      <c r="A41" s="22"/>
      <c r="B41" s="22"/>
      <c r="C41" s="23" t="s">
        <v>38</v>
      </c>
      <c r="D41" s="22" t="s">
        <v>36</v>
      </c>
      <c r="E41" s="75">
        <v>4.6600000000000003E-2</v>
      </c>
      <c r="F41" s="75">
        <f>E41*F36</f>
        <v>3.5369400000000004</v>
      </c>
      <c r="G41" s="81"/>
      <c r="H41" s="81"/>
      <c r="I41" s="81"/>
      <c r="J41" s="81"/>
      <c r="K41" s="81"/>
      <c r="L41" s="81"/>
      <c r="M41" s="81"/>
    </row>
    <row r="42" spans="1:19" s="21" customFormat="1" ht="33" x14ac:dyDescent="0.3">
      <c r="A42" s="16">
        <v>8</v>
      </c>
      <c r="B42" s="17" t="s">
        <v>29</v>
      </c>
      <c r="C42" s="18" t="s">
        <v>125</v>
      </c>
      <c r="D42" s="16" t="s">
        <v>33</v>
      </c>
      <c r="E42" s="19"/>
      <c r="F42" s="20">
        <v>0.4</v>
      </c>
      <c r="G42" s="136"/>
      <c r="H42" s="105"/>
      <c r="I42" s="136"/>
      <c r="J42" s="105"/>
      <c r="K42" s="136"/>
      <c r="L42" s="105"/>
      <c r="M42" s="105"/>
    </row>
    <row r="43" spans="1:19" s="21" customFormat="1" ht="16.5" x14ac:dyDescent="0.3">
      <c r="A43" s="22"/>
      <c r="B43" s="22"/>
      <c r="C43" s="23" t="s">
        <v>30</v>
      </c>
      <c r="D43" s="22" t="s">
        <v>31</v>
      </c>
      <c r="E43" s="77">
        <v>2.06</v>
      </c>
      <c r="F43" s="77">
        <f>F42*E43</f>
        <v>0.82400000000000007</v>
      </c>
      <c r="G43" s="78"/>
      <c r="H43" s="79"/>
      <c r="I43" s="78"/>
      <c r="J43" s="79"/>
      <c r="K43" s="78"/>
      <c r="L43" s="79"/>
      <c r="M43" s="79"/>
    </row>
    <row r="44" spans="1:19" customFormat="1" ht="33" x14ac:dyDescent="0.3">
      <c r="A44" s="22"/>
      <c r="B44" s="69" t="s">
        <v>56</v>
      </c>
      <c r="C44" s="27" t="s">
        <v>55</v>
      </c>
      <c r="D44" s="22" t="s">
        <v>34</v>
      </c>
      <c r="E44" s="25"/>
      <c r="F44" s="28">
        <f>F42*1.5</f>
        <v>0.60000000000000009</v>
      </c>
      <c r="G44" s="78"/>
      <c r="H44" s="79"/>
      <c r="I44" s="78"/>
      <c r="J44" s="79"/>
      <c r="K44" s="78"/>
      <c r="L44" s="79"/>
      <c r="M44" s="79"/>
    </row>
    <row r="45" spans="1:19" customFormat="1" ht="33" x14ac:dyDescent="0.25">
      <c r="A45" s="29">
        <v>9</v>
      </c>
      <c r="B45" s="29" t="s">
        <v>75</v>
      </c>
      <c r="C45" s="30" t="s">
        <v>69</v>
      </c>
      <c r="D45" s="16" t="s">
        <v>64</v>
      </c>
      <c r="E45" s="31"/>
      <c r="F45" s="76">
        <v>80</v>
      </c>
      <c r="G45" s="82"/>
      <c r="H45" s="82"/>
      <c r="I45" s="82"/>
      <c r="J45" s="82"/>
      <c r="K45" s="82"/>
      <c r="L45" s="82"/>
      <c r="M45" s="82"/>
    </row>
    <row r="46" spans="1:19" customFormat="1" ht="16.5" x14ac:dyDescent="0.3">
      <c r="A46" s="29"/>
      <c r="B46" s="130"/>
      <c r="C46" s="32" t="s">
        <v>30</v>
      </c>
      <c r="D46" s="29" t="s">
        <v>31</v>
      </c>
      <c r="E46" s="73">
        <v>0.74</v>
      </c>
      <c r="F46" s="73">
        <f>F45*E46</f>
        <v>59.2</v>
      </c>
      <c r="G46" s="82"/>
      <c r="H46" s="82"/>
      <c r="I46" s="82"/>
      <c r="J46" s="82"/>
      <c r="K46" s="82"/>
      <c r="L46" s="82"/>
      <c r="M46" s="82"/>
    </row>
    <row r="47" spans="1:19" customFormat="1" ht="16.5" x14ac:dyDescent="0.25">
      <c r="A47" s="29"/>
      <c r="B47" s="29"/>
      <c r="C47" s="32" t="s">
        <v>35</v>
      </c>
      <c r="D47" s="29" t="s">
        <v>36</v>
      </c>
      <c r="E47" s="73">
        <v>7.1000000000000004E-3</v>
      </c>
      <c r="F47" s="73">
        <f>F45*E47</f>
        <v>0.56800000000000006</v>
      </c>
      <c r="G47" s="82"/>
      <c r="H47" s="82"/>
      <c r="I47" s="82"/>
      <c r="J47" s="82"/>
      <c r="K47" s="82"/>
      <c r="L47" s="82"/>
      <c r="M47" s="82"/>
    </row>
    <row r="48" spans="1:19" customFormat="1" ht="20.25" x14ac:dyDescent="0.3">
      <c r="A48" s="29"/>
      <c r="B48" s="69" t="s">
        <v>71</v>
      </c>
      <c r="C48" s="23" t="s">
        <v>70</v>
      </c>
      <c r="D48" s="22" t="s">
        <v>33</v>
      </c>
      <c r="E48" s="73">
        <v>1</v>
      </c>
      <c r="F48" s="73">
        <f>E48*F45</f>
        <v>80</v>
      </c>
      <c r="G48" s="82"/>
      <c r="H48" s="82"/>
      <c r="I48" s="82"/>
      <c r="J48" s="82"/>
      <c r="K48" s="82"/>
      <c r="L48" s="82"/>
      <c r="M48" s="82"/>
    </row>
    <row r="49" spans="1:24" customFormat="1" ht="20.25" x14ac:dyDescent="0.3">
      <c r="A49" s="29"/>
      <c r="B49" s="69" t="s">
        <v>116</v>
      </c>
      <c r="C49" s="23" t="s">
        <v>72</v>
      </c>
      <c r="D49" s="22" t="s">
        <v>33</v>
      </c>
      <c r="E49" s="73">
        <v>3.9E-2</v>
      </c>
      <c r="F49" s="73">
        <f>E49*F45</f>
        <v>3.12</v>
      </c>
      <c r="G49" s="82"/>
      <c r="H49" s="82"/>
      <c r="I49" s="82"/>
      <c r="J49" s="82"/>
      <c r="K49" s="82"/>
      <c r="L49" s="82"/>
      <c r="M49" s="82"/>
    </row>
    <row r="50" spans="1:24" customFormat="1" ht="20.25" x14ac:dyDescent="0.3">
      <c r="A50" s="29"/>
      <c r="B50" s="69" t="s">
        <v>74</v>
      </c>
      <c r="C50" s="23" t="s">
        <v>73</v>
      </c>
      <c r="D50" s="22" t="s">
        <v>33</v>
      </c>
      <c r="E50" s="73">
        <v>3.9E-2</v>
      </c>
      <c r="F50" s="73">
        <f>E50*F46</f>
        <v>2.3088000000000002</v>
      </c>
      <c r="G50" s="82"/>
      <c r="H50" s="82"/>
      <c r="I50" s="82"/>
      <c r="J50" s="82"/>
      <c r="K50" s="82"/>
      <c r="L50" s="82"/>
      <c r="M50" s="82"/>
    </row>
    <row r="51" spans="1:24" customFormat="1" ht="16.5" x14ac:dyDescent="0.3">
      <c r="A51" s="22"/>
      <c r="B51" s="22"/>
      <c r="C51" s="23" t="s">
        <v>38</v>
      </c>
      <c r="D51" s="22" t="s">
        <v>36</v>
      </c>
      <c r="E51" s="75">
        <v>9.6000000000000002E-2</v>
      </c>
      <c r="F51" s="75">
        <f>E51*F45</f>
        <v>7.68</v>
      </c>
      <c r="G51" s="81"/>
      <c r="H51" s="81"/>
      <c r="I51" s="81"/>
      <c r="J51" s="81"/>
      <c r="K51" s="81"/>
      <c r="L51" s="81"/>
      <c r="M51" s="81"/>
    </row>
    <row r="52" spans="1:24" customFormat="1" ht="20.25" x14ac:dyDescent="0.3">
      <c r="A52" s="29">
        <v>10</v>
      </c>
      <c r="B52" s="29" t="s">
        <v>127</v>
      </c>
      <c r="C52" s="30" t="s">
        <v>130</v>
      </c>
      <c r="D52" s="22" t="s">
        <v>52</v>
      </c>
      <c r="E52" s="31"/>
      <c r="F52" s="76">
        <v>2.95</v>
      </c>
      <c r="G52" s="82"/>
      <c r="H52" s="82"/>
      <c r="I52" s="82"/>
      <c r="J52" s="82"/>
      <c r="K52" s="82"/>
      <c r="L52" s="82"/>
      <c r="M52" s="82"/>
    </row>
    <row r="53" spans="1:24" customFormat="1" ht="16.5" x14ac:dyDescent="0.3">
      <c r="A53" s="29"/>
      <c r="B53" s="134"/>
      <c r="C53" s="32" t="s">
        <v>30</v>
      </c>
      <c r="D53" s="29" t="s">
        <v>31</v>
      </c>
      <c r="E53" s="73">
        <v>5.75</v>
      </c>
      <c r="F53" s="73">
        <f>F52*E53</f>
        <v>16.962500000000002</v>
      </c>
      <c r="G53" s="82"/>
      <c r="H53" s="82"/>
      <c r="I53" s="82"/>
      <c r="J53" s="82"/>
      <c r="K53" s="82"/>
      <c r="L53" s="82"/>
      <c r="M53" s="82"/>
    </row>
    <row r="54" spans="1:24" customFormat="1" ht="16.5" x14ac:dyDescent="0.25">
      <c r="A54" s="29"/>
      <c r="B54" s="29"/>
      <c r="C54" s="32" t="s">
        <v>35</v>
      </c>
      <c r="D54" s="29" t="s">
        <v>36</v>
      </c>
      <c r="E54" s="73">
        <v>3.4000000000000002E-2</v>
      </c>
      <c r="F54" s="73">
        <f>F52*E54</f>
        <v>0.10030000000000001</v>
      </c>
      <c r="G54" s="82"/>
      <c r="H54" s="82"/>
      <c r="I54" s="82"/>
      <c r="J54" s="82"/>
      <c r="K54" s="82"/>
      <c r="L54" s="82"/>
      <c r="M54" s="82"/>
    </row>
    <row r="55" spans="1:24" customFormat="1" ht="20.25" x14ac:dyDescent="0.3">
      <c r="A55" s="29"/>
      <c r="B55" s="69" t="s">
        <v>129</v>
      </c>
      <c r="C55" s="23" t="s">
        <v>128</v>
      </c>
      <c r="D55" s="22" t="s">
        <v>52</v>
      </c>
      <c r="E55" s="73">
        <v>1</v>
      </c>
      <c r="F55" s="73">
        <f>E55*F52</f>
        <v>2.95</v>
      </c>
      <c r="G55" s="82"/>
      <c r="H55" s="82"/>
      <c r="I55" s="82"/>
      <c r="J55" s="82"/>
      <c r="K55" s="82"/>
      <c r="L55" s="82"/>
      <c r="M55" s="82"/>
    </row>
    <row r="56" spans="1:24" customFormat="1" ht="20.25" x14ac:dyDescent="0.3">
      <c r="A56" s="29"/>
      <c r="B56" s="69" t="s">
        <v>74</v>
      </c>
      <c r="C56" s="23" t="s">
        <v>73</v>
      </c>
      <c r="D56" s="22" t="s">
        <v>33</v>
      </c>
      <c r="E56" s="73">
        <v>0.02</v>
      </c>
      <c r="F56" s="73">
        <f>E56*F53</f>
        <v>0.33925000000000005</v>
      </c>
      <c r="G56" s="82"/>
      <c r="H56" s="82"/>
      <c r="I56" s="82"/>
      <c r="J56" s="82"/>
      <c r="K56" s="82"/>
      <c r="L56" s="82"/>
      <c r="M56" s="82"/>
    </row>
    <row r="57" spans="1:24" customFormat="1" ht="16.5" x14ac:dyDescent="0.3">
      <c r="A57" s="22"/>
      <c r="B57" s="22"/>
      <c r="C57" s="23" t="s">
        <v>38</v>
      </c>
      <c r="D57" s="22" t="s">
        <v>36</v>
      </c>
      <c r="E57" s="75">
        <v>0.24</v>
      </c>
      <c r="F57" s="75">
        <f>E57*F52</f>
        <v>0.70799999999999996</v>
      </c>
      <c r="G57" s="81"/>
      <c r="H57" s="81"/>
      <c r="I57" s="81"/>
      <c r="J57" s="81"/>
      <c r="K57" s="81"/>
      <c r="L57" s="81"/>
      <c r="M57" s="81"/>
    </row>
    <row r="58" spans="1:24" customFormat="1" ht="16.5" x14ac:dyDescent="0.3">
      <c r="A58" s="84">
        <v>18</v>
      </c>
      <c r="B58" s="33" t="s">
        <v>58</v>
      </c>
      <c r="C58" s="85" t="s">
        <v>60</v>
      </c>
      <c r="D58" s="86" t="s">
        <v>59</v>
      </c>
      <c r="E58" s="87"/>
      <c r="F58" s="88">
        <v>3</v>
      </c>
      <c r="G58" s="89"/>
      <c r="H58" s="89"/>
      <c r="I58" s="89"/>
      <c r="J58" s="81"/>
      <c r="K58" s="81"/>
      <c r="L58" s="81"/>
      <c r="M58" s="81"/>
      <c r="N58" s="80"/>
      <c r="O58" s="90"/>
      <c r="P58" s="90"/>
      <c r="Q58" s="90"/>
      <c r="R58" s="90"/>
      <c r="S58" s="90"/>
      <c r="T58" s="90"/>
      <c r="U58" s="90"/>
      <c r="V58" s="90"/>
      <c r="W58" s="90"/>
      <c r="X58" s="90"/>
    </row>
    <row r="59" spans="1:24" customFormat="1" ht="16.5" x14ac:dyDescent="0.3">
      <c r="A59" s="84">
        <v>18</v>
      </c>
      <c r="B59" s="33" t="s">
        <v>58</v>
      </c>
      <c r="C59" s="85" t="s">
        <v>61</v>
      </c>
      <c r="D59" s="86" t="s">
        <v>59</v>
      </c>
      <c r="E59" s="87"/>
      <c r="F59" s="88">
        <v>3</v>
      </c>
      <c r="G59" s="89"/>
      <c r="H59" s="89"/>
      <c r="I59" s="89"/>
      <c r="J59" s="81"/>
      <c r="K59" s="81"/>
      <c r="L59" s="81"/>
      <c r="M59" s="81"/>
      <c r="N59" s="80"/>
      <c r="O59" s="90"/>
      <c r="P59" s="90"/>
      <c r="Q59" s="90"/>
      <c r="R59" s="90"/>
      <c r="S59" s="90"/>
      <c r="T59" s="90"/>
      <c r="U59" s="90"/>
      <c r="V59" s="90"/>
      <c r="W59" s="90"/>
      <c r="X59" s="90"/>
    </row>
    <row r="60" spans="1:24" s="21" customFormat="1" ht="49.5" x14ac:dyDescent="0.3">
      <c r="A60" s="16">
        <v>19</v>
      </c>
      <c r="B60" s="17" t="s">
        <v>29</v>
      </c>
      <c r="C60" s="18" t="s">
        <v>114</v>
      </c>
      <c r="D60" s="16" t="s">
        <v>33</v>
      </c>
      <c r="E60" s="19"/>
      <c r="F60" s="20">
        <v>1.5</v>
      </c>
      <c r="G60" s="136"/>
      <c r="H60" s="105"/>
      <c r="I60" s="136"/>
      <c r="J60" s="105"/>
      <c r="K60" s="136"/>
      <c r="L60" s="105"/>
      <c r="M60" s="105"/>
    </row>
    <row r="61" spans="1:24" s="21" customFormat="1" ht="16.5" x14ac:dyDescent="0.3">
      <c r="A61" s="22"/>
      <c r="B61" s="22"/>
      <c r="C61" s="23" t="s">
        <v>30</v>
      </c>
      <c r="D61" s="22" t="s">
        <v>31</v>
      </c>
      <c r="E61" s="77">
        <v>2.06</v>
      </c>
      <c r="F61" s="77">
        <f>F60*E61</f>
        <v>3.09</v>
      </c>
      <c r="G61" s="78"/>
      <c r="H61" s="79"/>
      <c r="I61" s="78"/>
      <c r="J61" s="79"/>
      <c r="K61" s="78"/>
      <c r="L61" s="79"/>
      <c r="M61" s="79"/>
    </row>
    <row r="62" spans="1:24" s="21" customFormat="1" ht="49.5" x14ac:dyDescent="0.3">
      <c r="A62" s="16">
        <v>10</v>
      </c>
      <c r="B62" s="17" t="s">
        <v>76</v>
      </c>
      <c r="C62" s="18" t="s">
        <v>77</v>
      </c>
      <c r="D62" s="104" t="s">
        <v>80</v>
      </c>
      <c r="E62" s="105"/>
      <c r="F62" s="106">
        <v>1.5</v>
      </c>
      <c r="G62" s="78"/>
      <c r="H62" s="79"/>
      <c r="I62" s="78"/>
      <c r="J62" s="79"/>
      <c r="K62" s="78"/>
      <c r="L62" s="79"/>
      <c r="M62" s="79"/>
      <c r="O62" s="2"/>
    </row>
    <row r="63" spans="1:24" s="21" customFormat="1" ht="16.5" x14ac:dyDescent="0.3">
      <c r="A63" s="86"/>
      <c r="B63" s="86"/>
      <c r="C63" s="23" t="s">
        <v>30</v>
      </c>
      <c r="D63" s="103" t="s">
        <v>31</v>
      </c>
      <c r="E63" s="79">
        <v>1.21</v>
      </c>
      <c r="F63" s="79">
        <f>E63*F62</f>
        <v>1.8149999999999999</v>
      </c>
      <c r="G63" s="78"/>
      <c r="H63" s="79"/>
      <c r="I63" s="78"/>
      <c r="J63" s="79"/>
      <c r="K63" s="78"/>
      <c r="L63" s="79"/>
      <c r="M63" s="79"/>
      <c r="O63" s="2"/>
    </row>
    <row r="64" spans="1:24" s="21" customFormat="1" ht="16.5" x14ac:dyDescent="0.3">
      <c r="A64" s="86"/>
      <c r="B64" s="69" t="s">
        <v>81</v>
      </c>
      <c r="C64" s="27" t="s">
        <v>78</v>
      </c>
      <c r="D64" s="103" t="s">
        <v>79</v>
      </c>
      <c r="E64" s="83" t="s">
        <v>62</v>
      </c>
      <c r="F64" s="83">
        <v>12</v>
      </c>
      <c r="G64" s="81"/>
      <c r="H64" s="81"/>
      <c r="I64" s="81"/>
      <c r="J64" s="81"/>
      <c r="K64" s="81"/>
      <c r="L64" s="81"/>
      <c r="M64" s="81"/>
      <c r="O64" s="2"/>
    </row>
    <row r="65" spans="1:15" s="21" customFormat="1" x14ac:dyDescent="0.3">
      <c r="A65" s="34"/>
      <c r="B65" s="35"/>
      <c r="C65" s="36" t="s">
        <v>7</v>
      </c>
      <c r="D65" s="37"/>
      <c r="E65" s="38"/>
      <c r="F65" s="38"/>
      <c r="G65" s="125"/>
      <c r="H65" s="125"/>
      <c r="I65" s="125"/>
      <c r="J65" s="125"/>
      <c r="K65" s="125"/>
      <c r="L65" s="125"/>
      <c r="M65" s="125"/>
    </row>
    <row r="66" spans="1:15" s="21" customFormat="1" x14ac:dyDescent="0.3">
      <c r="A66" s="35"/>
      <c r="B66" s="35"/>
      <c r="C66" s="36" t="s">
        <v>54</v>
      </c>
      <c r="D66" s="39">
        <v>0.05</v>
      </c>
      <c r="E66" s="38"/>
      <c r="F66" s="38"/>
      <c r="G66" s="125"/>
      <c r="H66" s="125"/>
      <c r="I66" s="125"/>
      <c r="J66" s="125"/>
      <c r="K66" s="125"/>
      <c r="L66" s="125"/>
      <c r="M66" s="125"/>
    </row>
    <row r="67" spans="1:15" s="21" customFormat="1" x14ac:dyDescent="0.3">
      <c r="A67" s="35"/>
      <c r="B67" s="35"/>
      <c r="C67" s="36" t="s">
        <v>7</v>
      </c>
      <c r="D67" s="37"/>
      <c r="E67" s="38"/>
      <c r="F67" s="38"/>
      <c r="G67" s="125"/>
      <c r="H67" s="125"/>
      <c r="I67" s="125"/>
      <c r="J67" s="125"/>
      <c r="K67" s="125"/>
      <c r="L67" s="125"/>
      <c r="M67" s="125"/>
    </row>
    <row r="68" spans="1:15" s="21" customFormat="1" x14ac:dyDescent="0.3">
      <c r="A68" s="35"/>
      <c r="B68" s="35"/>
      <c r="C68" s="36" t="s">
        <v>39</v>
      </c>
      <c r="D68" s="39">
        <v>0.1</v>
      </c>
      <c r="E68" s="38"/>
      <c r="F68" s="38"/>
      <c r="G68" s="125"/>
      <c r="H68" s="125"/>
      <c r="I68" s="125"/>
      <c r="J68" s="125"/>
      <c r="K68" s="125"/>
      <c r="L68" s="125"/>
      <c r="M68" s="125"/>
    </row>
    <row r="69" spans="1:15" s="21" customFormat="1" x14ac:dyDescent="0.3">
      <c r="A69" s="35"/>
      <c r="B69" s="35"/>
      <c r="C69" s="36" t="s">
        <v>7</v>
      </c>
      <c r="D69" s="37"/>
      <c r="E69" s="38"/>
      <c r="F69" s="38"/>
      <c r="G69" s="125"/>
      <c r="H69" s="125"/>
      <c r="I69" s="125"/>
      <c r="J69" s="125"/>
      <c r="K69" s="125"/>
      <c r="L69" s="125"/>
      <c r="M69" s="125"/>
    </row>
    <row r="70" spans="1:15" s="21" customFormat="1" x14ac:dyDescent="0.3">
      <c r="A70" s="35"/>
      <c r="B70" s="35"/>
      <c r="C70" s="36" t="s">
        <v>40</v>
      </c>
      <c r="D70" s="39">
        <v>0.08</v>
      </c>
      <c r="E70" s="38"/>
      <c r="F70" s="38"/>
      <c r="G70" s="125"/>
      <c r="H70" s="125"/>
      <c r="I70" s="125"/>
      <c r="J70" s="125"/>
      <c r="K70" s="125"/>
      <c r="L70" s="125"/>
      <c r="M70" s="125"/>
    </row>
    <row r="71" spans="1:15" s="21" customFormat="1" x14ac:dyDescent="0.3">
      <c r="A71" s="35"/>
      <c r="B71" s="35"/>
      <c r="C71" s="36" t="s">
        <v>41</v>
      </c>
      <c r="D71" s="37"/>
      <c r="E71" s="38"/>
      <c r="F71" s="38"/>
      <c r="G71" s="125"/>
      <c r="H71" s="125"/>
      <c r="I71" s="125"/>
      <c r="J71" s="125"/>
      <c r="K71" s="125"/>
      <c r="L71" s="125"/>
      <c r="M71" s="125"/>
    </row>
    <row r="72" spans="1:15" s="21" customFormat="1" x14ac:dyDescent="0.3">
      <c r="A72" s="94"/>
      <c r="B72" s="94"/>
      <c r="C72" s="107" t="s">
        <v>82</v>
      </c>
      <c r="D72" s="108"/>
      <c r="E72" s="108"/>
      <c r="F72" s="108"/>
      <c r="G72" s="109"/>
      <c r="H72" s="109"/>
      <c r="I72" s="109"/>
      <c r="J72" s="109"/>
      <c r="K72" s="109"/>
      <c r="L72" s="109"/>
      <c r="M72" s="109"/>
      <c r="O72" s="2"/>
    </row>
    <row r="73" spans="1:15" s="21" customFormat="1" ht="33.75" x14ac:dyDescent="0.3">
      <c r="A73" s="94">
        <v>1</v>
      </c>
      <c r="B73" s="94" t="s">
        <v>83</v>
      </c>
      <c r="C73" s="127" t="s">
        <v>84</v>
      </c>
      <c r="D73" s="110" t="s">
        <v>79</v>
      </c>
      <c r="E73" s="108"/>
      <c r="F73" s="111">
        <v>20</v>
      </c>
      <c r="G73" s="109"/>
      <c r="H73" s="109"/>
      <c r="I73" s="109"/>
      <c r="J73" s="109"/>
      <c r="K73" s="109"/>
      <c r="L73" s="109"/>
      <c r="M73" s="109"/>
      <c r="O73" s="2"/>
    </row>
    <row r="74" spans="1:15" s="21" customFormat="1" x14ac:dyDescent="0.3">
      <c r="A74" s="94"/>
      <c r="B74" s="94"/>
      <c r="C74" s="112" t="s">
        <v>30</v>
      </c>
      <c r="D74" s="108" t="s">
        <v>31</v>
      </c>
      <c r="E74" s="128">
        <v>0.15</v>
      </c>
      <c r="F74" s="108">
        <f>E74*F73</f>
        <v>3</v>
      </c>
      <c r="G74" s="109"/>
      <c r="H74" s="109"/>
      <c r="I74" s="109"/>
      <c r="J74" s="109"/>
      <c r="K74" s="109"/>
      <c r="L74" s="109"/>
      <c r="M74" s="109"/>
      <c r="O74" s="2"/>
    </row>
    <row r="75" spans="1:15" s="21" customFormat="1" ht="18" x14ac:dyDescent="0.3">
      <c r="A75" s="94"/>
      <c r="B75" s="69" t="s">
        <v>117</v>
      </c>
      <c r="C75" s="112" t="s">
        <v>95</v>
      </c>
      <c r="D75" s="108" t="s">
        <v>85</v>
      </c>
      <c r="E75" s="128"/>
      <c r="F75" s="108">
        <v>20</v>
      </c>
      <c r="G75" s="109"/>
      <c r="H75" s="109"/>
      <c r="I75" s="109"/>
      <c r="J75" s="109"/>
      <c r="K75" s="109"/>
      <c r="L75" s="109"/>
      <c r="M75" s="109"/>
      <c r="O75" s="2"/>
    </row>
    <row r="76" spans="1:15" s="21" customFormat="1" x14ac:dyDescent="0.3">
      <c r="A76" s="94"/>
      <c r="B76" s="94"/>
      <c r="C76" s="112" t="s">
        <v>35</v>
      </c>
      <c r="D76" s="108" t="s">
        <v>36</v>
      </c>
      <c r="E76" s="128">
        <v>8.0600000000000005E-2</v>
      </c>
      <c r="F76" s="108">
        <f>E76*F73</f>
        <v>1.6120000000000001</v>
      </c>
      <c r="G76" s="109"/>
      <c r="H76" s="109"/>
      <c r="I76" s="109"/>
      <c r="J76" s="109"/>
      <c r="K76" s="109"/>
      <c r="L76" s="109"/>
      <c r="M76" s="109"/>
      <c r="O76" s="2"/>
    </row>
    <row r="77" spans="1:15" s="21" customFormat="1" x14ac:dyDescent="0.3">
      <c r="A77" s="94">
        <v>2</v>
      </c>
      <c r="B77" s="94" t="s">
        <v>86</v>
      </c>
      <c r="C77" s="113" t="s">
        <v>87</v>
      </c>
      <c r="D77" s="114" t="s">
        <v>59</v>
      </c>
      <c r="E77" s="128"/>
      <c r="F77" s="114">
        <v>3</v>
      </c>
      <c r="G77" s="109"/>
      <c r="H77" s="109"/>
      <c r="I77" s="109"/>
      <c r="J77" s="109"/>
      <c r="K77" s="109"/>
      <c r="L77" s="109"/>
      <c r="M77" s="109"/>
      <c r="O77" s="2"/>
    </row>
    <row r="78" spans="1:15" s="42" customFormat="1" x14ac:dyDescent="0.3">
      <c r="A78" s="94"/>
      <c r="B78" s="94"/>
      <c r="C78" s="112" t="s">
        <v>30</v>
      </c>
      <c r="D78" s="108" t="s">
        <v>31</v>
      </c>
      <c r="E78" s="128">
        <v>2.08</v>
      </c>
      <c r="F78" s="108">
        <f>F77*E78</f>
        <v>6.24</v>
      </c>
      <c r="G78" s="109"/>
      <c r="H78" s="109"/>
      <c r="I78" s="109"/>
      <c r="J78" s="109"/>
      <c r="K78" s="109"/>
      <c r="L78" s="109"/>
      <c r="M78" s="109"/>
      <c r="O78" s="2"/>
    </row>
    <row r="79" spans="1:15" s="21" customFormat="1" x14ac:dyDescent="0.3">
      <c r="A79" s="94"/>
      <c r="B79" s="94" t="s">
        <v>58</v>
      </c>
      <c r="C79" s="112" t="s">
        <v>88</v>
      </c>
      <c r="D79" s="108" t="s">
        <v>89</v>
      </c>
      <c r="E79" s="128"/>
      <c r="F79" s="108">
        <f>F77</f>
        <v>3</v>
      </c>
      <c r="G79" s="109"/>
      <c r="H79" s="109"/>
      <c r="I79" s="109"/>
      <c r="J79" s="109"/>
      <c r="K79" s="109"/>
      <c r="L79" s="109"/>
      <c r="M79" s="109"/>
      <c r="N79" s="115"/>
      <c r="O79" s="2"/>
    </row>
    <row r="80" spans="1:15" s="21" customFormat="1" x14ac:dyDescent="0.3">
      <c r="A80" s="94"/>
      <c r="B80" s="94" t="s">
        <v>58</v>
      </c>
      <c r="C80" s="112" t="s">
        <v>126</v>
      </c>
      <c r="D80" s="108" t="s">
        <v>89</v>
      </c>
      <c r="E80" s="128"/>
      <c r="F80" s="108">
        <v>1</v>
      </c>
      <c r="G80" s="109"/>
      <c r="H80" s="109"/>
      <c r="I80" s="109"/>
      <c r="J80" s="109"/>
      <c r="K80" s="109"/>
      <c r="L80" s="109"/>
      <c r="M80" s="109"/>
      <c r="N80" s="115"/>
      <c r="O80" s="2"/>
    </row>
    <row r="81" spans="1:27" s="42" customFormat="1" x14ac:dyDescent="0.3">
      <c r="A81" s="94"/>
      <c r="B81" s="94"/>
      <c r="C81" s="112" t="s">
        <v>35</v>
      </c>
      <c r="D81" s="108" t="s">
        <v>36</v>
      </c>
      <c r="E81" s="128">
        <v>0.66800000000000004</v>
      </c>
      <c r="F81" s="108">
        <f>F77*E81</f>
        <v>2.004</v>
      </c>
      <c r="G81" s="109"/>
      <c r="H81" s="109"/>
      <c r="I81" s="109"/>
      <c r="J81" s="109"/>
      <c r="K81" s="109"/>
      <c r="L81" s="109"/>
      <c r="M81" s="109"/>
      <c r="O81" s="2"/>
    </row>
    <row r="82" spans="1:27" s="42" customFormat="1" x14ac:dyDescent="0.3">
      <c r="A82" s="94"/>
      <c r="B82" s="94"/>
      <c r="C82" s="112" t="s">
        <v>90</v>
      </c>
      <c r="D82" s="108" t="s">
        <v>85</v>
      </c>
      <c r="E82" s="108"/>
      <c r="F82" s="108">
        <v>9</v>
      </c>
      <c r="G82" s="109"/>
      <c r="H82" s="109"/>
      <c r="I82" s="109"/>
      <c r="J82" s="109"/>
      <c r="K82" s="109"/>
      <c r="L82" s="109"/>
      <c r="M82" s="109"/>
      <c r="O82" s="2"/>
    </row>
    <row r="83" spans="1:27" s="42" customFormat="1" x14ac:dyDescent="0.3">
      <c r="A83" s="116"/>
      <c r="B83" s="116"/>
      <c r="C83" s="117" t="s">
        <v>7</v>
      </c>
      <c r="D83" s="110"/>
      <c r="E83" s="108"/>
      <c r="F83" s="108"/>
      <c r="G83" s="109"/>
      <c r="H83" s="118"/>
      <c r="I83" s="118"/>
      <c r="J83" s="118"/>
      <c r="K83" s="118"/>
      <c r="L83" s="118"/>
      <c r="M83" s="118"/>
      <c r="N83" s="119"/>
      <c r="P83" s="119"/>
    </row>
    <row r="84" spans="1:27" s="21" customFormat="1" x14ac:dyDescent="0.3">
      <c r="A84" s="35"/>
      <c r="B84" s="35"/>
      <c r="C84" s="36" t="s">
        <v>54</v>
      </c>
      <c r="D84" s="39" t="s">
        <v>132</v>
      </c>
      <c r="E84" s="38"/>
      <c r="F84" s="38"/>
      <c r="G84" s="125"/>
      <c r="H84" s="125"/>
      <c r="I84" s="125"/>
      <c r="J84" s="125"/>
      <c r="K84" s="125"/>
      <c r="L84" s="125"/>
      <c r="M84" s="125"/>
    </row>
    <row r="85" spans="1:27" s="21" customFormat="1" x14ac:dyDescent="0.3">
      <c r="A85" s="35"/>
      <c r="B85" s="35"/>
      <c r="C85" s="36" t="s">
        <v>7</v>
      </c>
      <c r="D85" s="37"/>
      <c r="E85" s="38"/>
      <c r="F85" s="38"/>
      <c r="G85" s="125"/>
      <c r="H85" s="125"/>
      <c r="I85" s="125"/>
      <c r="J85" s="125"/>
      <c r="K85" s="125"/>
      <c r="L85" s="125"/>
      <c r="M85" s="125"/>
    </row>
    <row r="86" spans="1:27" s="21" customFormat="1" x14ac:dyDescent="0.3">
      <c r="A86" s="116"/>
      <c r="B86" s="116"/>
      <c r="C86" s="117" t="s">
        <v>91</v>
      </c>
      <c r="D86" s="44" t="s">
        <v>132</v>
      </c>
      <c r="E86" s="108"/>
      <c r="F86" s="108"/>
      <c r="G86" s="109"/>
      <c r="H86" s="118"/>
      <c r="I86" s="118"/>
      <c r="J86" s="118"/>
      <c r="K86" s="118"/>
      <c r="L86" s="118"/>
      <c r="M86" s="118"/>
    </row>
    <row r="87" spans="1:27" s="21" customFormat="1" x14ac:dyDescent="0.3">
      <c r="A87" s="116"/>
      <c r="B87" s="116"/>
      <c r="C87" s="117" t="s">
        <v>7</v>
      </c>
      <c r="D87" s="44"/>
      <c r="E87" s="108"/>
      <c r="F87" s="108"/>
      <c r="G87" s="109"/>
      <c r="H87" s="118"/>
      <c r="I87" s="118"/>
      <c r="J87" s="118"/>
      <c r="K87" s="118"/>
      <c r="L87" s="118"/>
      <c r="M87" s="118"/>
    </row>
    <row r="88" spans="1:27" s="21" customFormat="1" x14ac:dyDescent="0.3">
      <c r="A88" s="116"/>
      <c r="B88" s="116"/>
      <c r="C88" s="117" t="s">
        <v>92</v>
      </c>
      <c r="D88" s="44" t="s">
        <v>132</v>
      </c>
      <c r="E88" s="108"/>
      <c r="F88" s="108"/>
      <c r="G88" s="109"/>
      <c r="H88" s="118"/>
      <c r="I88" s="118"/>
      <c r="J88" s="118"/>
      <c r="K88" s="118"/>
      <c r="L88" s="118"/>
      <c r="M88" s="118"/>
    </row>
    <row r="89" spans="1:27" s="21" customFormat="1" x14ac:dyDescent="0.3">
      <c r="A89" s="116"/>
      <c r="B89" s="116"/>
      <c r="C89" s="117" t="s">
        <v>7</v>
      </c>
      <c r="D89" s="44"/>
      <c r="E89" s="108"/>
      <c r="F89" s="108"/>
      <c r="G89" s="109"/>
      <c r="H89" s="118"/>
      <c r="I89" s="118"/>
      <c r="J89" s="118"/>
      <c r="K89" s="118"/>
      <c r="L89" s="118"/>
      <c r="M89" s="118"/>
    </row>
    <row r="90" spans="1:27" s="52" customFormat="1" x14ac:dyDescent="0.3">
      <c r="A90" s="120"/>
      <c r="B90" s="120"/>
      <c r="C90" s="121" t="s">
        <v>93</v>
      </c>
      <c r="D90" s="44"/>
      <c r="E90" s="122"/>
      <c r="F90" s="122"/>
      <c r="G90" s="109"/>
      <c r="H90" s="118"/>
      <c r="I90" s="118"/>
      <c r="J90" s="118"/>
      <c r="K90" s="118"/>
      <c r="L90" s="118"/>
      <c r="M90" s="118"/>
    </row>
    <row r="91" spans="1:27" x14ac:dyDescent="0.3">
      <c r="A91" s="123"/>
      <c r="B91" s="123"/>
      <c r="C91" s="40" t="s">
        <v>42</v>
      </c>
      <c r="D91" s="41">
        <v>0.03</v>
      </c>
      <c r="E91" s="124"/>
      <c r="F91" s="124"/>
      <c r="G91" s="124"/>
      <c r="H91" s="125"/>
      <c r="I91" s="125"/>
      <c r="J91" s="125"/>
      <c r="K91" s="125"/>
      <c r="L91" s="125"/>
      <c r="M91" s="125"/>
      <c r="U91" s="2"/>
      <c r="V91" s="2"/>
    </row>
    <row r="92" spans="1:27" s="42" customFormat="1" x14ac:dyDescent="0.3">
      <c r="A92" s="123"/>
      <c r="B92" s="123"/>
      <c r="C92" s="40" t="s">
        <v>7</v>
      </c>
      <c r="D92" s="41"/>
      <c r="E92" s="124"/>
      <c r="F92" s="124"/>
      <c r="G92" s="124"/>
      <c r="H92" s="125"/>
      <c r="I92" s="125"/>
      <c r="J92" s="125"/>
      <c r="K92" s="125"/>
      <c r="L92" s="125"/>
      <c r="M92" s="125"/>
      <c r="N92" s="2"/>
      <c r="O92" s="2"/>
      <c r="P92" s="2"/>
      <c r="Q92" s="2"/>
      <c r="R92" s="2"/>
      <c r="S92" s="2"/>
      <c r="T92" s="2"/>
    </row>
    <row r="93" spans="1:27" x14ac:dyDescent="0.3">
      <c r="A93" s="94"/>
      <c r="B93" s="126"/>
      <c r="C93" s="43" t="s">
        <v>94</v>
      </c>
      <c r="D93" s="44">
        <v>0.18</v>
      </c>
      <c r="E93" s="93"/>
      <c r="F93" s="93"/>
      <c r="G93" s="93"/>
      <c r="H93" s="92"/>
      <c r="I93" s="92"/>
      <c r="J93" s="92"/>
      <c r="K93" s="92"/>
      <c r="L93" s="92"/>
      <c r="M93" s="9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3">
      <c r="A94" s="94"/>
      <c r="B94" s="126"/>
      <c r="C94" s="45" t="s">
        <v>7</v>
      </c>
      <c r="D94" s="46"/>
      <c r="E94" s="93"/>
      <c r="F94" s="93"/>
      <c r="G94" s="93"/>
      <c r="H94" s="92"/>
      <c r="I94" s="92"/>
      <c r="J94" s="92"/>
      <c r="K94" s="92"/>
      <c r="L94" s="92"/>
      <c r="M94" s="9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1" customFormat="1" x14ac:dyDescent="0.3"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1" customFormat="1" x14ac:dyDescent="0.3">
      <c r="C96" s="48"/>
      <c r="D96" s="48"/>
      <c r="E96" s="48"/>
      <c r="F96" s="48"/>
      <c r="G96" s="48"/>
      <c r="H96" s="48"/>
      <c r="I96" s="49"/>
      <c r="J96" s="49"/>
      <c r="K96" s="49"/>
      <c r="L96" s="49"/>
      <c r="M96" s="49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1" customFormat="1" x14ac:dyDescent="0.3"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135" customFormat="1" x14ac:dyDescent="0.3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3">
      <c r="C99" s="91"/>
      <c r="D99" s="5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52" customFormat="1" x14ac:dyDescent="0.3"/>
    <row r="101" spans="1:27" s="21" customFormat="1" x14ac:dyDescent="0.3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27" s="42" customFormat="1" x14ac:dyDescent="0.3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27" s="42" customFormat="1" x14ac:dyDescent="0.3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27" s="42" customFormat="1" x14ac:dyDescent="0.3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27" s="42" customFormat="1" x14ac:dyDescent="0.3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27" s="21" customFormat="1" x14ac:dyDescent="0.3"/>
    <row r="107" spans="1:27" s="21" customFormat="1" x14ac:dyDescent="0.3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27" s="21" customFormat="1" x14ac:dyDescent="0.3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27" s="21" customFormat="1" x14ac:dyDescent="0.3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1:27" s="52" customFormat="1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1:27" s="53" customFormat="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27" s="21" customFormat="1" x14ac:dyDescent="0.3"/>
    <row r="113" spans="1:256" s="21" customFormat="1" x14ac:dyDescent="0.3"/>
    <row r="114" spans="1:256" s="21" customFormat="1" x14ac:dyDescent="0.3"/>
    <row r="115" spans="1:256" s="21" customFormat="1" x14ac:dyDescent="0.3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256" s="21" customFormat="1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256" s="21" customFormat="1" x14ac:dyDescent="0.3"/>
    <row r="118" spans="1:256" s="21" customFormat="1" x14ac:dyDescent="0.3"/>
    <row r="119" spans="1:256" s="21" customFormat="1" x14ac:dyDescent="0.3"/>
    <row r="120" spans="1:256" s="21" customFormat="1" x14ac:dyDescent="0.3"/>
    <row r="121" spans="1:256" s="21" customFormat="1" x14ac:dyDescent="0.3"/>
    <row r="122" spans="1:256" s="21" customFormat="1" x14ac:dyDescent="0.3"/>
    <row r="123" spans="1:256" s="21" customFormat="1" x14ac:dyDescent="0.3"/>
    <row r="124" spans="1:256" s="21" customFormat="1" x14ac:dyDescent="0.3"/>
    <row r="125" spans="1:256" s="21" customFormat="1" x14ac:dyDescent="0.3">
      <c r="C125" s="5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52" customFormat="1" x14ac:dyDescent="0.3">
      <c r="A126" s="21"/>
      <c r="B126" s="21"/>
      <c r="C126" s="54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1" customFormat="1" x14ac:dyDescent="0.3">
      <c r="C127" s="5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1" customFormat="1" x14ac:dyDescent="0.3">
      <c r="C128" s="5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52" customFormat="1" x14ac:dyDescent="0.3">
      <c r="A129" s="21"/>
      <c r="B129" s="21"/>
      <c r="C129" s="54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55" customFormat="1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2" customFormat="1" x14ac:dyDescent="0.3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256" s="42" customFormat="1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42" customFormat="1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42" customFormat="1" x14ac:dyDescent="0.3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  <c r="EO134" s="130"/>
      <c r="EP134" s="130"/>
      <c r="EQ134" s="130"/>
      <c r="ER134" s="130"/>
      <c r="ES134" s="130"/>
      <c r="ET134" s="130"/>
      <c r="EU134" s="130"/>
      <c r="EV134" s="130"/>
      <c r="EW134" s="130"/>
      <c r="EX134" s="130"/>
      <c r="EY134" s="130"/>
      <c r="EZ134" s="130"/>
      <c r="FA134" s="130"/>
      <c r="FB134" s="130"/>
      <c r="FC134" s="130"/>
      <c r="FD134" s="130"/>
      <c r="FE134" s="130"/>
      <c r="FF134" s="130"/>
      <c r="FG134" s="130"/>
      <c r="FH134" s="130"/>
      <c r="FI134" s="130"/>
      <c r="FJ134" s="130"/>
      <c r="FK134" s="130"/>
      <c r="FL134" s="130"/>
      <c r="FM134" s="130"/>
      <c r="FN134" s="130"/>
      <c r="FO134" s="130"/>
      <c r="FP134" s="130"/>
      <c r="FQ134" s="130"/>
      <c r="FR134" s="130"/>
      <c r="FS134" s="130"/>
      <c r="FT134" s="130"/>
      <c r="FU134" s="130"/>
      <c r="FV134" s="130"/>
      <c r="FW134" s="130"/>
      <c r="FX134" s="130"/>
      <c r="FY134" s="130"/>
      <c r="FZ134" s="130"/>
      <c r="GA134" s="130"/>
      <c r="GB134" s="130"/>
      <c r="GC134" s="130"/>
      <c r="GD134" s="130"/>
      <c r="GE134" s="130"/>
      <c r="GF134" s="130"/>
      <c r="GG134" s="130"/>
      <c r="GH134" s="130"/>
      <c r="GI134" s="130"/>
      <c r="GJ134" s="130"/>
      <c r="GK134" s="130"/>
      <c r="GL134" s="130"/>
      <c r="GM134" s="130"/>
      <c r="GN134" s="130"/>
      <c r="GO134" s="130"/>
      <c r="GP134" s="130"/>
      <c r="GQ134" s="130"/>
      <c r="GR134" s="130"/>
      <c r="GS134" s="130"/>
      <c r="GT134" s="130"/>
      <c r="GU134" s="130"/>
      <c r="GV134" s="130"/>
      <c r="GW134" s="130"/>
      <c r="GX134" s="130"/>
      <c r="GY134" s="130"/>
      <c r="GZ134" s="130"/>
      <c r="HA134" s="130"/>
      <c r="HB134" s="130"/>
      <c r="HC134" s="130"/>
      <c r="HD134" s="130"/>
      <c r="HE134" s="130"/>
      <c r="HF134" s="130"/>
      <c r="HG134" s="130"/>
      <c r="HH134" s="130"/>
      <c r="HI134" s="130"/>
      <c r="HJ134" s="130"/>
      <c r="HK134" s="130"/>
      <c r="HL134" s="130"/>
      <c r="HM134" s="130"/>
      <c r="HN134" s="130"/>
      <c r="HO134" s="130"/>
      <c r="HP134" s="130"/>
      <c r="HQ134" s="130"/>
      <c r="HR134" s="130"/>
      <c r="HS134" s="130"/>
      <c r="HT134" s="130"/>
      <c r="HU134" s="130"/>
      <c r="HV134" s="130"/>
      <c r="HW134" s="130"/>
      <c r="HX134" s="130"/>
      <c r="HY134" s="130"/>
      <c r="HZ134" s="130"/>
      <c r="IA134" s="130"/>
      <c r="IB134" s="130"/>
      <c r="IC134" s="130"/>
      <c r="ID134" s="130"/>
      <c r="IE134" s="130"/>
      <c r="IF134" s="130"/>
      <c r="IG134" s="130"/>
      <c r="IH134" s="130"/>
      <c r="II134" s="130"/>
      <c r="IJ134" s="130"/>
      <c r="IK134" s="130"/>
      <c r="IL134" s="130"/>
      <c r="IM134" s="130"/>
      <c r="IN134" s="130"/>
      <c r="IO134" s="130"/>
      <c r="IP134" s="130"/>
      <c r="IQ134" s="130"/>
      <c r="IR134" s="130"/>
      <c r="IS134" s="130"/>
      <c r="IT134" s="130"/>
      <c r="IU134" s="130"/>
      <c r="IV134" s="130"/>
    </row>
    <row r="135" spans="1:256" s="21" customFormat="1" x14ac:dyDescent="0.3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0"/>
      <c r="EX135" s="130"/>
      <c r="EY135" s="130"/>
      <c r="EZ135" s="130"/>
      <c r="FA135" s="130"/>
      <c r="FB135" s="130"/>
      <c r="FC135" s="130"/>
      <c r="FD135" s="130"/>
      <c r="FE135" s="130"/>
      <c r="FF135" s="130"/>
      <c r="FG135" s="130"/>
      <c r="FH135" s="130"/>
      <c r="FI135" s="130"/>
      <c r="FJ135" s="130"/>
      <c r="FK135" s="130"/>
      <c r="FL135" s="130"/>
      <c r="FM135" s="130"/>
      <c r="FN135" s="130"/>
      <c r="FO135" s="130"/>
      <c r="FP135" s="130"/>
      <c r="FQ135" s="130"/>
      <c r="FR135" s="130"/>
      <c r="FS135" s="130"/>
      <c r="FT135" s="130"/>
      <c r="FU135" s="130"/>
      <c r="FV135" s="130"/>
      <c r="FW135" s="130"/>
      <c r="FX135" s="130"/>
      <c r="FY135" s="130"/>
      <c r="FZ135" s="130"/>
      <c r="GA135" s="130"/>
      <c r="GB135" s="130"/>
      <c r="GC135" s="130"/>
      <c r="GD135" s="130"/>
      <c r="GE135" s="130"/>
      <c r="GF135" s="130"/>
      <c r="GG135" s="130"/>
      <c r="GH135" s="130"/>
      <c r="GI135" s="130"/>
      <c r="GJ135" s="130"/>
      <c r="GK135" s="130"/>
      <c r="GL135" s="130"/>
      <c r="GM135" s="130"/>
      <c r="GN135" s="130"/>
      <c r="GO135" s="130"/>
      <c r="GP135" s="130"/>
      <c r="GQ135" s="130"/>
      <c r="GR135" s="130"/>
      <c r="GS135" s="130"/>
      <c r="GT135" s="130"/>
      <c r="GU135" s="130"/>
      <c r="GV135" s="130"/>
      <c r="GW135" s="130"/>
      <c r="GX135" s="130"/>
      <c r="GY135" s="130"/>
      <c r="GZ135" s="130"/>
      <c r="HA135" s="130"/>
      <c r="HB135" s="130"/>
      <c r="HC135" s="130"/>
      <c r="HD135" s="130"/>
      <c r="HE135" s="130"/>
      <c r="HF135" s="130"/>
      <c r="HG135" s="130"/>
      <c r="HH135" s="130"/>
      <c r="HI135" s="130"/>
      <c r="HJ135" s="130"/>
      <c r="HK135" s="130"/>
      <c r="HL135" s="130"/>
      <c r="HM135" s="130"/>
      <c r="HN135" s="130"/>
      <c r="HO135" s="130"/>
      <c r="HP135" s="130"/>
      <c r="HQ135" s="130"/>
      <c r="HR135" s="130"/>
      <c r="HS135" s="130"/>
      <c r="HT135" s="130"/>
      <c r="HU135" s="130"/>
      <c r="HV135" s="130"/>
      <c r="HW135" s="130"/>
      <c r="HX135" s="130"/>
      <c r="HY135" s="130"/>
      <c r="HZ135" s="130"/>
      <c r="IA135" s="130"/>
      <c r="IB135" s="130"/>
      <c r="IC135" s="130"/>
      <c r="ID135" s="130"/>
      <c r="IE135" s="130"/>
      <c r="IF135" s="130"/>
      <c r="IG135" s="130"/>
      <c r="IH135" s="130"/>
      <c r="II135" s="130"/>
      <c r="IJ135" s="130"/>
      <c r="IK135" s="130"/>
      <c r="IL135" s="130"/>
      <c r="IM135" s="130"/>
      <c r="IN135" s="130"/>
      <c r="IO135" s="130"/>
      <c r="IP135" s="130"/>
      <c r="IQ135" s="130"/>
      <c r="IR135" s="130"/>
      <c r="IS135" s="130"/>
      <c r="IT135" s="130"/>
      <c r="IU135" s="130"/>
      <c r="IV135" s="130"/>
    </row>
    <row r="136" spans="1:256" s="42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56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  <c r="DY136" s="130"/>
      <c r="DZ136" s="130"/>
      <c r="EA136" s="130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0"/>
      <c r="EL136" s="130"/>
      <c r="EM136" s="130"/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0"/>
      <c r="EX136" s="130"/>
      <c r="EY136" s="130"/>
      <c r="EZ136" s="130"/>
      <c r="FA136" s="130"/>
      <c r="FB136" s="130"/>
      <c r="FC136" s="130"/>
      <c r="FD136" s="130"/>
      <c r="FE136" s="130"/>
      <c r="FF136" s="130"/>
      <c r="FG136" s="130"/>
      <c r="FH136" s="130"/>
      <c r="FI136" s="130"/>
      <c r="FJ136" s="130"/>
      <c r="FK136" s="130"/>
      <c r="FL136" s="130"/>
      <c r="FM136" s="130"/>
      <c r="FN136" s="130"/>
      <c r="FO136" s="130"/>
      <c r="FP136" s="130"/>
      <c r="FQ136" s="130"/>
      <c r="FR136" s="130"/>
      <c r="FS136" s="130"/>
      <c r="FT136" s="130"/>
      <c r="FU136" s="130"/>
      <c r="FV136" s="130"/>
      <c r="FW136" s="130"/>
      <c r="FX136" s="130"/>
      <c r="FY136" s="130"/>
      <c r="FZ136" s="130"/>
      <c r="GA136" s="130"/>
      <c r="GB136" s="130"/>
      <c r="GC136" s="130"/>
      <c r="GD136" s="130"/>
      <c r="GE136" s="130"/>
      <c r="GF136" s="130"/>
      <c r="GG136" s="130"/>
      <c r="GH136" s="130"/>
      <c r="GI136" s="130"/>
      <c r="GJ136" s="130"/>
      <c r="GK136" s="130"/>
      <c r="GL136" s="130"/>
      <c r="GM136" s="130"/>
      <c r="GN136" s="130"/>
      <c r="GO136" s="130"/>
      <c r="GP136" s="130"/>
      <c r="GQ136" s="130"/>
      <c r="GR136" s="130"/>
      <c r="GS136" s="130"/>
      <c r="GT136" s="130"/>
      <c r="GU136" s="130"/>
      <c r="GV136" s="130"/>
      <c r="GW136" s="130"/>
      <c r="GX136" s="130"/>
      <c r="GY136" s="130"/>
      <c r="GZ136" s="130"/>
      <c r="HA136" s="130"/>
      <c r="HB136" s="130"/>
      <c r="HC136" s="130"/>
      <c r="HD136" s="130"/>
      <c r="HE136" s="130"/>
      <c r="HF136" s="130"/>
      <c r="HG136" s="130"/>
      <c r="HH136" s="130"/>
      <c r="HI136" s="130"/>
      <c r="HJ136" s="130"/>
      <c r="HK136" s="130"/>
      <c r="HL136" s="130"/>
      <c r="HM136" s="130"/>
      <c r="HN136" s="130"/>
      <c r="HO136" s="130"/>
      <c r="HP136" s="130"/>
      <c r="HQ136" s="130"/>
      <c r="HR136" s="130"/>
      <c r="HS136" s="130"/>
      <c r="HT136" s="130"/>
      <c r="HU136" s="130"/>
      <c r="HV136" s="130"/>
      <c r="HW136" s="130"/>
      <c r="HX136" s="130"/>
      <c r="HY136" s="130"/>
      <c r="HZ136" s="130"/>
      <c r="IA136" s="130"/>
      <c r="IB136" s="130"/>
      <c r="IC136" s="130"/>
      <c r="ID136" s="130"/>
      <c r="IE136" s="130"/>
      <c r="IF136" s="130"/>
      <c r="IG136" s="130"/>
      <c r="IH136" s="130"/>
      <c r="II136" s="130"/>
      <c r="IJ136" s="130"/>
      <c r="IK136" s="130"/>
      <c r="IL136" s="130"/>
      <c r="IM136" s="130"/>
      <c r="IN136" s="130"/>
      <c r="IO136" s="130"/>
      <c r="IP136" s="130"/>
      <c r="IQ136" s="130"/>
      <c r="IR136" s="130"/>
      <c r="IS136" s="130"/>
      <c r="IT136" s="130"/>
      <c r="IU136" s="130"/>
      <c r="IV136" s="130"/>
    </row>
    <row r="137" spans="1:256" s="42" customFormat="1" x14ac:dyDescent="0.3"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  <c r="IO137" s="130"/>
      <c r="IP137" s="130"/>
      <c r="IQ137" s="130"/>
      <c r="IR137" s="130"/>
      <c r="IS137" s="130"/>
      <c r="IT137" s="130"/>
      <c r="IU137" s="130"/>
      <c r="IV137" s="130"/>
    </row>
    <row r="138" spans="1:256" s="2" customFormat="1" x14ac:dyDescent="0.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  <c r="IL138" s="42"/>
      <c r="IM138" s="42"/>
      <c r="IN138" s="42"/>
      <c r="IO138" s="42"/>
      <c r="IP138" s="42"/>
      <c r="IQ138" s="42"/>
      <c r="IR138" s="42"/>
      <c r="IS138" s="42"/>
      <c r="IT138" s="42"/>
      <c r="IU138" s="42"/>
      <c r="IV138" s="42"/>
    </row>
    <row r="141" spans="1:256" x14ac:dyDescent="0.3">
      <c r="B141" s="56"/>
      <c r="C141" s="57"/>
      <c r="D141" s="58"/>
      <c r="E141" s="59"/>
      <c r="F141" s="59"/>
      <c r="G141" s="59"/>
      <c r="H141" s="59"/>
      <c r="I141" s="60"/>
      <c r="J141" s="60"/>
      <c r="K141" s="60"/>
      <c r="L141" s="60"/>
      <c r="M141" s="60"/>
    </row>
    <row r="143" spans="1:256" x14ac:dyDescent="0.3">
      <c r="A143" s="21"/>
      <c r="B143" s="61"/>
      <c r="C143" s="54"/>
      <c r="D143" s="21"/>
      <c r="E143" s="59"/>
      <c r="F143" s="59"/>
      <c r="G143" s="59"/>
      <c r="H143" s="59"/>
      <c r="I143" s="59"/>
      <c r="J143" s="59"/>
      <c r="K143" s="59"/>
      <c r="L143" s="59"/>
      <c r="M143" s="59"/>
    </row>
    <row r="153" spans="1:256" s="2" customFormat="1" x14ac:dyDescent="0.3">
      <c r="A153" s="130"/>
      <c r="B153" s="130"/>
      <c r="C153" s="62"/>
      <c r="D153" s="13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256" s="2" customFormat="1" x14ac:dyDescent="0.3">
      <c r="A154" s="130"/>
      <c r="B154" s="130"/>
      <c r="C154" s="62"/>
      <c r="D154" s="13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256" s="2" customFormat="1" x14ac:dyDescent="0.3">
      <c r="A155" s="130"/>
      <c r="B155" s="130"/>
      <c r="C155" s="62"/>
      <c r="D155" s="13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256" s="2" customFormat="1" x14ac:dyDescent="0.3">
      <c r="A156" s="130"/>
      <c r="B156" s="130"/>
      <c r="C156" s="62"/>
      <c r="D156" s="13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1:256" s="2" customFormat="1" x14ac:dyDescent="0.3">
      <c r="A157" s="130"/>
      <c r="B157" s="130"/>
      <c r="C157" s="62"/>
      <c r="D157" s="13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256" x14ac:dyDescent="0.3">
      <c r="A158" s="2"/>
      <c r="B158" s="2"/>
      <c r="C158" s="63"/>
      <c r="D158" s="2"/>
      <c r="E158" s="59"/>
      <c r="F158" s="59"/>
      <c r="G158" s="59"/>
      <c r="H158" s="59"/>
      <c r="I158" s="59"/>
      <c r="J158" s="59"/>
      <c r="K158" s="59"/>
      <c r="L158" s="59"/>
      <c r="M158" s="5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x14ac:dyDescent="0.3">
      <c r="A159" s="2"/>
      <c r="B159" s="2"/>
      <c r="C159" s="63"/>
      <c r="D159" s="2"/>
      <c r="E159" s="59"/>
      <c r="F159" s="59"/>
      <c r="G159" s="59"/>
      <c r="H159" s="59"/>
      <c r="I159" s="59"/>
      <c r="J159" s="59"/>
      <c r="K159" s="59"/>
      <c r="L159" s="59"/>
      <c r="M159" s="5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x14ac:dyDescent="0.3">
      <c r="A160" s="2"/>
      <c r="B160" s="2"/>
      <c r="C160" s="63"/>
      <c r="D160" s="2"/>
      <c r="E160" s="59"/>
      <c r="F160" s="59"/>
      <c r="G160" s="59"/>
      <c r="H160" s="59"/>
      <c r="I160" s="59"/>
      <c r="J160" s="59"/>
      <c r="K160" s="59"/>
      <c r="L160" s="59"/>
      <c r="M160" s="5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x14ac:dyDescent="0.3">
      <c r="A161" s="2"/>
      <c r="B161" s="2"/>
      <c r="C161" s="63"/>
      <c r="D161" s="2"/>
      <c r="E161" s="59"/>
      <c r="F161" s="59"/>
      <c r="G161" s="59"/>
      <c r="H161" s="59"/>
      <c r="I161" s="59"/>
      <c r="J161" s="59"/>
      <c r="K161" s="59"/>
      <c r="L161" s="59"/>
      <c r="M161" s="5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x14ac:dyDescent="0.3">
      <c r="A162" s="2"/>
      <c r="B162" s="64"/>
      <c r="C162" s="65"/>
      <c r="D162" s="64"/>
      <c r="E162" s="59"/>
      <c r="F162" s="59"/>
      <c r="G162" s="59"/>
      <c r="H162" s="59"/>
      <c r="I162" s="59"/>
      <c r="J162" s="59"/>
      <c r="K162" s="59"/>
      <c r="L162" s="59"/>
      <c r="M162" s="5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x14ac:dyDescent="0.3">
      <c r="A163" s="2"/>
      <c r="B163" s="2"/>
      <c r="C163" s="63"/>
      <c r="D163" s="2"/>
      <c r="E163" s="59"/>
      <c r="F163" s="59"/>
      <c r="G163" s="59"/>
      <c r="H163" s="59"/>
      <c r="I163" s="59"/>
      <c r="J163" s="59"/>
      <c r="K163" s="59"/>
      <c r="L163" s="59"/>
      <c r="M163" s="59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x14ac:dyDescent="0.3">
      <c r="A164" s="58"/>
      <c r="B164" s="2"/>
      <c r="C164" s="63"/>
      <c r="D164" s="2"/>
      <c r="E164" s="59"/>
      <c r="F164" s="59"/>
      <c r="G164" s="59"/>
      <c r="H164" s="59"/>
      <c r="I164" s="59"/>
      <c r="J164" s="59"/>
      <c r="K164" s="59"/>
      <c r="L164" s="59"/>
      <c r="M164" s="59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2" customFormat="1" x14ac:dyDescent="0.3">
      <c r="C165" s="63"/>
      <c r="E165" s="59"/>
      <c r="F165" s="59"/>
      <c r="G165" s="59"/>
      <c r="H165" s="59"/>
      <c r="I165" s="59"/>
      <c r="J165" s="59"/>
      <c r="K165" s="59"/>
      <c r="L165" s="59"/>
      <c r="M165" s="59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  <c r="DA165" s="130"/>
      <c r="DB165" s="130"/>
      <c r="DC165" s="130"/>
      <c r="DD165" s="130"/>
      <c r="DE165" s="130"/>
      <c r="DF165" s="130"/>
      <c r="DG165" s="130"/>
      <c r="DH165" s="130"/>
      <c r="DI165" s="130"/>
      <c r="DJ165" s="130"/>
      <c r="DK165" s="130"/>
      <c r="DL165" s="130"/>
      <c r="DM165" s="130"/>
      <c r="DN165" s="130"/>
      <c r="DO165" s="130"/>
      <c r="DP165" s="130"/>
      <c r="DQ165" s="130"/>
      <c r="DR165" s="130"/>
      <c r="DS165" s="130"/>
      <c r="DT165" s="130"/>
      <c r="DU165" s="130"/>
      <c r="DV165" s="130"/>
      <c r="DW165" s="130"/>
      <c r="DX165" s="130"/>
      <c r="DY165" s="130"/>
      <c r="DZ165" s="130"/>
      <c r="EA165" s="130"/>
      <c r="EB165" s="130"/>
      <c r="EC165" s="130"/>
      <c r="ED165" s="130"/>
      <c r="EE165" s="130"/>
      <c r="EF165" s="130"/>
      <c r="EG165" s="130"/>
      <c r="EH165" s="130"/>
      <c r="EI165" s="130"/>
      <c r="EJ165" s="130"/>
      <c r="EK165" s="130"/>
      <c r="EL165" s="130"/>
      <c r="EM165" s="130"/>
      <c r="EN165" s="130"/>
      <c r="EO165" s="130"/>
      <c r="EP165" s="130"/>
      <c r="EQ165" s="130"/>
      <c r="ER165" s="130"/>
      <c r="ES165" s="130"/>
      <c r="ET165" s="130"/>
      <c r="EU165" s="130"/>
      <c r="EV165" s="130"/>
      <c r="EW165" s="130"/>
      <c r="EX165" s="130"/>
      <c r="EY165" s="130"/>
      <c r="EZ165" s="130"/>
      <c r="FA165" s="130"/>
      <c r="FB165" s="130"/>
      <c r="FC165" s="130"/>
      <c r="FD165" s="130"/>
      <c r="FE165" s="130"/>
      <c r="FF165" s="130"/>
      <c r="FG165" s="130"/>
      <c r="FH165" s="130"/>
      <c r="FI165" s="130"/>
      <c r="FJ165" s="130"/>
      <c r="FK165" s="130"/>
      <c r="FL165" s="130"/>
      <c r="FM165" s="130"/>
      <c r="FN165" s="130"/>
      <c r="FO165" s="130"/>
      <c r="FP165" s="130"/>
      <c r="FQ165" s="130"/>
      <c r="FR165" s="130"/>
      <c r="FS165" s="130"/>
      <c r="FT165" s="130"/>
      <c r="FU165" s="130"/>
      <c r="FV165" s="130"/>
      <c r="FW165" s="130"/>
      <c r="FX165" s="130"/>
      <c r="FY165" s="130"/>
      <c r="FZ165" s="130"/>
      <c r="GA165" s="130"/>
      <c r="GB165" s="130"/>
      <c r="GC165" s="130"/>
      <c r="GD165" s="130"/>
      <c r="GE165" s="130"/>
      <c r="GF165" s="130"/>
      <c r="GG165" s="130"/>
      <c r="GH165" s="130"/>
      <c r="GI165" s="130"/>
      <c r="GJ165" s="130"/>
      <c r="GK165" s="130"/>
      <c r="GL165" s="130"/>
      <c r="GM165" s="130"/>
      <c r="GN165" s="130"/>
      <c r="GO165" s="130"/>
      <c r="GP165" s="130"/>
      <c r="GQ165" s="130"/>
      <c r="GR165" s="130"/>
      <c r="GS165" s="130"/>
      <c r="GT165" s="130"/>
      <c r="GU165" s="130"/>
      <c r="GV165" s="130"/>
      <c r="GW165" s="130"/>
      <c r="GX165" s="130"/>
      <c r="GY165" s="130"/>
      <c r="GZ165" s="130"/>
      <c r="HA165" s="130"/>
      <c r="HB165" s="130"/>
      <c r="HC165" s="130"/>
      <c r="HD165" s="130"/>
      <c r="HE165" s="130"/>
      <c r="HF165" s="130"/>
      <c r="HG165" s="130"/>
      <c r="HH165" s="130"/>
      <c r="HI165" s="130"/>
      <c r="HJ165" s="130"/>
      <c r="HK165" s="130"/>
      <c r="HL165" s="130"/>
      <c r="HM165" s="130"/>
      <c r="HN165" s="130"/>
      <c r="HO165" s="130"/>
      <c r="HP165" s="130"/>
      <c r="HQ165" s="130"/>
      <c r="HR165" s="130"/>
      <c r="HS165" s="130"/>
      <c r="HT165" s="130"/>
      <c r="HU165" s="130"/>
      <c r="HV165" s="130"/>
      <c r="HW165" s="130"/>
      <c r="HX165" s="130"/>
      <c r="HY165" s="130"/>
      <c r="HZ165" s="130"/>
      <c r="IA165" s="130"/>
      <c r="IB165" s="130"/>
      <c r="IC165" s="130"/>
      <c r="ID165" s="130"/>
      <c r="IE165" s="130"/>
      <c r="IF165" s="130"/>
      <c r="IG165" s="130"/>
      <c r="IH165" s="130"/>
      <c r="II165" s="130"/>
      <c r="IJ165" s="130"/>
      <c r="IK165" s="130"/>
      <c r="IL165" s="130"/>
      <c r="IM165" s="130"/>
      <c r="IN165" s="130"/>
      <c r="IO165" s="130"/>
      <c r="IP165" s="130"/>
      <c r="IQ165" s="130"/>
      <c r="IR165" s="130"/>
      <c r="IS165" s="130"/>
      <c r="IT165" s="130"/>
      <c r="IU165" s="130"/>
      <c r="IV165" s="130"/>
    </row>
    <row r="166" spans="1:256" s="2" customFormat="1" x14ac:dyDescent="0.3">
      <c r="C166" s="63"/>
      <c r="E166" s="59"/>
      <c r="F166" s="59"/>
      <c r="G166" s="59"/>
      <c r="H166" s="59"/>
      <c r="I166" s="59"/>
      <c r="J166" s="59"/>
      <c r="K166" s="59"/>
      <c r="L166" s="59"/>
      <c r="M166" s="59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130"/>
      <c r="CN166" s="130"/>
      <c r="CO166" s="130"/>
      <c r="CP166" s="130"/>
      <c r="CQ166" s="130"/>
      <c r="CR166" s="130"/>
      <c r="CS166" s="130"/>
      <c r="CT166" s="130"/>
      <c r="CU166" s="130"/>
      <c r="CV166" s="130"/>
      <c r="CW166" s="130"/>
      <c r="CX166" s="130"/>
      <c r="CY166" s="130"/>
      <c r="CZ166" s="130"/>
      <c r="DA166" s="130"/>
      <c r="DB166" s="130"/>
      <c r="DC166" s="130"/>
      <c r="DD166" s="130"/>
      <c r="DE166" s="130"/>
      <c r="DF166" s="130"/>
      <c r="DG166" s="130"/>
      <c r="DH166" s="130"/>
      <c r="DI166" s="130"/>
      <c r="DJ166" s="130"/>
      <c r="DK166" s="130"/>
      <c r="DL166" s="130"/>
      <c r="DM166" s="130"/>
      <c r="DN166" s="130"/>
      <c r="DO166" s="130"/>
      <c r="DP166" s="130"/>
      <c r="DQ166" s="130"/>
      <c r="DR166" s="130"/>
      <c r="DS166" s="130"/>
      <c r="DT166" s="130"/>
      <c r="DU166" s="130"/>
      <c r="DV166" s="130"/>
      <c r="DW166" s="130"/>
      <c r="DX166" s="130"/>
      <c r="DY166" s="130"/>
      <c r="DZ166" s="130"/>
      <c r="EA166" s="130"/>
      <c r="EB166" s="130"/>
      <c r="EC166" s="130"/>
      <c r="ED166" s="130"/>
      <c r="EE166" s="130"/>
      <c r="EF166" s="130"/>
      <c r="EG166" s="130"/>
      <c r="EH166" s="130"/>
      <c r="EI166" s="130"/>
      <c r="EJ166" s="130"/>
      <c r="EK166" s="130"/>
      <c r="EL166" s="130"/>
      <c r="EM166" s="130"/>
      <c r="EN166" s="130"/>
      <c r="EO166" s="130"/>
      <c r="EP166" s="130"/>
      <c r="EQ166" s="130"/>
      <c r="ER166" s="130"/>
      <c r="ES166" s="130"/>
      <c r="ET166" s="130"/>
      <c r="EU166" s="130"/>
      <c r="EV166" s="130"/>
      <c r="EW166" s="130"/>
      <c r="EX166" s="130"/>
      <c r="EY166" s="130"/>
      <c r="EZ166" s="130"/>
      <c r="FA166" s="130"/>
      <c r="FB166" s="130"/>
      <c r="FC166" s="130"/>
      <c r="FD166" s="130"/>
      <c r="FE166" s="130"/>
      <c r="FF166" s="130"/>
      <c r="FG166" s="130"/>
      <c r="FH166" s="130"/>
      <c r="FI166" s="130"/>
      <c r="FJ166" s="130"/>
      <c r="FK166" s="130"/>
      <c r="FL166" s="130"/>
      <c r="FM166" s="130"/>
      <c r="FN166" s="130"/>
      <c r="FO166" s="130"/>
      <c r="FP166" s="130"/>
      <c r="FQ166" s="130"/>
      <c r="FR166" s="130"/>
      <c r="FS166" s="130"/>
      <c r="FT166" s="130"/>
      <c r="FU166" s="130"/>
      <c r="FV166" s="130"/>
      <c r="FW166" s="130"/>
      <c r="FX166" s="130"/>
      <c r="FY166" s="130"/>
      <c r="FZ166" s="130"/>
      <c r="GA166" s="130"/>
      <c r="GB166" s="130"/>
      <c r="GC166" s="130"/>
      <c r="GD166" s="130"/>
      <c r="GE166" s="130"/>
      <c r="GF166" s="130"/>
      <c r="GG166" s="130"/>
      <c r="GH166" s="130"/>
      <c r="GI166" s="130"/>
      <c r="GJ166" s="130"/>
      <c r="GK166" s="130"/>
      <c r="GL166" s="130"/>
      <c r="GM166" s="130"/>
      <c r="GN166" s="130"/>
      <c r="GO166" s="130"/>
      <c r="GP166" s="130"/>
      <c r="GQ166" s="130"/>
      <c r="GR166" s="130"/>
      <c r="GS166" s="130"/>
      <c r="GT166" s="130"/>
      <c r="GU166" s="130"/>
      <c r="GV166" s="130"/>
      <c r="GW166" s="130"/>
      <c r="GX166" s="130"/>
      <c r="GY166" s="130"/>
      <c r="GZ166" s="130"/>
      <c r="HA166" s="130"/>
      <c r="HB166" s="130"/>
      <c r="HC166" s="130"/>
      <c r="HD166" s="130"/>
      <c r="HE166" s="130"/>
      <c r="HF166" s="130"/>
      <c r="HG166" s="130"/>
      <c r="HH166" s="130"/>
      <c r="HI166" s="130"/>
      <c r="HJ166" s="130"/>
      <c r="HK166" s="130"/>
      <c r="HL166" s="130"/>
      <c r="HM166" s="130"/>
      <c r="HN166" s="130"/>
      <c r="HO166" s="130"/>
      <c r="HP166" s="130"/>
      <c r="HQ166" s="130"/>
      <c r="HR166" s="130"/>
      <c r="HS166" s="130"/>
      <c r="HT166" s="130"/>
      <c r="HU166" s="130"/>
      <c r="HV166" s="130"/>
      <c r="HW166" s="130"/>
      <c r="HX166" s="130"/>
      <c r="HY166" s="130"/>
      <c r="HZ166" s="130"/>
      <c r="IA166" s="130"/>
      <c r="IB166" s="130"/>
      <c r="IC166" s="130"/>
      <c r="ID166" s="130"/>
      <c r="IE166" s="130"/>
      <c r="IF166" s="130"/>
      <c r="IG166" s="130"/>
      <c r="IH166" s="130"/>
      <c r="II166" s="130"/>
      <c r="IJ166" s="130"/>
      <c r="IK166" s="130"/>
      <c r="IL166" s="130"/>
      <c r="IM166" s="130"/>
      <c r="IN166" s="130"/>
      <c r="IO166" s="130"/>
      <c r="IP166" s="130"/>
      <c r="IQ166" s="130"/>
      <c r="IR166" s="130"/>
      <c r="IS166" s="130"/>
      <c r="IT166" s="130"/>
      <c r="IU166" s="130"/>
      <c r="IV166" s="130"/>
    </row>
    <row r="167" spans="1:256" s="2" customFormat="1" x14ac:dyDescent="0.3">
      <c r="C167" s="63"/>
      <c r="E167" s="59"/>
      <c r="F167" s="59"/>
      <c r="G167" s="59"/>
      <c r="H167" s="59"/>
      <c r="I167" s="59"/>
      <c r="J167" s="59"/>
      <c r="K167" s="59"/>
      <c r="L167" s="59"/>
      <c r="M167" s="59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0"/>
      <c r="CZ167" s="130"/>
      <c r="DA167" s="130"/>
      <c r="DB167" s="130"/>
      <c r="DC167" s="130"/>
      <c r="DD167" s="130"/>
      <c r="DE167" s="130"/>
      <c r="DF167" s="130"/>
      <c r="DG167" s="130"/>
      <c r="DH167" s="130"/>
      <c r="DI167" s="130"/>
      <c r="DJ167" s="130"/>
      <c r="DK167" s="130"/>
      <c r="DL167" s="130"/>
      <c r="DM167" s="130"/>
      <c r="DN167" s="130"/>
      <c r="DO167" s="130"/>
      <c r="DP167" s="130"/>
      <c r="DQ167" s="130"/>
      <c r="DR167" s="130"/>
      <c r="DS167" s="130"/>
      <c r="DT167" s="130"/>
      <c r="DU167" s="130"/>
      <c r="DV167" s="130"/>
      <c r="DW167" s="130"/>
      <c r="DX167" s="130"/>
      <c r="DY167" s="130"/>
      <c r="DZ167" s="130"/>
      <c r="EA167" s="130"/>
      <c r="EB167" s="130"/>
      <c r="EC167" s="130"/>
      <c r="ED167" s="130"/>
      <c r="EE167" s="130"/>
      <c r="EF167" s="130"/>
      <c r="EG167" s="130"/>
      <c r="EH167" s="130"/>
      <c r="EI167" s="130"/>
      <c r="EJ167" s="130"/>
      <c r="EK167" s="130"/>
      <c r="EL167" s="130"/>
      <c r="EM167" s="130"/>
      <c r="EN167" s="130"/>
      <c r="EO167" s="130"/>
      <c r="EP167" s="130"/>
      <c r="EQ167" s="130"/>
      <c r="ER167" s="130"/>
      <c r="ES167" s="130"/>
      <c r="ET167" s="130"/>
      <c r="EU167" s="130"/>
      <c r="EV167" s="130"/>
      <c r="EW167" s="130"/>
      <c r="EX167" s="130"/>
      <c r="EY167" s="130"/>
      <c r="EZ167" s="130"/>
      <c r="FA167" s="130"/>
      <c r="FB167" s="130"/>
      <c r="FC167" s="130"/>
      <c r="FD167" s="130"/>
      <c r="FE167" s="130"/>
      <c r="FF167" s="130"/>
      <c r="FG167" s="130"/>
      <c r="FH167" s="130"/>
      <c r="FI167" s="130"/>
      <c r="FJ167" s="130"/>
      <c r="FK167" s="130"/>
      <c r="FL167" s="130"/>
      <c r="FM167" s="130"/>
      <c r="FN167" s="130"/>
      <c r="FO167" s="130"/>
      <c r="FP167" s="130"/>
      <c r="FQ167" s="130"/>
      <c r="FR167" s="130"/>
      <c r="FS167" s="130"/>
      <c r="FT167" s="130"/>
      <c r="FU167" s="130"/>
      <c r="FV167" s="130"/>
      <c r="FW167" s="130"/>
      <c r="FX167" s="130"/>
      <c r="FY167" s="130"/>
      <c r="FZ167" s="130"/>
      <c r="GA167" s="130"/>
      <c r="GB167" s="130"/>
      <c r="GC167" s="130"/>
      <c r="GD167" s="130"/>
      <c r="GE167" s="130"/>
      <c r="GF167" s="130"/>
      <c r="GG167" s="130"/>
      <c r="GH167" s="130"/>
      <c r="GI167" s="130"/>
      <c r="GJ167" s="130"/>
      <c r="GK167" s="130"/>
      <c r="GL167" s="130"/>
      <c r="GM167" s="130"/>
      <c r="GN167" s="130"/>
      <c r="GO167" s="130"/>
      <c r="GP167" s="130"/>
      <c r="GQ167" s="130"/>
      <c r="GR167" s="130"/>
      <c r="GS167" s="130"/>
      <c r="GT167" s="130"/>
      <c r="GU167" s="130"/>
      <c r="GV167" s="130"/>
      <c r="GW167" s="130"/>
      <c r="GX167" s="130"/>
      <c r="GY167" s="130"/>
      <c r="GZ167" s="130"/>
      <c r="HA167" s="130"/>
      <c r="HB167" s="130"/>
      <c r="HC167" s="130"/>
      <c r="HD167" s="130"/>
      <c r="HE167" s="130"/>
      <c r="HF167" s="130"/>
      <c r="HG167" s="130"/>
      <c r="HH167" s="130"/>
      <c r="HI167" s="130"/>
      <c r="HJ167" s="130"/>
      <c r="HK167" s="130"/>
      <c r="HL167" s="130"/>
      <c r="HM167" s="130"/>
      <c r="HN167" s="130"/>
      <c r="HO167" s="130"/>
      <c r="HP167" s="130"/>
      <c r="HQ167" s="130"/>
      <c r="HR167" s="130"/>
      <c r="HS167" s="130"/>
      <c r="HT167" s="130"/>
      <c r="HU167" s="130"/>
      <c r="HV167" s="130"/>
      <c r="HW167" s="130"/>
      <c r="HX167" s="130"/>
      <c r="HY167" s="130"/>
      <c r="HZ167" s="130"/>
      <c r="IA167" s="130"/>
      <c r="IB167" s="130"/>
      <c r="IC167" s="130"/>
      <c r="ID167" s="130"/>
      <c r="IE167" s="130"/>
      <c r="IF167" s="130"/>
      <c r="IG167" s="130"/>
      <c r="IH167" s="130"/>
      <c r="II167" s="130"/>
      <c r="IJ167" s="130"/>
      <c r="IK167" s="130"/>
      <c r="IL167" s="130"/>
      <c r="IM167" s="130"/>
      <c r="IN167" s="130"/>
      <c r="IO167" s="130"/>
      <c r="IP167" s="130"/>
      <c r="IQ167" s="130"/>
      <c r="IR167" s="130"/>
      <c r="IS167" s="130"/>
      <c r="IT167" s="130"/>
      <c r="IU167" s="130"/>
      <c r="IV167" s="130"/>
    </row>
    <row r="168" spans="1:256" s="2" customFormat="1" x14ac:dyDescent="0.3">
      <c r="C168" s="63"/>
      <c r="E168" s="59"/>
      <c r="F168" s="59"/>
      <c r="G168" s="59"/>
      <c r="H168" s="59"/>
      <c r="I168" s="59"/>
      <c r="J168" s="59"/>
      <c r="K168" s="59"/>
      <c r="L168" s="59"/>
      <c r="M168" s="59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/>
      <c r="CH168" s="130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  <c r="CU168" s="130"/>
      <c r="CV168" s="130"/>
      <c r="CW168" s="130"/>
      <c r="CX168" s="130"/>
      <c r="CY168" s="130"/>
      <c r="CZ168" s="130"/>
      <c r="DA168" s="130"/>
      <c r="DB168" s="130"/>
      <c r="DC168" s="130"/>
      <c r="DD168" s="130"/>
      <c r="DE168" s="130"/>
      <c r="DF168" s="130"/>
      <c r="DG168" s="130"/>
      <c r="DH168" s="130"/>
      <c r="DI168" s="130"/>
      <c r="DJ168" s="130"/>
      <c r="DK168" s="130"/>
      <c r="DL168" s="130"/>
      <c r="DM168" s="130"/>
      <c r="DN168" s="130"/>
      <c r="DO168" s="130"/>
      <c r="DP168" s="130"/>
      <c r="DQ168" s="130"/>
      <c r="DR168" s="130"/>
      <c r="DS168" s="130"/>
      <c r="DT168" s="130"/>
      <c r="DU168" s="130"/>
      <c r="DV168" s="130"/>
      <c r="DW168" s="130"/>
      <c r="DX168" s="130"/>
      <c r="DY168" s="130"/>
      <c r="DZ168" s="130"/>
      <c r="EA168" s="130"/>
      <c r="EB168" s="130"/>
      <c r="EC168" s="130"/>
      <c r="ED168" s="130"/>
      <c r="EE168" s="130"/>
      <c r="EF168" s="130"/>
      <c r="EG168" s="130"/>
      <c r="EH168" s="130"/>
      <c r="EI168" s="130"/>
      <c r="EJ168" s="130"/>
      <c r="EK168" s="130"/>
      <c r="EL168" s="130"/>
      <c r="EM168" s="130"/>
      <c r="EN168" s="130"/>
      <c r="EO168" s="130"/>
      <c r="EP168" s="130"/>
      <c r="EQ168" s="130"/>
      <c r="ER168" s="130"/>
      <c r="ES168" s="130"/>
      <c r="ET168" s="130"/>
      <c r="EU168" s="130"/>
      <c r="EV168" s="130"/>
      <c r="EW168" s="130"/>
      <c r="EX168" s="130"/>
      <c r="EY168" s="130"/>
      <c r="EZ168" s="130"/>
      <c r="FA168" s="130"/>
      <c r="FB168" s="130"/>
      <c r="FC168" s="130"/>
      <c r="FD168" s="130"/>
      <c r="FE168" s="130"/>
      <c r="FF168" s="130"/>
      <c r="FG168" s="130"/>
      <c r="FH168" s="130"/>
      <c r="FI168" s="130"/>
      <c r="FJ168" s="130"/>
      <c r="FK168" s="130"/>
      <c r="FL168" s="130"/>
      <c r="FM168" s="130"/>
      <c r="FN168" s="130"/>
      <c r="FO168" s="130"/>
      <c r="FP168" s="130"/>
      <c r="FQ168" s="130"/>
      <c r="FR168" s="130"/>
      <c r="FS168" s="130"/>
      <c r="FT168" s="130"/>
      <c r="FU168" s="130"/>
      <c r="FV168" s="130"/>
      <c r="FW168" s="130"/>
      <c r="FX168" s="130"/>
      <c r="FY168" s="130"/>
      <c r="FZ168" s="130"/>
      <c r="GA168" s="130"/>
      <c r="GB168" s="130"/>
      <c r="GC168" s="130"/>
      <c r="GD168" s="130"/>
      <c r="GE168" s="130"/>
      <c r="GF168" s="130"/>
      <c r="GG168" s="130"/>
      <c r="GH168" s="130"/>
      <c r="GI168" s="130"/>
      <c r="GJ168" s="130"/>
      <c r="GK168" s="130"/>
      <c r="GL168" s="130"/>
      <c r="GM168" s="130"/>
      <c r="GN168" s="130"/>
      <c r="GO168" s="130"/>
      <c r="GP168" s="130"/>
      <c r="GQ168" s="130"/>
      <c r="GR168" s="130"/>
      <c r="GS168" s="130"/>
      <c r="GT168" s="130"/>
      <c r="GU168" s="130"/>
      <c r="GV168" s="130"/>
      <c r="GW168" s="130"/>
      <c r="GX168" s="130"/>
      <c r="GY168" s="130"/>
      <c r="GZ168" s="130"/>
      <c r="HA168" s="130"/>
      <c r="HB168" s="130"/>
      <c r="HC168" s="130"/>
      <c r="HD168" s="130"/>
      <c r="HE168" s="130"/>
      <c r="HF168" s="130"/>
      <c r="HG168" s="130"/>
      <c r="HH168" s="130"/>
      <c r="HI168" s="130"/>
      <c r="HJ168" s="130"/>
      <c r="HK168" s="130"/>
      <c r="HL168" s="130"/>
      <c r="HM168" s="130"/>
      <c r="HN168" s="130"/>
      <c r="HO168" s="130"/>
      <c r="HP168" s="130"/>
      <c r="HQ168" s="130"/>
      <c r="HR168" s="130"/>
      <c r="HS168" s="130"/>
      <c r="HT168" s="130"/>
      <c r="HU168" s="130"/>
      <c r="HV168" s="130"/>
      <c r="HW168" s="130"/>
      <c r="HX168" s="130"/>
      <c r="HY168" s="130"/>
      <c r="HZ168" s="130"/>
      <c r="IA168" s="130"/>
      <c r="IB168" s="130"/>
      <c r="IC168" s="130"/>
      <c r="ID168" s="130"/>
      <c r="IE168" s="130"/>
      <c r="IF168" s="130"/>
      <c r="IG168" s="130"/>
      <c r="IH168" s="130"/>
      <c r="II168" s="130"/>
      <c r="IJ168" s="130"/>
      <c r="IK168" s="130"/>
      <c r="IL168" s="130"/>
      <c r="IM168" s="130"/>
      <c r="IN168" s="130"/>
      <c r="IO168" s="130"/>
      <c r="IP168" s="130"/>
      <c r="IQ168" s="130"/>
      <c r="IR168" s="130"/>
      <c r="IS168" s="130"/>
      <c r="IT168" s="130"/>
      <c r="IU168" s="130"/>
      <c r="IV168" s="130"/>
    </row>
    <row r="169" spans="1:256" s="2" customFormat="1" x14ac:dyDescent="0.3">
      <c r="C169" s="63"/>
      <c r="E169" s="59"/>
      <c r="F169" s="59"/>
      <c r="G169" s="59"/>
      <c r="H169" s="59"/>
      <c r="I169" s="59"/>
      <c r="J169" s="59"/>
      <c r="K169" s="59"/>
      <c r="L169" s="59"/>
      <c r="M169" s="59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130"/>
      <c r="FF169" s="130"/>
      <c r="FG169" s="130"/>
      <c r="FH169" s="130"/>
      <c r="FI169" s="130"/>
      <c r="FJ169" s="130"/>
      <c r="FK169" s="130"/>
      <c r="FL169" s="130"/>
      <c r="FM169" s="130"/>
      <c r="FN169" s="130"/>
      <c r="FO169" s="130"/>
      <c r="FP169" s="130"/>
      <c r="FQ169" s="130"/>
      <c r="FR169" s="130"/>
      <c r="FS169" s="130"/>
      <c r="FT169" s="130"/>
      <c r="FU169" s="130"/>
      <c r="FV169" s="130"/>
      <c r="FW169" s="130"/>
      <c r="FX169" s="130"/>
      <c r="FY169" s="130"/>
      <c r="FZ169" s="130"/>
      <c r="GA169" s="130"/>
      <c r="GB169" s="130"/>
      <c r="GC169" s="130"/>
      <c r="GD169" s="130"/>
      <c r="GE169" s="130"/>
      <c r="GF169" s="130"/>
      <c r="GG169" s="130"/>
      <c r="GH169" s="130"/>
      <c r="GI169" s="130"/>
      <c r="GJ169" s="130"/>
      <c r="GK169" s="130"/>
      <c r="GL169" s="130"/>
      <c r="GM169" s="130"/>
      <c r="GN169" s="130"/>
      <c r="GO169" s="130"/>
      <c r="GP169" s="130"/>
      <c r="GQ169" s="130"/>
      <c r="GR169" s="130"/>
      <c r="GS169" s="130"/>
      <c r="GT169" s="130"/>
      <c r="GU169" s="130"/>
      <c r="GV169" s="130"/>
      <c r="GW169" s="130"/>
      <c r="GX169" s="130"/>
      <c r="GY169" s="130"/>
      <c r="GZ169" s="130"/>
      <c r="HA169" s="130"/>
      <c r="HB169" s="130"/>
      <c r="HC169" s="130"/>
      <c r="HD169" s="130"/>
      <c r="HE169" s="130"/>
      <c r="HF169" s="130"/>
      <c r="HG169" s="130"/>
      <c r="HH169" s="130"/>
      <c r="HI169" s="130"/>
      <c r="HJ169" s="130"/>
      <c r="HK169" s="130"/>
      <c r="HL169" s="130"/>
      <c r="HM169" s="130"/>
      <c r="HN169" s="130"/>
      <c r="HO169" s="130"/>
      <c r="HP169" s="130"/>
      <c r="HQ169" s="130"/>
      <c r="HR169" s="130"/>
      <c r="HS169" s="130"/>
      <c r="HT169" s="130"/>
      <c r="HU169" s="130"/>
      <c r="HV169" s="130"/>
      <c r="HW169" s="130"/>
      <c r="HX169" s="130"/>
      <c r="HY169" s="130"/>
      <c r="HZ169" s="130"/>
      <c r="IA169" s="130"/>
      <c r="IB169" s="130"/>
      <c r="IC169" s="130"/>
      <c r="ID169" s="130"/>
      <c r="IE169" s="130"/>
      <c r="IF169" s="130"/>
      <c r="IG169" s="130"/>
      <c r="IH169" s="130"/>
      <c r="II169" s="130"/>
      <c r="IJ169" s="130"/>
      <c r="IK169" s="130"/>
      <c r="IL169" s="130"/>
      <c r="IM169" s="130"/>
      <c r="IN169" s="130"/>
      <c r="IO169" s="130"/>
      <c r="IP169" s="130"/>
      <c r="IQ169" s="130"/>
      <c r="IR169" s="130"/>
      <c r="IS169" s="130"/>
      <c r="IT169" s="130"/>
      <c r="IU169" s="130"/>
      <c r="IV169" s="130"/>
    </row>
    <row r="170" spans="1:256" x14ac:dyDescent="0.3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x14ac:dyDescent="0.3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x14ac:dyDescent="0.3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x14ac:dyDescent="0.3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x14ac:dyDescent="0.3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x14ac:dyDescent="0.3">
      <c r="A175" s="2"/>
      <c r="B175" s="2"/>
      <c r="C175" s="63"/>
      <c r="D175" s="2"/>
      <c r="E175" s="59"/>
      <c r="F175" s="59"/>
      <c r="G175" s="59"/>
      <c r="H175" s="59"/>
      <c r="I175" s="59"/>
      <c r="J175" s="59"/>
      <c r="K175" s="59"/>
      <c r="L175" s="59"/>
      <c r="M175" s="59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x14ac:dyDescent="0.3">
      <c r="A176" s="2"/>
      <c r="B176" s="2"/>
      <c r="C176" s="63"/>
      <c r="D176" s="2"/>
      <c r="E176" s="59"/>
      <c r="F176" s="59"/>
      <c r="G176" s="59"/>
      <c r="H176" s="59"/>
      <c r="I176" s="59"/>
      <c r="J176" s="59"/>
      <c r="K176" s="59"/>
      <c r="L176" s="59"/>
      <c r="M176" s="59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x14ac:dyDescent="0.3">
      <c r="A177" s="2"/>
      <c r="B177" s="2"/>
      <c r="C177" s="63"/>
      <c r="D177" s="2"/>
      <c r="E177" s="59"/>
      <c r="F177" s="59"/>
      <c r="G177" s="59"/>
      <c r="H177" s="59"/>
      <c r="I177" s="59"/>
      <c r="J177" s="59"/>
      <c r="K177" s="59"/>
      <c r="L177" s="59"/>
      <c r="M177" s="59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x14ac:dyDescent="0.3">
      <c r="A178" s="2"/>
      <c r="B178" s="2"/>
      <c r="C178" s="63"/>
      <c r="D178" s="2"/>
      <c r="E178" s="59"/>
      <c r="F178" s="59"/>
      <c r="G178" s="59"/>
      <c r="H178" s="59"/>
      <c r="I178" s="59"/>
      <c r="J178" s="59"/>
      <c r="K178" s="59"/>
      <c r="L178" s="59"/>
      <c r="M178" s="59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x14ac:dyDescent="0.3">
      <c r="A179" s="2"/>
      <c r="B179" s="2"/>
      <c r="C179" s="63"/>
      <c r="D179" s="2"/>
      <c r="E179" s="59"/>
      <c r="F179" s="59"/>
      <c r="G179" s="59"/>
      <c r="H179" s="59"/>
      <c r="I179" s="59"/>
      <c r="J179" s="59"/>
      <c r="K179" s="59"/>
      <c r="L179" s="59"/>
      <c r="M179" s="59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x14ac:dyDescent="0.3">
      <c r="A180" s="2"/>
      <c r="B180" s="2"/>
      <c r="C180" s="63"/>
      <c r="D180" s="2"/>
      <c r="E180" s="59"/>
      <c r="F180" s="59"/>
      <c r="G180" s="59"/>
      <c r="H180" s="59"/>
      <c r="I180" s="59"/>
      <c r="J180" s="59"/>
      <c r="K180" s="59"/>
      <c r="L180" s="59"/>
      <c r="M180" s="59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x14ac:dyDescent="0.3">
      <c r="A181" s="2"/>
      <c r="B181" s="2"/>
      <c r="C181" s="63"/>
      <c r="D181" s="2"/>
      <c r="E181" s="59"/>
      <c r="F181" s="59"/>
      <c r="G181" s="59"/>
      <c r="H181" s="59"/>
      <c r="I181" s="59"/>
      <c r="J181" s="59"/>
      <c r="K181" s="59"/>
      <c r="L181" s="59"/>
      <c r="M181" s="59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x14ac:dyDescent="0.3">
      <c r="A182" s="2"/>
      <c r="B182" s="2"/>
      <c r="C182" s="63"/>
      <c r="D182" s="2"/>
      <c r="E182" s="59"/>
      <c r="F182" s="59"/>
      <c r="G182" s="59"/>
      <c r="H182" s="59"/>
      <c r="I182" s="59"/>
      <c r="J182" s="59"/>
      <c r="K182" s="59"/>
      <c r="L182" s="59"/>
      <c r="M182" s="59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x14ac:dyDescent="0.3">
      <c r="A183" s="2"/>
      <c r="B183" s="2"/>
      <c r="C183" s="63"/>
      <c r="D183" s="2"/>
      <c r="E183" s="59"/>
      <c r="F183" s="59"/>
      <c r="G183" s="59"/>
      <c r="H183" s="59"/>
      <c r="I183" s="59"/>
      <c r="J183" s="59"/>
      <c r="K183" s="59"/>
      <c r="L183" s="59"/>
      <c r="M183" s="59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x14ac:dyDescent="0.3">
      <c r="A184" s="2"/>
      <c r="B184" s="2"/>
      <c r="C184" s="63"/>
      <c r="D184" s="2"/>
      <c r="E184" s="59"/>
      <c r="F184" s="59"/>
      <c r="G184" s="59"/>
      <c r="H184" s="59"/>
      <c r="I184" s="59"/>
      <c r="J184" s="59"/>
      <c r="K184" s="59"/>
      <c r="L184" s="59"/>
      <c r="M184" s="5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x14ac:dyDescent="0.3">
      <c r="A185" s="2"/>
      <c r="B185" s="2"/>
      <c r="C185" s="63"/>
      <c r="D185" s="2"/>
      <c r="E185" s="59"/>
      <c r="F185" s="59"/>
      <c r="G185" s="59"/>
      <c r="H185" s="59"/>
      <c r="I185" s="59"/>
      <c r="J185" s="59"/>
      <c r="K185" s="59"/>
      <c r="L185" s="59"/>
      <c r="M185" s="59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x14ac:dyDescent="0.3">
      <c r="A186" s="2"/>
      <c r="B186" s="2"/>
      <c r="C186" s="63"/>
      <c r="D186" s="2"/>
      <c r="E186" s="59"/>
      <c r="F186" s="59"/>
      <c r="G186" s="59"/>
      <c r="H186" s="59"/>
      <c r="I186" s="59"/>
      <c r="J186" s="59"/>
      <c r="K186" s="59"/>
      <c r="L186" s="59"/>
      <c r="M186" s="5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x14ac:dyDescent="0.3">
      <c r="A187" s="2"/>
      <c r="B187" s="2"/>
      <c r="C187" s="63"/>
      <c r="D187" s="2"/>
      <c r="E187" s="59"/>
      <c r="F187" s="59"/>
      <c r="G187" s="59"/>
      <c r="H187" s="59"/>
      <c r="I187" s="59"/>
      <c r="J187" s="59"/>
      <c r="K187" s="59"/>
      <c r="L187" s="59"/>
      <c r="M187" s="5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x14ac:dyDescent="0.3">
      <c r="A188" s="2"/>
      <c r="B188" s="2"/>
      <c r="C188" s="63"/>
      <c r="D188" s="2"/>
      <c r="E188" s="59"/>
      <c r="F188" s="59"/>
      <c r="G188" s="59"/>
      <c r="H188" s="59"/>
      <c r="I188" s="59"/>
      <c r="J188" s="59"/>
      <c r="K188" s="59"/>
      <c r="L188" s="59"/>
      <c r="M188" s="59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x14ac:dyDescent="0.3">
      <c r="A189" s="2"/>
      <c r="B189" s="2"/>
      <c r="C189" s="63"/>
      <c r="D189" s="2"/>
      <c r="E189" s="59"/>
      <c r="F189" s="59"/>
      <c r="G189" s="59"/>
      <c r="H189" s="59"/>
      <c r="I189" s="59"/>
      <c r="J189" s="59"/>
      <c r="K189" s="59"/>
      <c r="L189" s="59"/>
      <c r="M189" s="5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x14ac:dyDescent="0.3">
      <c r="A190" s="2"/>
      <c r="B190" s="2"/>
      <c r="C190" s="63"/>
      <c r="D190" s="2"/>
      <c r="E190" s="59"/>
      <c r="F190" s="59"/>
      <c r="G190" s="59"/>
      <c r="H190" s="59"/>
      <c r="I190" s="59"/>
      <c r="J190" s="59"/>
      <c r="K190" s="59"/>
      <c r="L190" s="59"/>
      <c r="M190" s="5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x14ac:dyDescent="0.3">
      <c r="A191" s="2"/>
      <c r="B191" s="2"/>
      <c r="C191" s="63"/>
      <c r="D191" s="2"/>
      <c r="E191" s="59"/>
      <c r="F191" s="59"/>
      <c r="G191" s="59"/>
      <c r="H191" s="59"/>
      <c r="I191" s="59"/>
      <c r="J191" s="59"/>
      <c r="K191" s="59"/>
      <c r="L191" s="59"/>
      <c r="M191" s="59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x14ac:dyDescent="0.3">
      <c r="A192" s="2"/>
      <c r="B192" s="2"/>
      <c r="C192" s="63"/>
      <c r="D192" s="2"/>
      <c r="E192" s="59"/>
      <c r="F192" s="59"/>
      <c r="G192" s="59"/>
      <c r="H192" s="59"/>
      <c r="I192" s="59"/>
      <c r="J192" s="59"/>
      <c r="K192" s="59"/>
      <c r="L192" s="59"/>
      <c r="M192" s="5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x14ac:dyDescent="0.3">
      <c r="A193" s="2"/>
      <c r="B193" s="2"/>
      <c r="C193" s="63"/>
      <c r="D193" s="2"/>
      <c r="E193" s="59"/>
      <c r="F193" s="59"/>
      <c r="G193" s="59"/>
      <c r="H193" s="59"/>
      <c r="I193" s="59"/>
      <c r="J193" s="59"/>
      <c r="K193" s="59"/>
      <c r="L193" s="59"/>
      <c r="M193" s="5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x14ac:dyDescent="0.3">
      <c r="A194" s="2"/>
      <c r="B194" s="2"/>
      <c r="C194" s="63"/>
      <c r="D194" s="2"/>
      <c r="E194" s="59"/>
      <c r="F194" s="59"/>
      <c r="G194" s="59"/>
      <c r="H194" s="59"/>
      <c r="I194" s="59"/>
      <c r="J194" s="59"/>
      <c r="K194" s="59"/>
      <c r="L194" s="59"/>
      <c r="M194" s="59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x14ac:dyDescent="0.3">
      <c r="A195" s="2"/>
      <c r="B195" s="2"/>
      <c r="C195" s="63"/>
      <c r="D195" s="2"/>
      <c r="E195" s="59"/>
      <c r="F195" s="59"/>
      <c r="G195" s="59"/>
      <c r="H195" s="59"/>
      <c r="I195" s="59"/>
      <c r="J195" s="59"/>
      <c r="K195" s="59"/>
      <c r="L195" s="59"/>
      <c r="M195" s="5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x14ac:dyDescent="0.3">
      <c r="A196" s="2"/>
      <c r="B196" s="2"/>
      <c r="C196" s="63"/>
      <c r="D196" s="2"/>
      <c r="E196" s="59"/>
      <c r="F196" s="59"/>
      <c r="G196" s="59"/>
      <c r="H196" s="59"/>
      <c r="I196" s="59"/>
      <c r="J196" s="59"/>
      <c r="K196" s="59"/>
      <c r="L196" s="59"/>
      <c r="M196" s="59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x14ac:dyDescent="0.3">
      <c r="A197" s="2"/>
      <c r="B197" s="2"/>
      <c r="C197" s="63"/>
      <c r="D197" s="2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256" x14ac:dyDescent="0.3">
      <c r="A198" s="2"/>
      <c r="B198" s="2"/>
      <c r="C198" s="63"/>
      <c r="D198" s="2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256" x14ac:dyDescent="0.3">
      <c r="A199" s="2"/>
      <c r="B199" s="2"/>
      <c r="C199" s="63"/>
      <c r="D199" s="2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256" x14ac:dyDescent="0.3">
      <c r="A200" s="2"/>
      <c r="B200" s="2"/>
      <c r="C200" s="63"/>
      <c r="D200" s="2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1:256" x14ac:dyDescent="0.3">
      <c r="A201" s="2"/>
      <c r="B201" s="2"/>
      <c r="C201" s="63"/>
      <c r="D201" s="2"/>
      <c r="E201" s="59"/>
      <c r="F201" s="59"/>
      <c r="G201" s="59"/>
      <c r="H201" s="59"/>
      <c r="I201" s="59"/>
      <c r="J201" s="59"/>
      <c r="K201" s="59"/>
      <c r="L201" s="59"/>
      <c r="M201" s="59"/>
    </row>
    <row r="202" spans="1:256" x14ac:dyDescent="0.3">
      <c r="A202" s="2"/>
    </row>
    <row r="203" spans="1:256" x14ac:dyDescent="0.3">
      <c r="A203" s="2"/>
      <c r="E203" s="130"/>
      <c r="F203" s="130"/>
      <c r="G203" s="130"/>
      <c r="H203" s="130"/>
      <c r="I203" s="130"/>
      <c r="J203" s="130"/>
      <c r="K203" s="130"/>
      <c r="L203" s="130"/>
      <c r="M203" s="130"/>
    </row>
  </sheetData>
  <mergeCells count="22">
    <mergeCell ref="B1:C1"/>
    <mergeCell ref="N19:Q19"/>
    <mergeCell ref="N34:S34"/>
    <mergeCell ref="A98:M98"/>
    <mergeCell ref="N16:Q16"/>
    <mergeCell ref="M4:M7"/>
    <mergeCell ref="E5:F5"/>
    <mergeCell ref="K5:L5"/>
    <mergeCell ref="E6:E7"/>
    <mergeCell ref="F6:F7"/>
    <mergeCell ref="H6:H7"/>
    <mergeCell ref="J6:J7"/>
    <mergeCell ref="L6:L7"/>
    <mergeCell ref="A2:M2"/>
    <mergeCell ref="A3:M3"/>
    <mergeCell ref="A4:A7"/>
    <mergeCell ref="K4:L4"/>
    <mergeCell ref="B4:B7"/>
    <mergeCell ref="D4:D7"/>
    <mergeCell ref="E4:F4"/>
    <mergeCell ref="G4:H5"/>
    <mergeCell ref="I4:J5"/>
  </mergeCells>
  <conditionalFormatting sqref="D58:D59">
    <cfRule type="cellIs" dxfId="2" priority="12" stopIfTrue="1" operator="equal">
      <formula>8223.307275</formula>
    </cfRule>
  </conditionalFormatting>
  <conditionalFormatting sqref="A58:A59 C58:C59 E58:M59">
    <cfRule type="cellIs" dxfId="1" priority="11" stopIfTrue="1" operator="equal">
      <formula>8223.307275</formula>
    </cfRule>
  </conditionalFormatting>
  <conditionalFormatting sqref="A64 C64:M64">
    <cfRule type="cellIs" dxfId="0" priority="1" stopIfTrue="1" operator="equal">
      <formula>8223.307275</formula>
    </cfRule>
  </conditionalFormatting>
  <pageMargins left="0.25" right="0.25" top="0.74803149606299202" bottom="0.15748031496063" header="0" footer="0"/>
  <pageSetup paperSize="9" scale="80" orientation="landscape" horizontalDpi="4294967293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ლორთქიფანიძე</vt:lpstr>
      <vt:lpstr>ლორთქიფანიძე!Print_Area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Revaz Mkheidze</cp:lastModifiedBy>
  <cp:lastPrinted>2020-12-14T06:50:48Z</cp:lastPrinted>
  <dcterms:created xsi:type="dcterms:W3CDTF">2020-11-22T01:53:33Z</dcterms:created>
  <dcterms:modified xsi:type="dcterms:W3CDTF">2020-12-25T08:17:50Z</dcterms:modified>
</cp:coreProperties>
</file>