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.magradze\Desktop\დოკუმენტაცია-დაზიანებული ინფრასტრუქტ.აღდგენ-გამაგრებაბა\დოკუმენტაცია\"/>
    </mc:Choice>
  </mc:AlternateContent>
  <bookViews>
    <workbookView xWindow="0" yWindow="0" windowWidth="28800" windowHeight="12330"/>
  </bookViews>
  <sheets>
    <sheet name="ხარჯთაღრიცხვა" sheetId="1" r:id="rId1"/>
  </sheets>
  <definedNames>
    <definedName name="_xlnm._FilterDatabase" localSheetId="0" hidden="1">ხარჯთაღრიცხვა!$A$7:$R$316</definedName>
    <definedName name="_xlnm.Print_Area" localSheetId="0">ხარჯთაღრიცხვა!$A$2:$G$316</definedName>
  </definedNames>
  <calcPr calcId="162913"/>
</workbook>
</file>

<file path=xl/calcChain.xml><?xml version="1.0" encoding="utf-8"?>
<calcChain xmlns="http://schemas.openxmlformats.org/spreadsheetml/2006/main">
  <c r="G282" i="1" l="1"/>
  <c r="G281" i="1"/>
  <c r="G150" i="1" l="1"/>
  <c r="G284" i="1" l="1"/>
  <c r="G283" i="1"/>
  <c r="G277" i="1" l="1"/>
  <c r="G278" i="1"/>
  <c r="G279" i="1"/>
  <c r="G280" i="1"/>
  <c r="G276" i="1"/>
  <c r="G275" i="1"/>
  <c r="G292" i="1" l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291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85" i="1"/>
  <c r="G286" i="1"/>
  <c r="G287" i="1"/>
  <c r="G288" i="1"/>
  <c r="G209" i="1"/>
  <c r="G198" i="1"/>
  <c r="G199" i="1"/>
  <c r="G200" i="1"/>
  <c r="G201" i="1"/>
  <c r="G202" i="1"/>
  <c r="G203" i="1"/>
  <c r="G204" i="1"/>
  <c r="G205" i="1"/>
  <c r="G206" i="1"/>
  <c r="G197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49" i="1"/>
  <c r="G138" i="1"/>
  <c r="G139" i="1"/>
  <c r="G140" i="1"/>
  <c r="G141" i="1"/>
  <c r="G142" i="1"/>
  <c r="G143" i="1"/>
  <c r="G144" i="1"/>
  <c r="G145" i="1"/>
  <c r="G146" i="1"/>
  <c r="G137" i="1"/>
  <c r="G133" i="1"/>
  <c r="G134" i="1"/>
  <c r="G132" i="1"/>
  <c r="G125" i="1"/>
  <c r="G126" i="1"/>
  <c r="G127" i="1"/>
  <c r="G128" i="1"/>
  <c r="G124" i="1"/>
  <c r="G122" i="1"/>
  <c r="G121" i="1"/>
  <c r="G114" i="1"/>
  <c r="G115" i="1"/>
  <c r="G116" i="1"/>
  <c r="G117" i="1"/>
  <c r="G118" i="1"/>
  <c r="G113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98" i="1"/>
  <c r="G85" i="1"/>
  <c r="G86" i="1"/>
  <c r="G87" i="1"/>
  <c r="G88" i="1"/>
  <c r="G89" i="1"/>
  <c r="G90" i="1"/>
  <c r="G91" i="1"/>
  <c r="G92" i="1"/>
  <c r="G93" i="1"/>
  <c r="G94" i="1"/>
  <c r="G95" i="1"/>
  <c r="G84" i="1"/>
  <c r="G73" i="1"/>
  <c r="G74" i="1"/>
  <c r="G75" i="1"/>
  <c r="G76" i="1"/>
  <c r="G77" i="1"/>
  <c r="G78" i="1"/>
  <c r="G79" i="1"/>
  <c r="G80" i="1"/>
  <c r="G81" i="1"/>
  <c r="G72" i="1"/>
  <c r="G68" i="1"/>
  <c r="G69" i="1"/>
  <c r="G67" i="1"/>
  <c r="G63" i="1"/>
  <c r="G64" i="1"/>
  <c r="G62" i="1"/>
  <c r="G59" i="1"/>
  <c r="G5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40" i="1"/>
  <c r="G31" i="1"/>
  <c r="G32" i="1"/>
  <c r="G33" i="1"/>
  <c r="G34" i="1"/>
  <c r="G35" i="1"/>
  <c r="G36" i="1"/>
  <c r="G30" i="1"/>
  <c r="G23" i="1"/>
  <c r="G24" i="1"/>
  <c r="G25" i="1"/>
  <c r="G26" i="1"/>
  <c r="G27" i="1"/>
  <c r="G22" i="1"/>
  <c r="G11" i="1"/>
  <c r="G12" i="1"/>
  <c r="G13" i="1"/>
  <c r="G14" i="1"/>
  <c r="G15" i="1"/>
  <c r="G16" i="1"/>
  <c r="G17" i="1"/>
  <c r="G18" i="1"/>
  <c r="G19" i="1"/>
  <c r="G10" i="1"/>
  <c r="G289" i="1" l="1"/>
  <c r="G37" i="1"/>
  <c r="G307" i="1"/>
  <c r="G65" i="1"/>
  <c r="G60" i="1"/>
  <c r="G70" i="1"/>
  <c r="G123" i="1"/>
  <c r="G135" i="1"/>
  <c r="G207" i="1"/>
  <c r="G20" i="1"/>
  <c r="G82" i="1"/>
  <c r="G119" i="1"/>
  <c r="G147" i="1"/>
  <c r="G55" i="1"/>
  <c r="G129" i="1"/>
  <c r="G28" i="1"/>
  <c r="G96" i="1"/>
  <c r="G111" i="1"/>
  <c r="G195" i="1"/>
  <c r="G308" i="1" l="1"/>
  <c r="G309" i="1" s="1"/>
  <c r="G310" i="1" s="1"/>
  <c r="G311" i="1" s="1"/>
  <c r="G312" i="1" s="1"/>
  <c r="G313" i="1" s="1"/>
  <c r="G314" i="1" s="1"/>
  <c r="G315" i="1" s="1"/>
  <c r="G316" i="1" s="1"/>
</calcChain>
</file>

<file path=xl/sharedStrings.xml><?xml version="1.0" encoding="utf-8"?>
<sst xmlns="http://schemas.openxmlformats.org/spreadsheetml/2006/main" count="580" uniqueCount="315">
  <si>
    <t>N</t>
  </si>
  <si>
    <t>სამუშაოების  დასახელება</t>
  </si>
  <si>
    <t>განზ. ერთ.</t>
  </si>
  <si>
    <t>რაოდ.</t>
  </si>
  <si>
    <t>ბაზალტის ბორდიური (30x20) შეძენა მოპირკეთება-მონტაჟი</t>
  </si>
  <si>
    <t>ბაზალტის ბორდიური (15x10) შეძენა მოპირკეთება-მონტაჟი</t>
  </si>
  <si>
    <t>ბაზალტის ბორდიური (15x30) შეძენა მოპირკეთება-მონტაჟი</t>
  </si>
  <si>
    <t>ბაზალტის ბორდიური (40x30) შეძენა მოპირკეთება-მონტაჟი</t>
  </si>
  <si>
    <t>დაკენკილი ბაზალტის ბორდიური (40x30) შეძენა მოპირკეთება-მონტაჟი</t>
  </si>
  <si>
    <t xml:space="preserve"> ბაზალტის ბორდიური (ჩამკეტი) შეძენა მოპირკეთება-მონტაჟი</t>
  </si>
  <si>
    <t>ბაზალტის ბორდიური (25x35) შეძენა მოპირკეთება-მონტაჟი</t>
  </si>
  <si>
    <t>დაკენკილი ბაზალტის ბორდიური (30x20) შეძენა მოპირკეთება-მონტაჟი</t>
  </si>
  <si>
    <t>დაკენკილი ბაზალტის ბორდიური (15x30) შეძენა მოპირკეთება-მონტაჟი</t>
  </si>
  <si>
    <t>გრანიტის  ბორდიური (10x20) შეძენა მოპირკეთება-მონტაჟი</t>
  </si>
  <si>
    <t>გრანიტის  ბორდიური (10x30) შეძენა მოპირკეთება-მონტაჟი</t>
  </si>
  <si>
    <t>დაკენკილი გრანიტის  ბორდიური (10x30) შეძენა მოპირკეთება-მონტაჟი</t>
  </si>
  <si>
    <t>გრანიტის  ბორდიური (15x25) შეძენა მოპირკეთება-მონტაჟი</t>
  </si>
  <si>
    <t>გრანიტის  ბორდიური (15x30) შეძენა მოპირკეთება-მონტაჟი</t>
  </si>
  <si>
    <t>გ/მ</t>
  </si>
  <si>
    <t>ქვაფენილის მოწყობა ბაზალტის ახალი ძელაკით</t>
  </si>
  <si>
    <t>ქვაფენილის მოწყობა გრანიტის ახალი ძელაკით</t>
  </si>
  <si>
    <t>ქვაფენილის მოწყობა დამკვეთის მასალით (მონტაჟი და ტრანსპორტირება)</t>
  </si>
  <si>
    <t>დაზიანებული ქვაფენილის (ტრავერტინი, გრანიტის, ბაზალტის, რიყის ქვის ან ბეტონის ძელაკი) მოხსნა ხელით</t>
  </si>
  <si>
    <t>საფუძვლის ქვედა ფენის მოწყობა ქვიშა-ხრეშოვანი ნარევით, დატკეპნით</t>
  </si>
  <si>
    <t>საფუძვლის ზედა ფენის მოწყობა ფრ.ღორღით (0-40), დატკეპნით</t>
  </si>
  <si>
    <t>საფუძვლის მოწყობა ქვიშა-ცემენტის ნარევით (ცემენტი-10%)</t>
  </si>
  <si>
    <t>ქვაფენილის მოწყობა ადგილზე დემონტირებული მასალით (ტრავენტინის, გრანიტის, ბაზალტის, რიყის ქვის  ძელაკი)</t>
  </si>
  <si>
    <t>დაზიანებული ქვაფენილის (ტრავერტინი,გრანიტის, ბაზალტის, რიყის ქვის ან ბეტონის ძელაკი) მოხსნა მექანიზმებით</t>
  </si>
  <si>
    <t>ქვაფენილის მოწყობა ბეტონის ახალი ძელაკით</t>
  </si>
  <si>
    <t>ტრავენტინის ფილა სისქით 2 სმ. შეძენა მოპირკეთება-მონტაჟი (ზომების დამკვეთთან შეთანხმებით)</t>
  </si>
  <si>
    <t>ტრავენტინის ფილა სისქით 3 სმ. შეძენა მოპირკეთება-მონტაჟი (ზომების დამკვეთთან შეთანხმებით)</t>
  </si>
  <si>
    <t>ტრავენტინის ფილა სისქით 8 სმ. შეძენა მოპირკეთება-მონტაჟი (ზომების დამკვეთთან შეთანხმებით)</t>
  </si>
  <si>
    <t>ტრავენტინის ფილა სკვერის სავარძლისათვის  (12x50x300) შეძენა მოპიკეთება-მონტაჟი</t>
  </si>
  <si>
    <t>ტრავენტინის ფილა ანტიკური წესით დაძველებული  (7x30x30) შეძენა მოპირკეთება-მონტაჟი</t>
  </si>
  <si>
    <t>გრანიტის ფილა სისქით 2 სმ. შეძენა მოპირკეთება-მონტაჟი (ზომების დამკვეთთან შეთანხმებით)</t>
  </si>
  <si>
    <t>გრანიტის ფილა სისქით 3 სმ. შეძენა მოპირკეთება-მონტაჟი (ზომების დამკვეთთან შეთანხმებით)</t>
  </si>
  <si>
    <t>გრანიტის ფილა სისქით 5 სმ. შეძენა მოპირკეთება-მონტაჟი (ზომების დამკვეთთან შეთანხმებით)</t>
  </si>
  <si>
    <t>გრანიტის ფილა სისქით 8 სმ. შეძენა მოპირკეთება-მონტაჟი (ზომების დამკვეთთან შეთანხმებით)</t>
  </si>
  <si>
    <t>გრანიტის ფილა თერმულად დამუშავებული ზედაპირით  3 სმ შეძენა მოპირკეთება-მონტაჟი</t>
  </si>
  <si>
    <t>გრანიტის ფილა თერმულად დამუშავებული ზედაპირით  5 სმ შეძენა მოპირკეთება-მონტაჟი</t>
  </si>
  <si>
    <t>ბაზალტის ფილა სისქით 2.5 სმ.  შეძენა მოპირკეთება-მონტაჟი (ზომა დამკვეთთან შეთანხმებით)</t>
  </si>
  <si>
    <t>ბაზალტის ფილა სისქით 3 სმ. შეძენა მოპირკეთება-მონტაჟი (ზომა დამკვეთთან შეთანხმებით)</t>
  </si>
  <si>
    <t>ბაზალტის ფილა სისქით 4 სმ. შეძენა მოპირკეთება-მონტაჟი (ზომა დამკვეთთან შეთანხმებით)</t>
  </si>
  <si>
    <t>ბაზალტის ფილა სისქით 5 სმ.  შეძენა მოპირკეთება-მონტაჟი (ზომა დამკვეთთან შეთანხმებით)</t>
  </si>
  <si>
    <t>ბაზალტის ფილა სისქით 10 სმ.  შეძენა მოპირკეთება-მონტაჟი (ზომა დამკვეთთან შეთანხმებით)</t>
  </si>
  <si>
    <t>ბაზალტის ქვა (შუბა)   შეძენა მოპირკეთება-მონტაჟი (ზომა და არმირება დამკვეთთან შეთანხმებით)</t>
  </si>
  <si>
    <t>ბაზალტის ქვა (შუბა)  დემონტაჟი-მონტაჟი (ზომა და არმირება დამკვეთთან შეთანხმებით)</t>
  </si>
  <si>
    <t>ბაზალტის ქვა (შუბა)  დემონტაჟი</t>
  </si>
  <si>
    <t>დაღარული ბაზალტის  ფილა  სისქით 2,5 სმ (15x30) შეძენა მოპიკეთება-მონტაჟი</t>
  </si>
  <si>
    <t>დაკენკილი ბაზალტის ფილა სისქით  3 სმ. შეძენა მოპირკეთება-მონტაჟით (ზომების დამკვეთთან შეთანხმებით)</t>
  </si>
  <si>
    <t>დაკენკილი ბაზალტის ფილა სისქით 5 სმ. შეძენა მოპირკეთება-მონტაჟით (ზომების დამკვეთთან შეთანხმებით)</t>
  </si>
  <si>
    <t>დაკენკილი ბაზალტის ფილა სისქით 8 სმ  შეძენა მოპირკეთება-მონტაჟით (ზომების დამკვეთთან შეთანხმებით)</t>
  </si>
  <si>
    <t>დეკორატიული ბეტონის ფილა შეძენა მოპირკეთება-მონტაჟი სისქით 3 სმ</t>
  </si>
  <si>
    <t>დეკორატიული ბეტონის ფილა შეძენა მოპირკეთება-მონტაჟი სისქით 4 სმ</t>
  </si>
  <si>
    <t>დეკორატიული ბეტონის ფილა შეძენა მოპირკეთება-მონტაჟი სისქით 5 სმ</t>
  </si>
  <si>
    <t xml:space="preserve">ბეტონის დეკორატიული ფილების მონტაჟი (ფილის ფორმა და სისქე - შემსყიდველთან შეთანხმებით) </t>
  </si>
  <si>
    <t>ც</t>
  </si>
  <si>
    <t>არსებული პარაპეტის დემონტაჟი  და მონტაჟი</t>
  </si>
  <si>
    <t xml:space="preserve">დაზიანებული პარაპეტის  დემონტაჟი </t>
  </si>
  <si>
    <t xml:space="preserve">დაზიანებული მოაჯირის  დემონტაჟი </t>
  </si>
  <si>
    <t>მოაჯირების დემონტაჟი-მონტაჟი</t>
  </si>
  <si>
    <t>თუჯის დეკორატიული ელემენტების მოპირკეთება-შეღებვა</t>
  </si>
  <si>
    <t>კგ</t>
  </si>
  <si>
    <t>მოაჯირების დაბეტონება  მ-100 (ცემენტისა და ქვიშა-ღორღის ნარევით)</t>
  </si>
  <si>
    <t xml:space="preserve"> ბოძების (დგარები) დამზადება და მონტაჟი (ჩაბეტონება)</t>
  </si>
  <si>
    <t>დაზიანებული ბოძების დემონტაჟი</t>
  </si>
  <si>
    <t>მოაჯირის კონსტრუქციების ანტიკოროზიული დამუშავება-შეღებვა</t>
  </si>
  <si>
    <t>დაზიანებული მოაჯირების, სვეტების და სხვა ნაკეთობების დემონტაჟი</t>
  </si>
  <si>
    <t>დაზიანებული ბოძების დემონტაჟი-მონტაჟი.</t>
  </si>
  <si>
    <t>მემბრანული ტიპის ჰიდროიზოლაციის მოწყობა სისქით 1 სმ</t>
  </si>
  <si>
    <t>დაზიანებული კედლების აშენება ბლოკით</t>
  </si>
  <si>
    <t>მონოლითური ბეტონის სამუშაოები</t>
  </si>
  <si>
    <t>არმატურის მოწყობა A-I,  A-III</t>
  </si>
  <si>
    <t>კედლების შელესვა ქვიშა-ცემენტის ხსნარით</t>
  </si>
  <si>
    <t>ძველი ნალესის დემონტაჟი ვიბრო ჩაქუჩით</t>
  </si>
  <si>
    <t>კედლების დაბრიზგვა ქვიშა-ცემენტის ხსნარით</t>
  </si>
  <si>
    <t>კედლებსა და მოაჯირებზე მცენარეების მოშორება (ფესვების მოთხრა)</t>
  </si>
  <si>
    <t>ლითონის კონსტრუქციების შეღებვა ანტიკოროზიული საღებავით</t>
  </si>
  <si>
    <t>დაზიანებული ფილების დემონტაჟი (ტრავენტინის, ბაზალტის, გრანიტის,
ტუფის, ბეტონის, დოლომიტის, მარმარილოს, დიაბაზის).</t>
  </si>
  <si>
    <t>ქვიშა-ხრეშოვანი საფუძვლის მოხსნა-დემონტაჟი</t>
  </si>
  <si>
    <t>ფილების დემონტაჟი-მონტაჟი საფუძვლის მოწყობით (ტრავენტინის, ბაზალტის, გრანიტის, ტუფის, ბეტონის, დოლომიტის,  მარმარილოს, დიაბაზის)</t>
  </si>
  <si>
    <t>არსებული ფილების  აღდგენა ქვიშა-ცემენტის  ხსნარით</t>
  </si>
  <si>
    <t>არსებული ბორდიურის დემონტაჟი-მონტაჟი ბეტონის საფუძველზე (არანაკლებ ბ-10).</t>
  </si>
  <si>
    <t xml:space="preserve">დაზიანებული ბორდიურის დემონტაჟი და დატვირთვა  თვითმცლელზე. </t>
  </si>
  <si>
    <t>საფეხურების დემონტაჟი-მონტაჟი</t>
  </si>
  <si>
    <t>ლითონის შესადუღებელი სამუშაოები ელექტრო შედუღების აპარატით</t>
  </si>
  <si>
    <t xml:space="preserve">სათვალთვალო ჭის ჩარჩო-ხუფი (68 X68 X 3,5) კერამიკული მაღალი ხარისხის  შეძენა-მონტაჟი </t>
  </si>
  <si>
    <t>სათვალთვალო ჭის ჩარჩო-ხუფი (68 X68 X 3,5) თუჯის მაღალი ხარისხის  შეძენა-მონტაჟი</t>
  </si>
  <si>
    <t>სათვალთვალო ჭის ჩარჩო-ხუფი (71 X 71 X 3,5) კერამიკული მაღალი ხარისხის შეძენა-მონტაჟი</t>
  </si>
  <si>
    <t>სათვალთვალო ჭის ჩარჩო-ხუფი (71 X 71 X 3,5) თუჯის მაღალი ხარისხის  შეძენა-მონტაჟი</t>
  </si>
  <si>
    <t>სათვალთვალო ჭის ჩარჩო-ხუფი (არსებულის დემონტაჟი-მონტაჟი)</t>
  </si>
  <si>
    <t>სამშენებლო ნარჩენების გატანა ნაგავსაყრელზე</t>
  </si>
  <si>
    <t>დემონტირებული მასალის სასაწყობე მეურნეობაში ტრანსპორტირება და დასაწყობება</t>
  </si>
  <si>
    <t>III კატეგორიის გრუნტის დამუშავება ხელით</t>
  </si>
  <si>
    <t>ორმოების ამოჭრა და გრუნტის გატანა  0,3*0,3*0,35=0,032 (ლითონის მოაჯირებისათვის)</t>
  </si>
  <si>
    <t>დამუშავებული გრუნტის დატვირთვა ავტოთვითმცლელებზე ხელით</t>
  </si>
  <si>
    <t>ტ</t>
  </si>
  <si>
    <t>დამუშავებული გრუნტის გადატანა-გადაადგილება 10მ მანძილზე</t>
  </si>
  <si>
    <t>III კატეგორიის გრუნტის დამუშავება ექსკავატორით</t>
  </si>
  <si>
    <t>ასფალტის საფარის დემონტაჟი სანგრევი ჩაქუჩით</t>
  </si>
  <si>
    <t>ბეტონის ბორდიურების დემონტაჟი, მონტაჟი და გატანა-გადაადგილება 10მ მანძილზე ხელით 1ც=0,26ტ</t>
  </si>
  <si>
    <t>დამუშავებული გრუნტის და მონგრეული ასფალტის დატვირთვა ავტოთვითმცლელებზე ექსკავატორით</t>
  </si>
  <si>
    <t>გრძ/მ</t>
  </si>
  <si>
    <t>ჯამი</t>
  </si>
  <si>
    <t>ფილის მოწყობა დამკვეთის მასალით (ტრავენტინის, ბაზალტის, გრანიტის, ტუფის, ბეტონის, დოლომიტის,  მარმარილოს, დიაბაზის. სისქე და ზომა დამკვეთთან შეთანხმებით) მოპირკეთება-მონტაჟი და ტრანსპორტირება.</t>
  </si>
  <si>
    <t>m</t>
  </si>
  <si>
    <t>ტრავენტინის ფილა სისქით 5 სმ. შეძენა მოპირკეთება-მონტაჟი (ზომების დამკვეთთან შეთანხმებით)</t>
  </si>
  <si>
    <t>სულ ბორდიურები</t>
  </si>
  <si>
    <t>ბორდიურები</t>
  </si>
  <si>
    <t>ქვაფენილის მოწყობა რიყის ახალი ქვით</t>
  </si>
  <si>
    <t>ქვაფენილი</t>
  </si>
  <si>
    <t>მოაჯირები</t>
  </si>
  <si>
    <t>ბაზალტის ძელაკი ქვაფენილში გამყოლი (10x10x100) შეძენა მოპირკეთება-მონტაჟით</t>
  </si>
  <si>
    <t>გრანიტის ძელაკი ქვაფენილში გამყოლი (10x10x100) შეძენა მოპირკეთება-მონტაჟით</t>
  </si>
  <si>
    <t>ტრავენტინის ფილა</t>
  </si>
  <si>
    <t>გრანიტის ფილა</t>
  </si>
  <si>
    <t>ბაზალტის ფილა</t>
  </si>
  <si>
    <t>ფილები</t>
  </si>
  <si>
    <t>ბაზალტის ბორდიური</t>
  </si>
  <si>
    <t>გრანიტის  ბორდიური</t>
  </si>
  <si>
    <t>სულ ფილები</t>
  </si>
  <si>
    <t>ლითონის მოაჯირების დამზადება და მონტაჟი სხვადასხვა ზომის მილკვადრატით</t>
  </si>
  <si>
    <t>ბარიერების და ბოძკინტების დემონტაჟი</t>
  </si>
  <si>
    <t>სხვადასხვა სამუშაოები</t>
  </si>
  <si>
    <t>მონოლითური რკინა-ბეტონის დემონტაჟი ვიბრო ჩაქუჩით</t>
  </si>
  <si>
    <t>დაზიანებული ბორდიურის დემონტაჟი და დატვირთვა  ა/თვითმცლელზე</t>
  </si>
  <si>
    <t>მიწის სამუშაოები</t>
  </si>
  <si>
    <t>გრუნტის და მონგრეული ასფალტის გატანა ავტოთვითმცლელებით</t>
  </si>
  <si>
    <t>გრუნტის გატანა ავტოთვითმცლელებით</t>
  </si>
  <si>
    <t>ალუმინის კომპოზიტური პანელის მოწყობა (დამკვეთთან შეთანხმებით)</t>
  </si>
  <si>
    <t>გრანიტის ფილა თერმულად დამუშავებული ზედაპირით 10 სმ შეძენა მოპირკეთება-მონტაჟი</t>
  </si>
  <si>
    <t>დაღარული გრანიტის ფილა 15 სმ შეძენა მოპირკეთება-მონტაჟი</t>
  </si>
  <si>
    <t>HPL - პანელების მოწყობა</t>
  </si>
  <si>
    <t>ლითონის ფურცლების მონტაჟი (სხვადასხვა სისქის)</t>
  </si>
  <si>
    <t>ლითონის ფურცლის შეძენა-ტრანსპორტირება</t>
  </si>
  <si>
    <t>მ2</t>
  </si>
  <si>
    <t>ლითონის ფურცლის დამუშავება ლაზერით</t>
  </si>
  <si>
    <t>ლითონის ფურცლის მონტაჯი ელ. შედუღების აპარატით</t>
  </si>
  <si>
    <t>ლითონის ფურცლის დამუშავება შეღებვა (კაპაროლის ანტიკოროზიული საღებავით)</t>
  </si>
  <si>
    <t>მ3</t>
  </si>
  <si>
    <t>მოთუთიებული მავთულბადე</t>
  </si>
  <si>
    <t>წებოცემენტი</t>
  </si>
  <si>
    <t>მოთუთიებული მავთულბადის გაკვრა კედელზე, დაანკერებით რთულ პირობებში ხარაჩოს გამოყენებით</t>
  </si>
  <si>
    <t>ფილების დამაგრება გასაბერი ჭანჭიკებით</t>
  </si>
  <si>
    <t>სამაგრების ჩაღრმავებების ამოვსება გრანიტის წებოსა და ტრავერტინის ფქვილის ნაზავით</t>
  </si>
  <si>
    <t>თუჯის დეკორატიული ელემენტების დამზადება და მონტაჟი (დიზაინი და ზომები დამკვეთთან შეთანხმებით)</t>
  </si>
  <si>
    <t>წიწვოვანი ჯიშის ხიs მასალა</t>
  </si>
  <si>
    <t xml:space="preserve">ფილების დემონტაჟის სამუშაოები  რთულ პირობებში ხარაჩოების გამოყენებით </t>
  </si>
  <si>
    <t>ნატურალური ქვისა და ეპოქსიდური მასალის კომპოზიტური საფარის მოწყობა</t>
  </si>
  <si>
    <t>მ</t>
  </si>
  <si>
    <r>
      <rPr>
        <b/>
        <sz val="12"/>
        <rFont val="Sylfaen"/>
        <family val="1"/>
      </rPr>
      <t>გ</t>
    </r>
    <r>
      <rPr>
        <sz val="12"/>
        <rFont val="Sylfaen"/>
        <family val="1"/>
      </rPr>
      <t>რანიტის  ბორდიური (40x25) შეძენა მოპირკეთება-მონტაჟი</t>
    </r>
  </si>
  <si>
    <r>
      <t>ფრაქციული ღ</t>
    </r>
    <r>
      <rPr>
        <b/>
        <sz val="12"/>
        <rFont val="Sylfaen"/>
        <family val="1"/>
      </rPr>
      <t>ო</t>
    </r>
    <r>
      <rPr>
        <sz val="12"/>
        <rFont val="Sylfaen"/>
        <family val="1"/>
      </rPr>
      <t>რღის (0-10) ჩასოლვა ქვაფენილის ზედაპირზე</t>
    </r>
  </si>
  <si>
    <t>6-არხიანი 110მმ-იანი საკაბელო კომუნიკაციის მოწყობა (მასალისა და სამუშაოს ღირებულების გათვალისწინებით)</t>
  </si>
  <si>
    <t>3-არხიანი 110მმ-იანი საკაბელო კომუნიკაციის მოწყობა (მასალისა და სამუშაოს ღირებულების გათვალისწინებით)</t>
  </si>
  <si>
    <t>2-არხიანი 110მმ-იანი საკაბელო კომუნიკაციის  მოწყობა (მასალისა და სამუშაოს ღირებულების გათვალისწინებით)</t>
  </si>
  <si>
    <t>1-არხიანი 110მმ-იანი საკაბელო კომუნიკაციის  მოწყობა (მასალისა და სამუშაოს ღირებულების გათვალისწინებით)</t>
  </si>
  <si>
    <t>3-არხიანი 50მმ-იანი საკაბელო კომუნიკაციის   მოწყობა (მასალისა და სამუშაოს ღირებულების გათვალისწინებით)</t>
  </si>
  <si>
    <t>2-არხიანი 50მმ-იანი საკაბელო კომუნიკაციის მოწყობა (მასალისა და სამუშაოს ღირებულების გათვალისწინებით)</t>
  </si>
  <si>
    <t>1-არხიანი 50მმ-იანი საკაბელო კომუნიკაციის  მოწყობა (მასალისა და სამუშაოს ღირებულების გათვალისწინებით)</t>
  </si>
  <si>
    <t>სააკომუნიკაციო ჭა 120X120X120 მოწყობა (მასალისა და სამუშაოს ღირებულების გათვალისწინებით)</t>
  </si>
  <si>
    <t>სააკომუნიკაციო ჭა 80X80X80 მოწყობა (მასალისა და სამუშაოს ღირებულების გათვალისწინებით)</t>
  </si>
  <si>
    <t>ბაზალტის ბორდიური (20x10) შეძენა მოპირკეთება-მონტაჟი</t>
  </si>
  <si>
    <t>ტრავენტინის ფილა სისქით 2,5 სმ. შეძენა მოპირკეთება-მონტაჟი (ზომების დამკვეთთან შეთანხმებით)</t>
  </si>
  <si>
    <t>არსებული ბაზალტის ქვების (შუბა)  შეკეთების სამუშოები (ზომა და არმირება დამკვეთთან შეთანხმებით)</t>
  </si>
  <si>
    <t>ბაზალტის ახალი ბოძების  (75x25x25) შეძენა მოპირკეთება-მონტაჟი</t>
  </si>
  <si>
    <t>ბაზალტის ახალი ბოძების  (75x28x28) შეძენა მოპირკეთება-მონტაჟი</t>
  </si>
  <si>
    <t>ბაზალტის ახალი ბოძების  (60x36x77) შეძენა მოპირკეთება-მონტაჟი</t>
  </si>
  <si>
    <t>ბაზალტის ახალი ბოძების  (67x45x25) შეძენა მოპირკეთება-მონტაჟი</t>
  </si>
  <si>
    <t>ბაზალტის ახალი ბოძების  (90x21x21) შეძენა მოპირკეთება-მონტაჟი</t>
  </si>
  <si>
    <t>ბაზალტის ახალი პარაპეტები სისქით 3 სმ  შეძენა მოპირკეთება-მონტაჟი</t>
  </si>
  <si>
    <t>ბაზალტის ახალი პარაპეტები სისქით 4 სმ შეძენა მოპირკეთება-მონტაჟი</t>
  </si>
  <si>
    <t>ბაზალტის ახალი პარაპეტები სისქით 5 სმ შეძენა მოპირკეთება-მონტაჟი</t>
  </si>
  <si>
    <t>ბაზალტის ახალი პარაპეტები სისქით 8 სმ შეძენა მოპირკეთება-მონტაჟი</t>
  </si>
  <si>
    <t>ბაზალტის ახალი პარაპეტები სისქით 10 სმ შეძენა მოპირკეთება-მონტაჟი</t>
  </si>
  <si>
    <t xml:space="preserve">ტუფის ახალი ბოძების (20 X 20 X 80) შეძენა-მოპირკეთება და მონტაჟი  </t>
  </si>
  <si>
    <t xml:space="preserve">ტუფის ახალი ბოძების (15X 15 X 72) შეძენა-მოპირკეთება და მონტაჟი  </t>
  </si>
  <si>
    <t xml:space="preserve">ტუფის ახალი ბოძების (80 X 80 X 23) შეძენა-მოპირკეთება და მონტაჟი  </t>
  </si>
  <si>
    <t xml:space="preserve">ტუფის ახალი ბოძების (90 X 21 X 21) შეძენა-მოპირკეთება და მონტაჟი  </t>
  </si>
  <si>
    <t xml:space="preserve">გრანიტის  ახალი ბოძების (20 X 20 X 80) შეძენა-მოპირკეთება და მონტაჟი  </t>
  </si>
  <si>
    <t xml:space="preserve">გრანიტის  ახალი ბოძების (15X 15 X 72) შეძენა-მოპირკეთება და მონტაჟი  </t>
  </si>
  <si>
    <t>კედლების შელესვა ან/და დაბრიზგვა რთულ პირობებში  ხარაჩოების გამოყენებით</t>
  </si>
  <si>
    <t xml:space="preserve">ფილების მოწყობისა და დემონტაჟის სამუშაოები  რთულ პირობებში ხარაჩოების გამოყენებით </t>
  </si>
  <si>
    <t>ხარაჩოების მოწყობა და დემონტაჟი</t>
  </si>
  <si>
    <t>ფასადების გასუფთავება ქვიშა-ჭავლური მეთოდით</t>
  </si>
  <si>
    <r>
      <t>გრ</t>
    </r>
    <r>
      <rPr>
        <b/>
        <sz val="12"/>
        <rFont val="Calibri"/>
        <family val="2"/>
      </rPr>
      <t>ა</t>
    </r>
    <r>
      <rPr>
        <sz val="12"/>
        <rFont val="Calibri"/>
        <family val="2"/>
      </rPr>
      <t>ნიტის ახალი პარაპეტები სისქით 3 სმ შეძენა მოპირკეთება-მონტაჟი</t>
    </r>
  </si>
  <si>
    <r>
      <t>გრ</t>
    </r>
    <r>
      <rPr>
        <b/>
        <sz val="12"/>
        <rFont val="Calibri"/>
        <family val="2"/>
      </rPr>
      <t>ა</t>
    </r>
    <r>
      <rPr>
        <sz val="12"/>
        <rFont val="Calibri"/>
        <family val="2"/>
      </rPr>
      <t>ნიტის ახალი პარაპეტები სისქით 5 სმ შეძენა მოპირკეთება-მონტაჟი</t>
    </r>
  </si>
  <si>
    <r>
      <t>გრ</t>
    </r>
    <r>
      <rPr>
        <b/>
        <sz val="12"/>
        <rFont val="Calibri"/>
        <family val="2"/>
      </rPr>
      <t>ა</t>
    </r>
    <r>
      <rPr>
        <sz val="12"/>
        <rFont val="Calibri"/>
        <family val="2"/>
      </rPr>
      <t>ნიტის ახალი პარაპეტები სისქით 8 სმ შეძენა მოპირკეთება-მონტაჟი</t>
    </r>
  </si>
  <si>
    <t>ტრავენტინის  ბორდიური (25x40) ღარიანი შეძენა მოპირკეთება-მონტაჟი</t>
  </si>
  <si>
    <t>ტრავენტინის  ბორდიური (25x40)  შეძენა მოპირკეთება-მონტაჟი</t>
  </si>
  <si>
    <t>ტრავენტინის  ბორდიური ჩამკეტი ფასადით (25x40)  შეძენა მოპირკეთება-მონტაჟი</t>
  </si>
  <si>
    <t>ტრავენტინის  ბორდიური ორმაგი ფასადით (25x40)  შეძენა მოპირკეთება-მონტაჟი</t>
  </si>
  <si>
    <t>ტრავენტინის  ბორდიური (25x35)  შეძენა მოპირკეთება-მონტაჟი</t>
  </si>
  <si>
    <t>ტრავენტინის  ბორდიური (15x40)  შეძენა მოპირკეთება-მონტაჟი</t>
  </si>
  <si>
    <t>ქვაფენილის მოწყობა ტრავენტინის ახალი ძელაკით</t>
  </si>
  <si>
    <t>მარმარილოს ფილა სისქით 2 სმ. შეძენა მოპირკეთება-მონტაჟი (ზომების დამკვეთთან შეთანხმებით)</t>
  </si>
  <si>
    <t>მარმარილოს ფილა სისქით 4 სმ. შეძენა მოპირკეთება-მონტაჟი (ზომების დამკვეთთან შეთანხმებით)</t>
  </si>
  <si>
    <t>ეკლარის ფილა სისქით 2 სმ. შეძენა მოპირკეთება-მონტაჟი (ზომების დამკვეთთან შეთანხმებით)</t>
  </si>
  <si>
    <t>ეკლარის  ფილა სისქით 3 სმ. შეძენა მოპირკეთება-მონტაჟი (ზომების დამკვეთთან შეთანხმებით)</t>
  </si>
  <si>
    <t>ეკლარის ფილა სისქით 5 სმ. შეძენა მოპირკეთება-მონტაჟი (ზომების დამკვეთთან შეთანხმებით)</t>
  </si>
  <si>
    <t>მწვანე დიაბაზის ფილა სისქით 2 სმ. შეძენა მოპირკეთება-მონტაჟი (ზომების დამკვეთთან შეთანხმებით)</t>
  </si>
  <si>
    <t>მწვანე დიაბაზის ფილა სისქით 3 სმ. შეძენა მოპირკეთება-მონტაჟი (ზომების დამკვეთთან შეთანხმებით)</t>
  </si>
  <si>
    <t>მწვანე დიაბაზის ფილა სისქით 5 სმ. შეძენა მოპირკეთება-მონტაჟი (ზომების დამკვეთთან შეთანხმებით)</t>
  </si>
  <si>
    <t>გრანიტის ფილა (მწვანე)  შეძენა მოპირკეთება-მონტაჟი</t>
  </si>
  <si>
    <t>ტუფის ფილა სისქით 2 სმ შეძენა მოპირკეთება-მონტაჟი</t>
  </si>
  <si>
    <t>ტუფის ფილა სისქით 3 სმ შეძენა მოპირკეთება-მონტაჟი</t>
  </si>
  <si>
    <t>ტუფის ფილა სისქით 4 სმ შეძენა მოპირკეთება-მონტაჟი</t>
  </si>
  <si>
    <t>ტუფის ფილა სისქით 8 სმ შეძენა მოპირკეთება-მონტაჟი</t>
  </si>
  <si>
    <t>ტუფის ფილა სისქით 10 სმ შეძენა მოპირკეთება-მონტაჟი</t>
  </si>
  <si>
    <t>ტუფის ფილა სისქით 15 სმ შეძენა მოპირკეთება-მონტაჟი</t>
  </si>
  <si>
    <t>გამჭვირვალე მინა (5 მმ სისქის) შეძენა მოპირკეთება-მონტაჟი</t>
  </si>
  <si>
    <t>გამჭვირვალე მინა (10 მმ სისქის) შეძენა მოპირკეთება-მონტაჟი</t>
  </si>
  <si>
    <t>ორმაგი მინა გამჭვირვალე, სისქით არანაკლებ 12 მმ შეძენა მოპირკეთება-მონტაჟი</t>
  </si>
  <si>
    <t>დაკენკილი ბაზალტის ბარიერი (16x16x72) შეძენა მოპირკეთება-მონტაჟი</t>
  </si>
  <si>
    <t>ბაზალტის ტალღისებური ბარიერი (25x22x50) შეძენა მოპირკეთება-მონტაჟი</t>
  </si>
  <si>
    <t>ტრავენტინის ბარიერი (40x40x26) შეძენა მოპირკეთება-მონტაჟი</t>
  </si>
  <si>
    <t>ბაზალტის ბარიერი (16x16x72) შეძენა მოპირკეთება-მონტაჟი</t>
  </si>
  <si>
    <t>ბაზალტის ბარიერი (16x16x72) დემონტაჟი-მონტაჟი</t>
  </si>
  <si>
    <t>ბარიერის მონტაჟი</t>
  </si>
  <si>
    <t>დაზიანებული ბარიერის დემონტაჟი</t>
  </si>
  <si>
    <t>გრანიტის ქვის ახალი ელემენტების შეძენა მოპირკეთება-მონტაჟი</t>
  </si>
  <si>
    <t>ბეტონის არმირებული დეკორატიული ქოთნების დამზადება და მონტაჟი (ზომები დამკვეთთან შეთანხმებით)</t>
  </si>
  <si>
    <t>მარმარილოს დეკორატიული ნატეხების ("კროშკა") შეძენა მოპირკეთება-მონტაჟი</t>
  </si>
  <si>
    <t>გრანიტის დეკორატიული ნატეხების ("კროშკა") შეძენა მოპირკეთება-მონტაჟი</t>
  </si>
  <si>
    <t>ბაზალტის დეკორატიული ნატეხების ("კროშკა") შეძენა მოპირკეთება-მონტაჟი</t>
  </si>
  <si>
    <t>ბაზალტის მოსაპირკეთებელი ნატეხი ქვა ("ბრექჩა") შეძენა მოპირკეთება-მონტაჟი</t>
  </si>
  <si>
    <t>ნიჩბისის მოსაპირკეთებელი ნატეხი ქვა ("ბრექჩა") შეძენა მოპირკეთება-მონტაჟი</t>
  </si>
  <si>
    <t>სკამის დასაჯდომი ფრაგმენტის მოწყობა („ლარიქსი“ ხის ძელაკების დამზადება (მინ.: 0.09-0.09-0.48 სმ), დამუშავება ზუმფარით და  გალაკვა.)</t>
  </si>
  <si>
    <t>გრმ</t>
  </si>
  <si>
    <t>დაზიანებული   ფასადებისა  და  სავალი  ნაწილის  ზედაპირის  მოწესრიგება-შეღებვის სამუშაოები</t>
  </si>
  <si>
    <t>დაზიანებული ადგილების დაგრუნტვა   (ფერის და ტიპის შეთანხმება დამკვეთთან)</t>
  </si>
  <si>
    <t>დაზიანებული ადგილების მოხეხვა საჭიროების შემთხვევაში ხარაჩოს გამოყენებით  (დამკვეთთან შეთანხმებით )</t>
  </si>
  <si>
    <t>დაზიანებული ადგილების  შეღებვა, ფასადის საღებავით, საჭიროების შემთხვევაში ხარაჩოს გამოყენებით (ფერის და ტიპის შეთანხმება დამკვეთთან)</t>
  </si>
  <si>
    <t>დაზიანებული ადგილების  შეღებვა წებო ცემენტისა და წებო პვა-ს გამოყენებით</t>
  </si>
  <si>
    <t>დაზიანებული ადგილების ზეთოვანი, ეპოქსიდური და სხვა რთული ქიმიური შემადგენლობის მქონე საღებავების მოშორება (ბუნებრივი ან/და ხელოვნური ქვა, აგური, ლითონი,ბეტონი, ხე, მინა  და სხვა)</t>
  </si>
  <si>
    <t>გვირაბებზე, ხიდებსა და ესტაკადებზე ზეთოვანი  და სხვა რთული ქიმიური შემადგენლობის მქონე საღებავების მოშორება (ბუნებრივი ან/და ხელოვნური ქვა, აგური, ლითონი,ბეტონი, ხე, მინა და სხვა)</t>
  </si>
  <si>
    <t xml:space="preserve">ქ. თბილისის მასშტაბით  გაკრული (დაწებებული) ქაღალდების მოშორება (სარეკლამო ტიპის განცხადებები, აფიშები და სხვა) </t>
  </si>
  <si>
    <t>დაზიანებული ადგილების  დეკორატიული ელემენტების რესტავრაცია (ფითხის და წებო პვა-ს გამოყენებით)</t>
  </si>
  <si>
    <t>ფასადზე დეკორატიული ელემენტების დამზადება და მონტაჟი (ანკერებით, თაბაშირითა და დეკორატიული ცემენტის გამოყენებით)</t>
  </si>
  <si>
    <t>ლითონის ჭედური ნაკეთობების დამუშავება - შეღებვა</t>
  </si>
  <si>
    <t>დაზიანებული ადგილების  ლესვა ქვიშა-ცემენტის ხსნარით (არმირება დამკვეთთან შეთანხმებით)</t>
  </si>
  <si>
    <t>ფერდილების ლესვა ქვიშა-ცემენტის ხსნარით (დუღაბის სისქის დამკვეთთან შეთანხმებით</t>
  </si>
  <si>
    <t>დაზიანებული ადგილების  ქვიშა-ცემენტით კარნიზული ლესვა (არმირება დამკვეთთან შეთანხმებით)</t>
  </si>
  <si>
    <t>დაზიანებული ადგილების  კედლების რუსტირებული ლესვა (არმირება დამკვეთთან შეთანხმებით)</t>
  </si>
  <si>
    <t>ხის ნაკეთობების აღდგენა, შეკეთება, დამუშავება, შეღებვა (დამკვეთთან შეთანხმებით)</t>
  </si>
  <si>
    <t>ტრავენტინის  ბორდიური</t>
  </si>
  <si>
    <t>მარმარილოს ფილა</t>
  </si>
  <si>
    <t>ეკლარის ფილა</t>
  </si>
  <si>
    <t>დიაბაზის ფილა</t>
  </si>
  <si>
    <t>ტუფის ფილა</t>
  </si>
  <si>
    <t>მინა</t>
  </si>
  <si>
    <t>ბარიერი</t>
  </si>
  <si>
    <t>ტრავენტინის  ბორდიური (10x20) შეძენა მოპირკეთება-მონტაჟი</t>
  </si>
  <si>
    <r>
      <t>მ</t>
    </r>
    <r>
      <rPr>
        <vertAlign val="superscript"/>
        <sz val="12"/>
        <rFont val="Sylfaen"/>
        <family val="1"/>
      </rPr>
      <t>2</t>
    </r>
  </si>
  <si>
    <r>
      <t>მ</t>
    </r>
    <r>
      <rPr>
        <vertAlign val="superscript"/>
        <sz val="12"/>
        <rFont val="Sylfaen"/>
        <family val="1"/>
      </rPr>
      <t>3</t>
    </r>
  </si>
  <si>
    <t>სულ</t>
  </si>
  <si>
    <t>ხიდის მანიშნებელი</t>
  </si>
  <si>
    <t>მიწისქვეშა გადასასვლელის მანიშნებელი</t>
  </si>
  <si>
    <r>
      <t>მ2</t>
    </r>
    <r>
      <rPr>
        <sz val="11"/>
        <color theme="1"/>
        <rFont val="Calibri"/>
        <family val="2"/>
        <charset val="1"/>
        <scheme val="minor"/>
      </rPr>
      <t/>
    </r>
  </si>
  <si>
    <t xml:space="preserve">ტრავენტინის ფილის მოწყობა (თეთრი ფერის) 4სმ </t>
  </si>
  <si>
    <t xml:space="preserve">გრანიტის 4 სმ თერმულად დამუშავებული ფილის მოწყობა </t>
  </si>
  <si>
    <t xml:space="preserve">გრანიტის ძელაკის  მოწყობა 10 სმ </t>
  </si>
  <si>
    <t xml:space="preserve">ტაქტილური ბეტონის ფილების მონტაჟი  </t>
  </si>
  <si>
    <t>ლითონის დეკორატიული მოაჯირების მოწყობა (დიზაინი და ზომები დამკვეთთან შეთანხმებით)</t>
  </si>
  <si>
    <t>თუჯის ბოძკინტის მოწყობა (დიზაინი და ზომები დამკვეთთან შეთანხმებით)</t>
  </si>
  <si>
    <t>პოლიმერული მასალის ნაკეთობის დამზადება-მონტაჟი (დიზაინი და ზომები დამკვეთთან შეთანხმებით)</t>
  </si>
  <si>
    <t>დეკორატიული ბოძის დამზადება-მონტაჟი (თუჯის ან/და მეტალის ნაკეთობა) - (დიზაინი და ზომები დამკვეთთან შეთანხმებით)</t>
  </si>
  <si>
    <t>უსინათლოთა სტიკერების მონტაჟი პანდუსებზე (დიზაინი და ზომები დამკვეთთან შეთანხმებბით)</t>
  </si>
  <si>
    <t>ხის დამცავი ლითონის დეკორტიული ცხაურების დამზადება-მონტაჟი (დიზაინი და ზომები დამკვეთთან შეთანხმებით)</t>
  </si>
  <si>
    <t>კერამოგრანიტის  ფილა</t>
  </si>
  <si>
    <t>კერამოგრანიტის  ფილა შეძენა მოპირკეთება-მონტაჟი სისქით 2 სმ</t>
  </si>
  <si>
    <t>კერამოგრანიტის  ფილა შეძენა მოპირკეთება-მონტაჟი სისქით 1.2 სმ</t>
  </si>
  <si>
    <t>ბუნებრივი ქვით მოპირკეთებული ფასადის აღდგენა-რესტავრაცია (მოხვეწა, გამოწვა, გასუფთავება  და შესაბამისი მასალით დამუშავება)</t>
  </si>
  <si>
    <t>ბუნებრივი ქვით მოპირკეთებული კიბის აღდგენა-რესტავრაცია (მოხვეწა, გამოწვა, გასუფთავება  და შესაბამისი მასალით დამუშავება)</t>
  </si>
  <si>
    <t>ბუნებრივი ქვით მოპირკეთებული ჰორიზონტალური შვერილის აღდგენა-რესტავრაცია (მოხვეწა, გამოწვა, გასუფთავება  და შესაბამისი მასალით დამუშავება)</t>
  </si>
  <si>
    <t>გრანიტის კიბის საფეხური   (40x16) შეძენა მოპირკეთება-მონტაჟი</t>
  </si>
  <si>
    <t>სამშენებლო ღობის  დაფარვა ხელოვნური ბალახით მასალისა და სამუშაოს ღირებულების გათვალისწინებით</t>
  </si>
  <si>
    <t>ლითონის ელემენტების ელექტროსტატიკური თერმული ღებვა</t>
  </si>
  <si>
    <t>ბეტონის დეკორატიული ელემენტების დამზადება მოზაიკური სხმულით</t>
  </si>
  <si>
    <t>ტრავენტინის ფილა სისქით 6 სმ. შეძენა მოპირკეთება-მონტაჟი (ზომების დამკვეთთან შეთანხმებით)</t>
  </si>
  <si>
    <t>გრანიტის ფილა სისქით 6 სმ. შეძენა მოპირკეთება-მონტაჟი (ზომების დამკვეთთან შეთანხმებით)</t>
  </si>
  <si>
    <t>ბუნებრივი წითელი ქვის მოწყობა   (თერმულად დამუშავებული)</t>
  </si>
  <si>
    <t>ტრავენტინის ბარიერი მომრგვალებული (250/1100)  შეძენა მოპირკეთება-მონტაჟი</t>
  </si>
  <si>
    <t>ტრავენტინის ბარიერი მომრგვალებული (27,5/90, 20,5/81 )  შეძენა მოპირკეთება-მონტაჟი</t>
  </si>
  <si>
    <t>ლითონის ბარიერი (7,6x100)</t>
  </si>
  <si>
    <t xml:space="preserve"> მემბრანული ტიპის ჰიდროიზოლაციის მოწყობა (EPDM)</t>
  </si>
  <si>
    <t xml:space="preserve">სამშენებლო ღობის  მოწყობა ("oesbe" 9 მმ ფილები ორიენტირებული ბურბუშელით) </t>
  </si>
  <si>
    <t>პლასტმასის სადრენაჟო ღარი 200*500</t>
  </si>
  <si>
    <t>პლასტმასის სადრენაჟო ცხაური 200*500</t>
  </si>
  <si>
    <t xml:space="preserve">დეკორატიული ელემენტების დამზადება და მონტაჟი თერმომოდიფიცირებული ხით (ლარიქსი) </t>
  </si>
  <si>
    <r>
      <t>დმ</t>
    </r>
    <r>
      <rPr>
        <vertAlign val="superscript"/>
        <sz val="12"/>
        <rFont val="Sylfaen"/>
        <family val="1"/>
      </rPr>
      <t>3</t>
    </r>
  </si>
  <si>
    <r>
      <t>დმ</t>
    </r>
    <r>
      <rPr>
        <vertAlign val="superscript"/>
        <sz val="12"/>
        <rFont val="Sylfaen"/>
        <family val="1"/>
      </rPr>
      <t>2</t>
    </r>
  </si>
  <si>
    <t>ერთეულის ღირებულება</t>
  </si>
  <si>
    <t>საერთო ღირებულება</t>
  </si>
  <si>
    <t xml:space="preserve"> </t>
  </si>
  <si>
    <t>ხარჯთაღრიცხვა</t>
  </si>
  <si>
    <t xml:space="preserve">ზედნადები ხარჯები - % </t>
  </si>
  <si>
    <t>გეგმიური დაგროვება - %</t>
  </si>
  <si>
    <t>გრძივი დიოდური სანათის (სიგრძე მინ. 1.მ) მოწყობა</t>
  </si>
  <si>
    <t>მეტრი</t>
  </si>
  <si>
    <t xml:space="preserve">ელ. სადენი H05VV-F (TTR) 5X4 </t>
  </si>
  <si>
    <t xml:space="preserve">ელ. სადენი H05VV-F (TTR) 3X2.5 </t>
  </si>
  <si>
    <t xml:space="preserve">ელ. სადენი H05VV-F (TTR) 5X6 </t>
  </si>
  <si>
    <t xml:space="preserve">12 მეტრიანი 360 გრადუსიანი გარე განათების ბოძის მონტაჟი ლედ მოდულებით </t>
  </si>
  <si>
    <t>პენოპლასტის ფილის (XPS) მონტაჟი</t>
  </si>
  <si>
    <t>სილიკონი სამონტაჟო</t>
  </si>
  <si>
    <t xml:space="preserve">მრგვალი გრუნტის სანათის მონტაჟი </t>
  </si>
  <si>
    <t>ლითონის მხატვრული (ჭედური) მოაჯირების მოწყობა (დიზაინი და ზომები დამკვეთთან შეთანხმებით)</t>
  </si>
  <si>
    <t>ქ. თბილისის მასშტაბით კეთილმოწყობისა და დაზიანებული ინფრასტრუქტურული ობიექტების აღდგენის სამუშაოების</t>
  </si>
  <si>
    <t xml:space="preserve">12 ცალი (led proj) 6400k 200w, 175-250 v დიოდური პროჟექტორით აღჭურვილი 13 მეტრი სიმაღლის გარე განათების ბოძის მონტაჟი. </t>
  </si>
  <si>
    <t xml:space="preserve">12 ცალი ( flood light ZS 100) 6500k  დიოდური პროჟექტორით აღჭურვილი 9 მეტრი სიმაღლის გარე განათების ბოძის მონტაჟი. </t>
  </si>
  <si>
    <t>დანართი N1</t>
  </si>
  <si>
    <t>ზღვრული ერთეულის ფასი</t>
  </si>
  <si>
    <t xml:space="preserve">გაუთვალისწინებელი ხარჯები - </t>
  </si>
  <si>
    <t xml:space="preserve">დ.ღ.გ -    </t>
  </si>
  <si>
    <t xml:space="preserve"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განსაფასებელი პოზიციების რაოდენობის 1%-ზე მეტის განუფასებლად წარმოდგენა ან/და 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3.გაუთვალისიწნებელი ხარჯი (3%) არის უცვლელი.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</si>
</sst>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 Cyr"/>
      <family val="2"/>
      <charset val="204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name val="Sylfaen"/>
      <family val="1"/>
    </font>
    <font>
      <b/>
      <sz val="12"/>
      <name val="Sylfaen"/>
      <family val="1"/>
    </font>
    <font>
      <sz val="12"/>
      <name val="AcadNusx"/>
    </font>
    <font>
      <vertAlign val="superscript"/>
      <sz val="12"/>
      <name val="Sylfaen"/>
      <family val="1"/>
    </font>
    <font>
      <b/>
      <sz val="14"/>
      <color rgb="FFFF0000"/>
      <name val="Sylfaen"/>
      <family val="1"/>
    </font>
    <font>
      <b/>
      <sz val="15"/>
      <name val="Sylfaen"/>
      <family val="1"/>
    </font>
    <font>
      <sz val="12"/>
      <name val="Arial"/>
      <family val="2"/>
      <charset val="204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0" borderId="0"/>
  </cellStyleXfs>
  <cellXfs count="137">
    <xf numFmtId="0" fontId="0" fillId="0" borderId="0" xfId="0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9" fillId="6" borderId="2" xfId="1" applyFont="1" applyFill="1" applyBorder="1" applyAlignment="1" applyProtection="1">
      <alignment horizontal="left" vertical="center" wrapText="1"/>
      <protection locked="0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8" fillId="6" borderId="2" xfId="3" applyFont="1" applyFill="1" applyBorder="1" applyAlignment="1" applyProtection="1">
      <alignment horizontal="left" vertical="center" wrapText="1"/>
      <protection locked="0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vertical="center" wrapText="1"/>
      <protection locked="0"/>
    </xf>
    <xf numFmtId="4" fontId="8" fillId="0" borderId="2" xfId="2" applyNumberFormat="1" applyFont="1" applyFill="1" applyBorder="1" applyAlignment="1" applyProtection="1">
      <alignment horizontal="center" vertical="center"/>
      <protection locked="0"/>
    </xf>
    <xf numFmtId="4" fontId="9" fillId="6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2" xfId="0" applyNumberFormat="1" applyFont="1" applyFill="1" applyBorder="1" applyAlignment="1" applyProtection="1">
      <alignment horizontal="center" vertical="center"/>
      <protection locked="0"/>
    </xf>
    <xf numFmtId="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3" applyNumberFormat="1" applyFont="1" applyFill="1" applyBorder="1" applyAlignment="1" applyProtection="1">
      <alignment horizontal="center" vertical="center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2" applyFont="1" applyFill="1" applyBorder="1" applyAlignment="1" applyProtection="1">
      <alignment vertical="center" wrapText="1"/>
      <protection locked="0"/>
    </xf>
    <xf numFmtId="0" fontId="9" fillId="7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/>
    <xf numFmtId="0" fontId="9" fillId="0" borderId="0" xfId="0" applyFont="1" applyFill="1"/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left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164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" xfId="1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2" fontId="11" fillId="6" borderId="2" xfId="0" applyNumberFormat="1" applyFont="1" applyFill="1" applyBorder="1" applyAlignment="1">
      <alignment horizontal="center" vertical="center"/>
    </xf>
    <xf numFmtId="0" fontId="10" fillId="7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9" fillId="6" borderId="2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>
      <alignment horizontal="left" vertical="center" wrapText="1"/>
    </xf>
    <xf numFmtId="0" fontId="9" fillId="0" borderId="0" xfId="0" applyFont="1"/>
    <xf numFmtId="4" fontId="9" fillId="0" borderId="2" xfId="2" applyNumberFormat="1" applyFont="1" applyFill="1" applyBorder="1" applyAlignment="1" applyProtection="1">
      <alignment horizontal="center" vertical="center"/>
      <protection locked="0"/>
    </xf>
    <xf numFmtId="4" fontId="9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/>
    <xf numFmtId="0" fontId="9" fillId="5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left" vertical="center" wrapText="1"/>
    </xf>
    <xf numFmtId="164" fontId="1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>
      <alignment horizontal="left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vertical="center"/>
    </xf>
    <xf numFmtId="0" fontId="9" fillId="0" borderId="2" xfId="0" applyFont="1" applyFill="1" applyBorder="1" applyAlignment="1" applyProtection="1">
      <alignment vertical="center" wrapText="1"/>
      <protection locked="0"/>
    </xf>
    <xf numFmtId="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9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9" fontId="1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0" fillId="7" borderId="2" xfId="0" applyNumberFormat="1" applyFont="1" applyFill="1" applyBorder="1" applyAlignment="1" applyProtection="1">
      <alignment vertical="center" wrapText="1"/>
      <protection locked="0"/>
    </xf>
    <xf numFmtId="4" fontId="6" fillId="6" borderId="2" xfId="0" applyNumberFormat="1" applyFont="1" applyFill="1" applyBorder="1" applyAlignment="1" applyProtection="1">
      <alignment horizontal="center" vertical="center"/>
    </xf>
    <xf numFmtId="4" fontId="10" fillId="7" borderId="2" xfId="2" applyNumberFormat="1" applyFont="1" applyFill="1" applyBorder="1" applyAlignment="1" applyProtection="1">
      <alignment vertical="center" wrapText="1"/>
      <protection locked="0"/>
    </xf>
    <xf numFmtId="4" fontId="9" fillId="7" borderId="2" xfId="0" applyNumberFormat="1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/>
    </xf>
    <xf numFmtId="4" fontId="9" fillId="0" borderId="2" xfId="0" applyNumberFormat="1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4" fontId="9" fillId="0" borderId="0" xfId="0" applyNumberFormat="1" applyFont="1"/>
    <xf numFmtId="0" fontId="9" fillId="0" borderId="0" xfId="0" applyFont="1" applyFill="1" applyBorder="1"/>
    <xf numFmtId="0" fontId="9" fillId="6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/>
    <xf numFmtId="0" fontId="10" fillId="0" borderId="2" xfId="0" applyFont="1" applyFill="1" applyBorder="1" applyAlignment="1" applyProtection="1">
      <alignment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4" fontId="10" fillId="7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/>
    <xf numFmtId="2" fontId="11" fillId="0" borderId="2" xfId="0" applyNumberFormat="1" applyFont="1" applyFill="1" applyBorder="1" applyAlignment="1">
      <alignment vertical="center" wrapText="1"/>
    </xf>
    <xf numFmtId="2" fontId="11" fillId="6" borderId="2" xfId="0" applyNumberFormat="1" applyFont="1" applyFill="1" applyBorder="1" applyAlignment="1">
      <alignment vertical="center" wrapText="1"/>
    </xf>
    <xf numFmtId="4" fontId="8" fillId="6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2" xfId="2" applyNumberFormat="1" applyFont="1" applyFill="1" applyBorder="1" applyAlignment="1" applyProtection="1">
      <alignment horizontal="center" vertical="center"/>
      <protection locked="0"/>
    </xf>
    <xf numFmtId="4" fontId="8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9" fillId="7" borderId="2" xfId="0" applyNumberFormat="1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4" fontId="9" fillId="6" borderId="0" xfId="0" applyNumberFormat="1" applyFont="1" applyFill="1" applyAlignment="1">
      <alignment horizontal="center" vertical="center"/>
    </xf>
    <xf numFmtId="0" fontId="9" fillId="6" borderId="0" xfId="0" applyFont="1" applyFill="1"/>
    <xf numFmtId="4" fontId="9" fillId="6" borderId="0" xfId="0" applyNumberFormat="1" applyFont="1" applyFill="1"/>
    <xf numFmtId="0" fontId="0" fillId="6" borderId="9" xfId="0" applyFill="1" applyBorder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4" fillId="0" borderId="7" xfId="0" applyFont="1" applyBorder="1" applyAlignment="1">
      <alignment horizontal="center" vertical="center" wrapText="1"/>
    </xf>
    <xf numFmtId="4" fontId="8" fillId="7" borderId="2" xfId="2" applyNumberFormat="1" applyFont="1" applyFill="1" applyBorder="1" applyAlignment="1" applyProtection="1">
      <alignment horizontal="center" vertical="center"/>
      <protection locked="0"/>
    </xf>
    <xf numFmtId="4" fontId="9" fillId="7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2" xfId="0" applyNumberFormat="1" applyFont="1" applyFill="1" applyBorder="1" applyAlignment="1" applyProtection="1">
      <alignment horizontal="center" vertical="center"/>
      <protection locked="0"/>
    </xf>
    <xf numFmtId="4" fontId="15" fillId="7" borderId="2" xfId="0" applyNumberFormat="1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4" fontId="8" fillId="6" borderId="2" xfId="2" applyNumberFormat="1" applyFont="1" applyFill="1" applyBorder="1" applyAlignment="1" applyProtection="1">
      <alignment horizontal="center" vertical="center"/>
      <protection locked="0"/>
    </xf>
    <xf numFmtId="4" fontId="10" fillId="6" borderId="2" xfId="0" applyNumberFormat="1" applyFont="1" applyFill="1" applyBorder="1" applyAlignment="1" applyProtection="1">
      <alignment vertical="center" wrapText="1"/>
      <protection locked="0"/>
    </xf>
    <xf numFmtId="4" fontId="9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6" borderId="2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</cellXfs>
  <cellStyles count="5">
    <cellStyle name="Bad" xfId="2" builtinId="27"/>
    <cellStyle name="Check Cell" xfId="3" builtinId="23"/>
    <cellStyle name="Good" xfId="1" builtinId="26"/>
    <cellStyle name="Normal" xfId="0" builtinId="0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7"/>
  <sheetViews>
    <sheetView tabSelected="1" topLeftCell="A307" zoomScale="118" zoomScaleNormal="118" zoomScaleSheetLayoutView="80" workbookViewId="0">
      <selection activeCell="B324" sqref="B324"/>
    </sheetView>
  </sheetViews>
  <sheetFormatPr defaultColWidth="9.140625" defaultRowHeight="43.5" customHeight="1" x14ac:dyDescent="0.35"/>
  <cols>
    <col min="1" max="1" width="4.5703125" style="41" customWidth="1"/>
    <col min="2" max="2" width="127" style="60" customWidth="1"/>
    <col min="3" max="3" width="13.140625" style="41" customWidth="1"/>
    <col min="4" max="5" width="13.85546875" style="68" customWidth="1"/>
    <col min="6" max="6" width="17" style="24" customWidth="1"/>
    <col min="7" max="7" width="16.5703125" style="94" customWidth="1"/>
    <col min="8" max="8" width="22.5703125" style="25" customWidth="1"/>
    <col min="9" max="9" width="12.42578125" style="25" customWidth="1"/>
    <col min="10" max="10" width="9.140625" style="25"/>
    <col min="11" max="11" width="13.85546875" style="25" customWidth="1"/>
    <col min="12" max="17" width="9.140625" style="25"/>
    <col min="18" max="18" width="11" style="25" bestFit="1" customWidth="1"/>
    <col min="19" max="16384" width="9.140625" style="25"/>
  </cols>
  <sheetData>
    <row r="1" spans="1:17" ht="19.5" customHeight="1" x14ac:dyDescent="0.35"/>
    <row r="2" spans="1:17" ht="27.75" customHeight="1" x14ac:dyDescent="0.35">
      <c r="A2" s="117" t="s">
        <v>310</v>
      </c>
      <c r="B2" s="117"/>
      <c r="C2" s="117"/>
      <c r="D2" s="117"/>
      <c r="E2" s="117"/>
      <c r="F2" s="117"/>
      <c r="G2" s="117"/>
    </row>
    <row r="3" spans="1:17" ht="30.75" customHeight="1" x14ac:dyDescent="0.35">
      <c r="A3" s="116" t="s">
        <v>307</v>
      </c>
      <c r="B3" s="116"/>
      <c r="C3" s="116"/>
      <c r="D3" s="116"/>
      <c r="E3" s="116"/>
      <c r="F3" s="116"/>
      <c r="G3" s="116"/>
    </row>
    <row r="4" spans="1:17" ht="29.25" customHeight="1" x14ac:dyDescent="0.35">
      <c r="A4" s="118" t="s">
        <v>294</v>
      </c>
      <c r="B4" s="118"/>
      <c r="C4" s="118"/>
      <c r="D4" s="118"/>
      <c r="E4" s="118"/>
      <c r="F4" s="118"/>
      <c r="G4" s="118"/>
    </row>
    <row r="5" spans="1:17" ht="64.5" customHeight="1" x14ac:dyDescent="0.35">
      <c r="A5" s="11" t="s">
        <v>0</v>
      </c>
      <c r="B5" s="22" t="s">
        <v>1</v>
      </c>
      <c r="C5" s="22" t="s">
        <v>2</v>
      </c>
      <c r="D5" s="44" t="s">
        <v>3</v>
      </c>
      <c r="E5" s="44" t="s">
        <v>311</v>
      </c>
      <c r="F5" s="44" t="s">
        <v>291</v>
      </c>
      <c r="G5" s="44" t="s">
        <v>292</v>
      </c>
    </row>
    <row r="6" spans="1:17" ht="21" customHeight="1" x14ac:dyDescent="0.3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</row>
    <row r="7" spans="1:17" ht="21" customHeight="1" x14ac:dyDescent="0.35">
      <c r="A7" s="49"/>
      <c r="B7" s="49"/>
      <c r="C7" s="49"/>
      <c r="D7" s="49"/>
      <c r="E7" s="49"/>
      <c r="F7" s="49"/>
      <c r="G7" s="49"/>
    </row>
    <row r="8" spans="1:17" ht="27.75" customHeight="1" x14ac:dyDescent="0.35">
      <c r="A8" s="23"/>
      <c r="B8" s="23" t="s">
        <v>108</v>
      </c>
      <c r="C8" s="23"/>
      <c r="D8" s="44"/>
      <c r="E8" s="44"/>
      <c r="F8" s="44"/>
      <c r="G8" s="44"/>
    </row>
    <row r="9" spans="1:17" ht="43.5" customHeight="1" x14ac:dyDescent="0.35">
      <c r="A9" s="45"/>
      <c r="B9" s="13" t="s">
        <v>118</v>
      </c>
      <c r="C9" s="13"/>
      <c r="D9" s="61"/>
      <c r="E9" s="61"/>
      <c r="F9" s="13"/>
      <c r="G9" s="61"/>
    </row>
    <row r="10" spans="1:17" ht="43.5" customHeight="1" x14ac:dyDescent="0.35">
      <c r="A10" s="23">
        <v>1</v>
      </c>
      <c r="B10" s="3" t="s">
        <v>4</v>
      </c>
      <c r="C10" s="11" t="s">
        <v>18</v>
      </c>
      <c r="D10" s="12">
        <v>10</v>
      </c>
      <c r="E10" s="43">
        <v>75</v>
      </c>
      <c r="F10" s="95"/>
      <c r="G10" s="12">
        <f t="shared" ref="G10:G19" si="0">D10*F10</f>
        <v>0</v>
      </c>
      <c r="H10" s="24"/>
      <c r="K10" s="24"/>
    </row>
    <row r="11" spans="1:17" ht="43.5" customHeight="1" x14ac:dyDescent="0.35">
      <c r="A11" s="23">
        <v>2</v>
      </c>
      <c r="B11" s="3" t="s">
        <v>161</v>
      </c>
      <c r="C11" s="11" t="s">
        <v>18</v>
      </c>
      <c r="D11" s="12">
        <v>15</v>
      </c>
      <c r="E11" s="43">
        <v>35</v>
      </c>
      <c r="F11" s="95"/>
      <c r="G11" s="12">
        <f t="shared" si="0"/>
        <v>0</v>
      </c>
      <c r="H11" s="24"/>
      <c r="J11" s="25" t="s">
        <v>293</v>
      </c>
      <c r="K11" s="24"/>
      <c r="N11" s="24"/>
      <c r="O11" s="24"/>
      <c r="Q11" s="24"/>
    </row>
    <row r="12" spans="1:17" ht="43.5" customHeight="1" x14ac:dyDescent="0.35">
      <c r="A12" s="23">
        <v>3</v>
      </c>
      <c r="B12" s="3" t="s">
        <v>5</v>
      </c>
      <c r="C12" s="11" t="s">
        <v>18</v>
      </c>
      <c r="D12" s="12">
        <v>10</v>
      </c>
      <c r="E12" s="43">
        <v>21</v>
      </c>
      <c r="F12" s="95"/>
      <c r="G12" s="12">
        <f t="shared" si="0"/>
        <v>0</v>
      </c>
      <c r="H12" s="24"/>
      <c r="K12" s="24"/>
      <c r="N12" s="24"/>
      <c r="O12" s="24"/>
      <c r="Q12" s="24"/>
    </row>
    <row r="13" spans="1:17" ht="43.5" customHeight="1" x14ac:dyDescent="0.35">
      <c r="A13" s="23">
        <v>4</v>
      </c>
      <c r="B13" s="3" t="s">
        <v>6</v>
      </c>
      <c r="C13" s="11" t="s">
        <v>18</v>
      </c>
      <c r="D13" s="12">
        <v>10</v>
      </c>
      <c r="E13" s="43">
        <v>60</v>
      </c>
      <c r="F13" s="95"/>
      <c r="G13" s="12">
        <f t="shared" si="0"/>
        <v>0</v>
      </c>
      <c r="H13" s="24"/>
      <c r="K13" s="24"/>
      <c r="N13" s="24"/>
      <c r="O13" s="24"/>
      <c r="Q13" s="24"/>
    </row>
    <row r="14" spans="1:17" ht="43.5" customHeight="1" x14ac:dyDescent="0.35">
      <c r="A14" s="23">
        <v>5</v>
      </c>
      <c r="B14" s="3" t="s">
        <v>7</v>
      </c>
      <c r="C14" s="11" t="s">
        <v>18</v>
      </c>
      <c r="D14" s="12">
        <v>10</v>
      </c>
      <c r="E14" s="43">
        <v>95</v>
      </c>
      <c r="F14" s="95"/>
      <c r="G14" s="12">
        <f t="shared" si="0"/>
        <v>0</v>
      </c>
      <c r="H14" s="24"/>
      <c r="K14" s="24"/>
      <c r="N14" s="24"/>
    </row>
    <row r="15" spans="1:17" ht="43.5" customHeight="1" x14ac:dyDescent="0.35">
      <c r="A15" s="23">
        <v>6</v>
      </c>
      <c r="B15" s="3" t="s">
        <v>8</v>
      </c>
      <c r="C15" s="11" t="s">
        <v>18</v>
      </c>
      <c r="D15" s="12">
        <v>10</v>
      </c>
      <c r="E15" s="43">
        <v>105</v>
      </c>
      <c r="F15" s="95"/>
      <c r="G15" s="12">
        <f t="shared" si="0"/>
        <v>0</v>
      </c>
      <c r="H15" s="24"/>
      <c r="K15" s="24"/>
      <c r="N15" s="24"/>
    </row>
    <row r="16" spans="1:17" ht="43.5" customHeight="1" x14ac:dyDescent="0.35">
      <c r="A16" s="23">
        <v>7</v>
      </c>
      <c r="B16" s="3" t="s">
        <v>9</v>
      </c>
      <c r="C16" s="11" t="s">
        <v>18</v>
      </c>
      <c r="D16" s="12">
        <v>10</v>
      </c>
      <c r="E16" s="43">
        <v>30</v>
      </c>
      <c r="F16" s="95"/>
      <c r="G16" s="12">
        <f t="shared" si="0"/>
        <v>0</v>
      </c>
      <c r="H16" s="24"/>
      <c r="K16" s="24"/>
      <c r="N16" s="24"/>
    </row>
    <row r="17" spans="1:18" ht="43.5" customHeight="1" x14ac:dyDescent="0.35">
      <c r="A17" s="23">
        <v>8</v>
      </c>
      <c r="B17" s="3" t="s">
        <v>10</v>
      </c>
      <c r="C17" s="11" t="s">
        <v>18</v>
      </c>
      <c r="D17" s="12">
        <v>10</v>
      </c>
      <c r="E17" s="43">
        <v>85</v>
      </c>
      <c r="F17" s="95"/>
      <c r="G17" s="12">
        <f t="shared" si="0"/>
        <v>0</v>
      </c>
      <c r="H17" s="24"/>
      <c r="K17" s="24"/>
      <c r="N17" s="24"/>
    </row>
    <row r="18" spans="1:18" ht="43.5" customHeight="1" x14ac:dyDescent="0.35">
      <c r="A18" s="23">
        <v>9</v>
      </c>
      <c r="B18" s="3" t="s">
        <v>11</v>
      </c>
      <c r="C18" s="11" t="s">
        <v>18</v>
      </c>
      <c r="D18" s="12">
        <v>10</v>
      </c>
      <c r="E18" s="43">
        <v>90</v>
      </c>
      <c r="F18" s="95"/>
      <c r="G18" s="12">
        <f t="shared" si="0"/>
        <v>0</v>
      </c>
      <c r="H18" s="24"/>
      <c r="K18" s="24"/>
      <c r="N18" s="24"/>
    </row>
    <row r="19" spans="1:18" ht="43.5" customHeight="1" x14ac:dyDescent="0.35">
      <c r="A19" s="23">
        <v>10</v>
      </c>
      <c r="B19" s="3" t="s">
        <v>12</v>
      </c>
      <c r="C19" s="11" t="s">
        <v>18</v>
      </c>
      <c r="D19" s="12">
        <v>10</v>
      </c>
      <c r="E19" s="43">
        <v>65</v>
      </c>
      <c r="F19" s="95"/>
      <c r="G19" s="12">
        <f t="shared" si="0"/>
        <v>0</v>
      </c>
      <c r="H19" s="24"/>
      <c r="K19" s="24"/>
      <c r="N19" s="24"/>
    </row>
    <row r="20" spans="1:18" ht="43.5" customHeight="1" x14ac:dyDescent="0.35">
      <c r="A20" s="23"/>
      <c r="B20" s="22" t="s">
        <v>103</v>
      </c>
      <c r="C20" s="11"/>
      <c r="D20" s="12"/>
      <c r="E20" s="43"/>
      <c r="F20" s="95"/>
      <c r="G20" s="15">
        <f>SUM(G10:G19)</f>
        <v>0</v>
      </c>
      <c r="H20" s="24"/>
      <c r="K20" s="24"/>
      <c r="N20" s="24"/>
    </row>
    <row r="21" spans="1:18" ht="43.5" customHeight="1" x14ac:dyDescent="0.35">
      <c r="A21" s="45"/>
      <c r="B21" s="13" t="s">
        <v>119</v>
      </c>
      <c r="C21" s="13"/>
      <c r="D21" s="61"/>
      <c r="E21" s="13"/>
      <c r="F21" s="13"/>
      <c r="G21" s="61"/>
      <c r="H21" s="24"/>
      <c r="K21" s="24"/>
      <c r="N21" s="24"/>
    </row>
    <row r="22" spans="1:18" ht="42.75" customHeight="1" x14ac:dyDescent="0.35">
      <c r="A22" s="23">
        <v>1</v>
      </c>
      <c r="B22" s="3" t="s">
        <v>150</v>
      </c>
      <c r="C22" s="11" t="s">
        <v>18</v>
      </c>
      <c r="D22" s="4">
        <v>10</v>
      </c>
      <c r="E22" s="43">
        <v>85</v>
      </c>
      <c r="F22" s="95"/>
      <c r="G22" s="4">
        <f t="shared" ref="G22:G27" si="1">D22*F22</f>
        <v>0</v>
      </c>
      <c r="H22" s="24"/>
      <c r="K22" s="24"/>
      <c r="N22" s="24"/>
    </row>
    <row r="23" spans="1:18" ht="43.5" customHeight="1" x14ac:dyDescent="0.35">
      <c r="A23" s="23">
        <v>2</v>
      </c>
      <c r="B23" s="3" t="s">
        <v>13</v>
      </c>
      <c r="C23" s="11" t="s">
        <v>18</v>
      </c>
      <c r="D23" s="4">
        <v>200</v>
      </c>
      <c r="E23" s="43">
        <v>40</v>
      </c>
      <c r="F23" s="95"/>
      <c r="G23" s="4">
        <f t="shared" si="1"/>
        <v>0</v>
      </c>
      <c r="H23" s="24"/>
      <c r="K23" s="24"/>
      <c r="N23" s="24"/>
      <c r="O23" s="24"/>
      <c r="Q23" s="24"/>
      <c r="R23" s="24"/>
    </row>
    <row r="24" spans="1:18" ht="43.5" customHeight="1" x14ac:dyDescent="0.35">
      <c r="A24" s="23">
        <v>3</v>
      </c>
      <c r="B24" s="3" t="s">
        <v>14</v>
      </c>
      <c r="C24" s="11" t="s">
        <v>18</v>
      </c>
      <c r="D24" s="4">
        <v>10</v>
      </c>
      <c r="E24" s="43">
        <v>55</v>
      </c>
      <c r="F24" s="95"/>
      <c r="G24" s="4">
        <f t="shared" si="1"/>
        <v>0</v>
      </c>
      <c r="H24" s="24"/>
      <c r="K24" s="24"/>
      <c r="N24" s="24"/>
    </row>
    <row r="25" spans="1:18" ht="43.5" customHeight="1" x14ac:dyDescent="0.35">
      <c r="A25" s="23">
        <v>4</v>
      </c>
      <c r="B25" s="3" t="s">
        <v>15</v>
      </c>
      <c r="C25" s="11" t="s">
        <v>18</v>
      </c>
      <c r="D25" s="4">
        <v>70</v>
      </c>
      <c r="E25" s="43">
        <v>90</v>
      </c>
      <c r="F25" s="95"/>
      <c r="G25" s="4">
        <f t="shared" si="1"/>
        <v>0</v>
      </c>
      <c r="H25" s="24"/>
      <c r="K25" s="24"/>
      <c r="N25" s="24"/>
    </row>
    <row r="26" spans="1:18" ht="43.5" customHeight="1" x14ac:dyDescent="0.35">
      <c r="A26" s="23">
        <v>5</v>
      </c>
      <c r="B26" s="3" t="s">
        <v>16</v>
      </c>
      <c r="C26" s="11" t="s">
        <v>18</v>
      </c>
      <c r="D26" s="4">
        <v>10</v>
      </c>
      <c r="E26" s="43">
        <v>85</v>
      </c>
      <c r="F26" s="95"/>
      <c r="G26" s="4">
        <f t="shared" si="1"/>
        <v>0</v>
      </c>
      <c r="H26" s="24"/>
      <c r="K26" s="24"/>
      <c r="N26" s="24"/>
    </row>
    <row r="27" spans="1:18" ht="43.5" customHeight="1" x14ac:dyDescent="0.35">
      <c r="A27" s="23">
        <v>6</v>
      </c>
      <c r="B27" s="3" t="s">
        <v>17</v>
      </c>
      <c r="C27" s="11" t="s">
        <v>18</v>
      </c>
      <c r="D27" s="4">
        <v>10</v>
      </c>
      <c r="E27" s="43">
        <v>75</v>
      </c>
      <c r="F27" s="95"/>
      <c r="G27" s="4">
        <f t="shared" si="1"/>
        <v>0</v>
      </c>
      <c r="H27" s="24"/>
      <c r="K27" s="24"/>
      <c r="N27" s="24"/>
      <c r="O27" s="24"/>
      <c r="Q27" s="24"/>
    </row>
    <row r="28" spans="1:18" ht="43.5" customHeight="1" x14ac:dyDescent="0.35">
      <c r="A28" s="23"/>
      <c r="B28" s="22" t="s">
        <v>103</v>
      </c>
      <c r="C28" s="11"/>
      <c r="D28" s="2"/>
      <c r="E28" s="43"/>
      <c r="F28" s="95"/>
      <c r="G28" s="95">
        <f>SUM(G22:G27)</f>
        <v>0</v>
      </c>
      <c r="H28" s="24"/>
      <c r="K28" s="24"/>
      <c r="N28" s="24"/>
    </row>
    <row r="29" spans="1:18" ht="43.5" customHeight="1" x14ac:dyDescent="0.35">
      <c r="A29" s="49"/>
      <c r="B29" s="13" t="s">
        <v>244</v>
      </c>
      <c r="C29" s="29"/>
      <c r="D29" s="43"/>
      <c r="E29" s="13"/>
      <c r="F29" s="13"/>
      <c r="G29" s="43"/>
      <c r="H29" s="24"/>
      <c r="K29" s="24"/>
      <c r="N29" s="24"/>
    </row>
    <row r="30" spans="1:18" ht="43.5" customHeight="1" x14ac:dyDescent="0.35">
      <c r="A30" s="23">
        <v>1</v>
      </c>
      <c r="B30" s="3" t="s">
        <v>187</v>
      </c>
      <c r="C30" s="11" t="s">
        <v>18</v>
      </c>
      <c r="D30" s="4">
        <v>10</v>
      </c>
      <c r="E30" s="43">
        <v>92</v>
      </c>
      <c r="F30" s="95"/>
      <c r="G30" s="4">
        <f t="shared" ref="G30:G36" si="2">D30*F30</f>
        <v>0</v>
      </c>
      <c r="H30" s="24"/>
      <c r="K30" s="24"/>
      <c r="N30" s="24"/>
    </row>
    <row r="31" spans="1:18" ht="43.5" customHeight="1" x14ac:dyDescent="0.35">
      <c r="A31" s="23">
        <v>2</v>
      </c>
      <c r="B31" s="3" t="s">
        <v>251</v>
      </c>
      <c r="C31" s="11" t="s">
        <v>18</v>
      </c>
      <c r="D31" s="4">
        <v>130</v>
      </c>
      <c r="E31" s="43">
        <v>60.26</v>
      </c>
      <c r="F31" s="95"/>
      <c r="G31" s="4">
        <f t="shared" si="2"/>
        <v>0</v>
      </c>
      <c r="H31" s="24"/>
      <c r="K31" s="24"/>
      <c r="N31" s="24"/>
    </row>
    <row r="32" spans="1:18" ht="43.5" customHeight="1" x14ac:dyDescent="0.35">
      <c r="A32" s="23">
        <v>3</v>
      </c>
      <c r="B32" s="3" t="s">
        <v>188</v>
      </c>
      <c r="C32" s="11" t="s">
        <v>18</v>
      </c>
      <c r="D32" s="4">
        <v>10</v>
      </c>
      <c r="E32" s="43">
        <v>92</v>
      </c>
      <c r="F32" s="95"/>
      <c r="G32" s="4">
        <f t="shared" si="2"/>
        <v>0</v>
      </c>
      <c r="H32" s="24"/>
      <c r="K32" s="24"/>
      <c r="N32" s="24"/>
    </row>
    <row r="33" spans="1:14" ht="43.5" customHeight="1" x14ac:dyDescent="0.35">
      <c r="A33" s="23">
        <v>4</v>
      </c>
      <c r="B33" s="3" t="s">
        <v>189</v>
      </c>
      <c r="C33" s="11" t="s">
        <v>18</v>
      </c>
      <c r="D33" s="4">
        <v>10</v>
      </c>
      <c r="E33" s="43">
        <v>92</v>
      </c>
      <c r="F33" s="95"/>
      <c r="G33" s="4">
        <f t="shared" si="2"/>
        <v>0</v>
      </c>
      <c r="H33" s="24"/>
      <c r="K33" s="24"/>
      <c r="N33" s="24"/>
    </row>
    <row r="34" spans="1:14" ht="43.5" customHeight="1" x14ac:dyDescent="0.35">
      <c r="A34" s="23">
        <v>5</v>
      </c>
      <c r="B34" s="3" t="s">
        <v>190</v>
      </c>
      <c r="C34" s="11" t="s">
        <v>18</v>
      </c>
      <c r="D34" s="4">
        <v>10</v>
      </c>
      <c r="E34" s="43">
        <v>92</v>
      </c>
      <c r="F34" s="95"/>
      <c r="G34" s="4">
        <f t="shared" si="2"/>
        <v>0</v>
      </c>
      <c r="H34" s="24"/>
      <c r="K34" s="24"/>
      <c r="N34" s="24"/>
    </row>
    <row r="35" spans="1:14" ht="43.5" customHeight="1" x14ac:dyDescent="0.35">
      <c r="A35" s="23">
        <v>6</v>
      </c>
      <c r="B35" s="3" t="s">
        <v>191</v>
      </c>
      <c r="C35" s="11" t="s">
        <v>18</v>
      </c>
      <c r="D35" s="4">
        <v>10</v>
      </c>
      <c r="E35" s="43">
        <v>85</v>
      </c>
      <c r="F35" s="95"/>
      <c r="G35" s="4">
        <f t="shared" si="2"/>
        <v>0</v>
      </c>
      <c r="H35" s="24"/>
      <c r="K35" s="24"/>
      <c r="N35" s="24"/>
    </row>
    <row r="36" spans="1:14" ht="43.5" customHeight="1" x14ac:dyDescent="0.35">
      <c r="A36" s="23">
        <v>7</v>
      </c>
      <c r="B36" s="3" t="s">
        <v>192</v>
      </c>
      <c r="C36" s="11" t="s">
        <v>18</v>
      </c>
      <c r="D36" s="4">
        <v>10</v>
      </c>
      <c r="E36" s="43">
        <v>82</v>
      </c>
      <c r="F36" s="95"/>
      <c r="G36" s="4">
        <f t="shared" si="2"/>
        <v>0</v>
      </c>
      <c r="H36" s="24"/>
      <c r="K36" s="24"/>
      <c r="N36" s="24"/>
    </row>
    <row r="37" spans="1:14" ht="31.5" customHeight="1" x14ac:dyDescent="0.35">
      <c r="A37" s="23"/>
      <c r="B37" s="22" t="s">
        <v>103</v>
      </c>
      <c r="C37" s="11"/>
      <c r="D37" s="4"/>
      <c r="E37" s="43"/>
      <c r="F37" s="95"/>
      <c r="G37" s="16">
        <f>SUM(G30:G36)</f>
        <v>0</v>
      </c>
      <c r="H37" s="24"/>
      <c r="K37" s="24"/>
      <c r="N37" s="24"/>
    </row>
    <row r="38" spans="1:14" ht="28.5" customHeight="1" x14ac:dyDescent="0.35">
      <c r="A38" s="49"/>
      <c r="B38" s="32" t="s">
        <v>107</v>
      </c>
      <c r="C38" s="29"/>
      <c r="D38" s="29"/>
      <c r="E38" s="29"/>
      <c r="F38" s="29"/>
      <c r="G38" s="98"/>
      <c r="H38" s="24"/>
      <c r="K38" s="24"/>
      <c r="N38" s="24"/>
    </row>
    <row r="39" spans="1:14" ht="21.75" customHeight="1" x14ac:dyDescent="0.35">
      <c r="A39" s="76"/>
      <c r="B39" s="22" t="s">
        <v>110</v>
      </c>
      <c r="C39" s="77"/>
      <c r="D39" s="78"/>
      <c r="E39" s="43"/>
      <c r="F39" s="95"/>
      <c r="G39" s="78"/>
      <c r="H39" s="24"/>
      <c r="K39" s="24"/>
      <c r="N39" s="24"/>
    </row>
    <row r="40" spans="1:14" ht="43.5" customHeight="1" x14ac:dyDescent="0.35">
      <c r="A40" s="23">
        <v>1</v>
      </c>
      <c r="B40" s="3" t="s">
        <v>19</v>
      </c>
      <c r="C40" s="11" t="s">
        <v>252</v>
      </c>
      <c r="D40" s="4">
        <v>20</v>
      </c>
      <c r="E40" s="43">
        <v>62</v>
      </c>
      <c r="F40" s="95"/>
      <c r="G40" s="4">
        <f t="shared" ref="G40:G54" si="3">D40*F40</f>
        <v>0</v>
      </c>
      <c r="H40" s="24"/>
      <c r="K40" s="24"/>
      <c r="N40" s="24"/>
    </row>
    <row r="41" spans="1:14" ht="43.5" customHeight="1" x14ac:dyDescent="0.35">
      <c r="A41" s="23">
        <v>2</v>
      </c>
      <c r="B41" s="3" t="s">
        <v>20</v>
      </c>
      <c r="C41" s="11" t="s">
        <v>252</v>
      </c>
      <c r="D41" s="4">
        <v>20</v>
      </c>
      <c r="E41" s="43">
        <v>85</v>
      </c>
      <c r="F41" s="95"/>
      <c r="G41" s="4">
        <f t="shared" si="3"/>
        <v>0</v>
      </c>
      <c r="H41" s="24"/>
      <c r="K41" s="24"/>
      <c r="N41" s="24"/>
    </row>
    <row r="42" spans="1:14" ht="43.5" customHeight="1" x14ac:dyDescent="0.35">
      <c r="A42" s="23">
        <v>3</v>
      </c>
      <c r="B42" s="3" t="s">
        <v>21</v>
      </c>
      <c r="C42" s="11" t="s">
        <v>252</v>
      </c>
      <c r="D42" s="4">
        <v>25</v>
      </c>
      <c r="E42" s="43">
        <v>25</v>
      </c>
      <c r="F42" s="95"/>
      <c r="G42" s="4">
        <f t="shared" si="3"/>
        <v>0</v>
      </c>
      <c r="H42" s="24"/>
      <c r="K42" s="24"/>
    </row>
    <row r="43" spans="1:14" ht="43.5" customHeight="1" x14ac:dyDescent="0.35">
      <c r="A43" s="23">
        <v>4</v>
      </c>
      <c r="B43" s="3" t="s">
        <v>22</v>
      </c>
      <c r="C43" s="11" t="s">
        <v>252</v>
      </c>
      <c r="D43" s="4">
        <v>20</v>
      </c>
      <c r="E43" s="43">
        <v>8</v>
      </c>
      <c r="F43" s="95"/>
      <c r="G43" s="4">
        <f t="shared" si="3"/>
        <v>0</v>
      </c>
      <c r="H43" s="24"/>
      <c r="K43" s="24"/>
    </row>
    <row r="44" spans="1:14" ht="43.5" customHeight="1" x14ac:dyDescent="0.35">
      <c r="A44" s="23">
        <v>5</v>
      </c>
      <c r="B44" s="3" t="s">
        <v>23</v>
      </c>
      <c r="C44" s="11" t="s">
        <v>253</v>
      </c>
      <c r="D44" s="4">
        <v>150</v>
      </c>
      <c r="E44" s="43">
        <v>35</v>
      </c>
      <c r="F44" s="95"/>
      <c r="G44" s="4">
        <f t="shared" si="3"/>
        <v>0</v>
      </c>
      <c r="H44" s="24"/>
      <c r="K44" s="24"/>
    </row>
    <row r="45" spans="1:14" ht="43.5" customHeight="1" x14ac:dyDescent="0.35">
      <c r="A45" s="23">
        <v>6</v>
      </c>
      <c r="B45" s="3" t="s">
        <v>24</v>
      </c>
      <c r="C45" s="11" t="s">
        <v>253</v>
      </c>
      <c r="D45" s="4">
        <v>130</v>
      </c>
      <c r="E45" s="43">
        <v>45</v>
      </c>
      <c r="F45" s="95"/>
      <c r="G45" s="4">
        <f t="shared" si="3"/>
        <v>0</v>
      </c>
      <c r="H45" s="24"/>
      <c r="K45" s="24"/>
    </row>
    <row r="46" spans="1:14" ht="43.5" customHeight="1" x14ac:dyDescent="0.35">
      <c r="A46" s="23">
        <v>7</v>
      </c>
      <c r="B46" s="3" t="s">
        <v>25</v>
      </c>
      <c r="C46" s="11" t="s">
        <v>253</v>
      </c>
      <c r="D46" s="4">
        <v>50</v>
      </c>
      <c r="E46" s="43">
        <v>55</v>
      </c>
      <c r="F46" s="95"/>
      <c r="G46" s="4">
        <f t="shared" si="3"/>
        <v>0</v>
      </c>
      <c r="H46" s="24"/>
      <c r="K46" s="24"/>
    </row>
    <row r="47" spans="1:14" ht="43.5" customHeight="1" x14ac:dyDescent="0.35">
      <c r="A47" s="23">
        <v>8</v>
      </c>
      <c r="B47" s="3" t="s">
        <v>26</v>
      </c>
      <c r="C47" s="11" t="s">
        <v>252</v>
      </c>
      <c r="D47" s="4">
        <v>20</v>
      </c>
      <c r="E47" s="43">
        <v>22</v>
      </c>
      <c r="F47" s="95"/>
      <c r="G47" s="4">
        <f t="shared" si="3"/>
        <v>0</v>
      </c>
      <c r="H47" s="24"/>
      <c r="K47" s="24"/>
    </row>
    <row r="48" spans="1:14" ht="43.5" customHeight="1" x14ac:dyDescent="0.35">
      <c r="A48" s="23">
        <v>9</v>
      </c>
      <c r="B48" s="3" t="s">
        <v>151</v>
      </c>
      <c r="C48" s="11" t="s">
        <v>253</v>
      </c>
      <c r="D48" s="4">
        <v>70</v>
      </c>
      <c r="E48" s="43">
        <v>55</v>
      </c>
      <c r="F48" s="95"/>
      <c r="G48" s="4">
        <f t="shared" si="3"/>
        <v>0</v>
      </c>
      <c r="H48" s="24"/>
      <c r="K48" s="24"/>
    </row>
    <row r="49" spans="1:11" ht="43.5" customHeight="1" x14ac:dyDescent="0.35">
      <c r="A49" s="23">
        <v>10</v>
      </c>
      <c r="B49" s="3" t="s">
        <v>27</v>
      </c>
      <c r="C49" s="11" t="s">
        <v>252</v>
      </c>
      <c r="D49" s="4">
        <v>70</v>
      </c>
      <c r="E49" s="43">
        <v>7.33</v>
      </c>
      <c r="F49" s="95"/>
      <c r="G49" s="4">
        <f t="shared" si="3"/>
        <v>0</v>
      </c>
      <c r="H49" s="24"/>
      <c r="K49" s="24"/>
    </row>
    <row r="50" spans="1:11" ht="43.5" customHeight="1" x14ac:dyDescent="0.35">
      <c r="A50" s="23">
        <v>11</v>
      </c>
      <c r="B50" s="3" t="s">
        <v>112</v>
      </c>
      <c r="C50" s="11" t="s">
        <v>18</v>
      </c>
      <c r="D50" s="4">
        <v>20</v>
      </c>
      <c r="E50" s="43">
        <v>30</v>
      </c>
      <c r="F50" s="95"/>
      <c r="G50" s="4">
        <f t="shared" si="3"/>
        <v>0</v>
      </c>
      <c r="H50" s="24"/>
      <c r="K50" s="24"/>
    </row>
    <row r="51" spans="1:11" ht="43.5" customHeight="1" x14ac:dyDescent="0.35">
      <c r="A51" s="23">
        <v>12</v>
      </c>
      <c r="B51" s="3" t="s">
        <v>113</v>
      </c>
      <c r="C51" s="11" t="s">
        <v>18</v>
      </c>
      <c r="D51" s="4">
        <v>20</v>
      </c>
      <c r="E51" s="43">
        <v>50</v>
      </c>
      <c r="F51" s="95"/>
      <c r="G51" s="4">
        <f t="shared" si="3"/>
        <v>0</v>
      </c>
      <c r="H51" s="24"/>
      <c r="K51" s="24"/>
    </row>
    <row r="52" spans="1:11" ht="43.5" customHeight="1" x14ac:dyDescent="0.35">
      <c r="A52" s="23">
        <v>13</v>
      </c>
      <c r="B52" s="3" t="s">
        <v>28</v>
      </c>
      <c r="C52" s="11" t="s">
        <v>252</v>
      </c>
      <c r="D52" s="4">
        <v>70</v>
      </c>
      <c r="E52" s="43">
        <v>45</v>
      </c>
      <c r="F52" s="95"/>
      <c r="G52" s="4">
        <f t="shared" si="3"/>
        <v>0</v>
      </c>
      <c r="H52" s="24"/>
      <c r="K52" s="24"/>
    </row>
    <row r="53" spans="1:11" ht="43.5" customHeight="1" x14ac:dyDescent="0.35">
      <c r="A53" s="23">
        <v>14</v>
      </c>
      <c r="B53" s="5" t="s">
        <v>109</v>
      </c>
      <c r="C53" s="11" t="s">
        <v>252</v>
      </c>
      <c r="D53" s="14">
        <v>30</v>
      </c>
      <c r="E53" s="119">
        <v>45</v>
      </c>
      <c r="F53" s="127"/>
      <c r="G53" s="4">
        <f t="shared" si="3"/>
        <v>0</v>
      </c>
      <c r="H53" s="24"/>
      <c r="K53" s="24"/>
    </row>
    <row r="54" spans="1:11" s="41" customFormat="1" ht="43.5" customHeight="1" x14ac:dyDescent="0.35">
      <c r="A54" s="23">
        <v>15</v>
      </c>
      <c r="B54" s="5" t="s">
        <v>193</v>
      </c>
      <c r="C54" s="11" t="s">
        <v>252</v>
      </c>
      <c r="D54" s="14">
        <v>100</v>
      </c>
      <c r="E54" s="119">
        <v>113.98</v>
      </c>
      <c r="F54" s="127"/>
      <c r="G54" s="4">
        <f t="shared" si="3"/>
        <v>0</v>
      </c>
      <c r="H54" s="24"/>
      <c r="I54" s="25"/>
      <c r="K54" s="24"/>
    </row>
    <row r="55" spans="1:11" ht="43.5" customHeight="1" x14ac:dyDescent="0.35">
      <c r="A55" s="23"/>
      <c r="B55" s="22" t="s">
        <v>103</v>
      </c>
      <c r="C55" s="11"/>
      <c r="D55" s="4"/>
      <c r="E55" s="43"/>
      <c r="F55" s="95"/>
      <c r="G55" s="16">
        <f>SUM(G40:G54)</f>
        <v>0</v>
      </c>
      <c r="H55" s="24"/>
      <c r="K55" s="24"/>
    </row>
    <row r="56" spans="1:11" ht="43.5" customHeight="1" x14ac:dyDescent="0.35">
      <c r="A56" s="23"/>
      <c r="B56" s="22" t="s">
        <v>117</v>
      </c>
      <c r="C56" s="11"/>
      <c r="D56" s="4"/>
      <c r="E56" s="43"/>
      <c r="F56" s="95"/>
      <c r="G56" s="4"/>
      <c r="H56" s="24"/>
      <c r="K56" s="24"/>
    </row>
    <row r="57" spans="1:11" s="41" customFormat="1" ht="43.5" customHeight="1" x14ac:dyDescent="0.35">
      <c r="A57" s="45"/>
      <c r="B57" s="13" t="s">
        <v>245</v>
      </c>
      <c r="C57" s="13"/>
      <c r="D57" s="61"/>
      <c r="E57" s="61"/>
      <c r="F57" s="61"/>
      <c r="G57" s="61"/>
      <c r="H57" s="24"/>
      <c r="K57" s="24"/>
    </row>
    <row r="58" spans="1:11" s="41" customFormat="1" ht="43.5" customHeight="1" x14ac:dyDescent="0.35">
      <c r="A58" s="23">
        <v>1</v>
      </c>
      <c r="B58" s="3" t="s">
        <v>194</v>
      </c>
      <c r="C58" s="11" t="s">
        <v>252</v>
      </c>
      <c r="D58" s="42">
        <v>10</v>
      </c>
      <c r="E58" s="43">
        <v>150</v>
      </c>
      <c r="F58" s="95"/>
      <c r="G58" s="42">
        <f>D58*F58</f>
        <v>0</v>
      </c>
      <c r="H58" s="24"/>
      <c r="K58" s="24"/>
    </row>
    <row r="59" spans="1:11" s="41" customFormat="1" ht="43.5" customHeight="1" x14ac:dyDescent="0.35">
      <c r="A59" s="23">
        <v>2</v>
      </c>
      <c r="B59" s="3" t="s">
        <v>195</v>
      </c>
      <c r="C59" s="11" t="s">
        <v>252</v>
      </c>
      <c r="D59" s="42">
        <v>10</v>
      </c>
      <c r="E59" s="43">
        <v>150</v>
      </c>
      <c r="F59" s="95"/>
      <c r="G59" s="42">
        <f>D59*F59</f>
        <v>0</v>
      </c>
      <c r="H59" s="24"/>
      <c r="K59" s="24"/>
    </row>
    <row r="60" spans="1:11" s="41" customFormat="1" ht="43.5" customHeight="1" x14ac:dyDescent="0.35">
      <c r="A60" s="23"/>
      <c r="B60" s="88" t="s">
        <v>103</v>
      </c>
      <c r="C60" s="11"/>
      <c r="D60" s="42"/>
      <c r="E60" s="43"/>
      <c r="F60" s="95"/>
      <c r="G60" s="96">
        <f>SUM(G58:G59)</f>
        <v>0</v>
      </c>
      <c r="H60" s="24"/>
      <c r="K60" s="24"/>
    </row>
    <row r="61" spans="1:11" s="41" customFormat="1" ht="43.5" customHeight="1" x14ac:dyDescent="0.35">
      <c r="A61" s="45"/>
      <c r="B61" s="13" t="s">
        <v>246</v>
      </c>
      <c r="C61" s="13"/>
      <c r="D61" s="61"/>
      <c r="E61" s="61"/>
      <c r="F61" s="128"/>
      <c r="G61" s="61"/>
      <c r="H61" s="24"/>
      <c r="K61" s="24"/>
    </row>
    <row r="62" spans="1:11" s="41" customFormat="1" ht="43.5" customHeight="1" x14ac:dyDescent="0.35">
      <c r="A62" s="22">
        <v>1</v>
      </c>
      <c r="B62" s="3" t="s">
        <v>196</v>
      </c>
      <c r="C62" s="11" t="s">
        <v>252</v>
      </c>
      <c r="D62" s="2">
        <v>15</v>
      </c>
      <c r="E62" s="43">
        <v>50</v>
      </c>
      <c r="F62" s="95"/>
      <c r="G62" s="2">
        <f>D62*F62</f>
        <v>0</v>
      </c>
      <c r="H62" s="24"/>
      <c r="K62" s="24"/>
    </row>
    <row r="63" spans="1:11" s="41" customFormat="1" ht="43.5" customHeight="1" x14ac:dyDescent="0.35">
      <c r="A63" s="22">
        <v>2</v>
      </c>
      <c r="B63" s="3" t="s">
        <v>197</v>
      </c>
      <c r="C63" s="11" t="s">
        <v>252</v>
      </c>
      <c r="D63" s="2">
        <v>15</v>
      </c>
      <c r="E63" s="43">
        <v>50</v>
      </c>
      <c r="F63" s="95"/>
      <c r="G63" s="2">
        <f>D63*F63</f>
        <v>0</v>
      </c>
      <c r="H63" s="24"/>
      <c r="K63" s="24"/>
    </row>
    <row r="64" spans="1:11" s="41" customFormat="1" ht="43.5" customHeight="1" x14ac:dyDescent="0.35">
      <c r="A64" s="23">
        <v>3</v>
      </c>
      <c r="B64" s="3" t="s">
        <v>198</v>
      </c>
      <c r="C64" s="11" t="s">
        <v>252</v>
      </c>
      <c r="D64" s="42">
        <v>15</v>
      </c>
      <c r="E64" s="43">
        <v>70</v>
      </c>
      <c r="F64" s="95"/>
      <c r="G64" s="2">
        <f>D64*F64</f>
        <v>0</v>
      </c>
      <c r="H64" s="24"/>
      <c r="K64" s="24"/>
    </row>
    <row r="65" spans="1:11" s="41" customFormat="1" ht="43.5" customHeight="1" x14ac:dyDescent="0.35">
      <c r="A65" s="23"/>
      <c r="B65" s="88" t="s">
        <v>103</v>
      </c>
      <c r="C65" s="11"/>
      <c r="D65" s="42"/>
      <c r="E65" s="43"/>
      <c r="F65" s="95"/>
      <c r="G65" s="96">
        <f>SUM(G62:G64)</f>
        <v>0</v>
      </c>
      <c r="H65" s="24"/>
      <c r="K65" s="24"/>
    </row>
    <row r="66" spans="1:11" s="41" customFormat="1" ht="43.5" customHeight="1" x14ac:dyDescent="0.35">
      <c r="A66" s="45"/>
      <c r="B66" s="13" t="s">
        <v>247</v>
      </c>
      <c r="C66" s="13"/>
      <c r="D66" s="61"/>
      <c r="E66" s="61"/>
      <c r="F66" s="61"/>
      <c r="G66" s="61"/>
      <c r="H66" s="24"/>
      <c r="K66" s="24"/>
    </row>
    <row r="67" spans="1:11" s="41" customFormat="1" ht="43.5" customHeight="1" x14ac:dyDescent="0.35">
      <c r="A67" s="22">
        <v>1</v>
      </c>
      <c r="B67" s="3" t="s">
        <v>199</v>
      </c>
      <c r="C67" s="11" t="s">
        <v>252</v>
      </c>
      <c r="D67" s="2">
        <v>10</v>
      </c>
      <c r="E67" s="43">
        <v>150</v>
      </c>
      <c r="F67" s="95"/>
      <c r="G67" s="2">
        <f>D67*F67</f>
        <v>0</v>
      </c>
      <c r="H67" s="24"/>
      <c r="K67" s="24"/>
    </row>
    <row r="68" spans="1:11" s="41" customFormat="1" ht="43.5" customHeight="1" x14ac:dyDescent="0.35">
      <c r="A68" s="22">
        <v>2</v>
      </c>
      <c r="B68" s="3" t="s">
        <v>200</v>
      </c>
      <c r="C68" s="11" t="s">
        <v>252</v>
      </c>
      <c r="D68" s="2">
        <v>10</v>
      </c>
      <c r="E68" s="43">
        <v>150</v>
      </c>
      <c r="F68" s="95"/>
      <c r="G68" s="2">
        <f>D68*F68</f>
        <v>0</v>
      </c>
      <c r="H68" s="24"/>
      <c r="K68" s="24"/>
    </row>
    <row r="69" spans="1:11" s="41" customFormat="1" ht="43.5" customHeight="1" x14ac:dyDescent="0.35">
      <c r="A69" s="23">
        <v>3</v>
      </c>
      <c r="B69" s="3" t="s">
        <v>201</v>
      </c>
      <c r="C69" s="11" t="s">
        <v>252</v>
      </c>
      <c r="D69" s="42">
        <v>10</v>
      </c>
      <c r="E69" s="43">
        <v>150</v>
      </c>
      <c r="F69" s="95"/>
      <c r="G69" s="2">
        <f>D69*F69</f>
        <v>0</v>
      </c>
      <c r="H69" s="24"/>
      <c r="K69" s="24"/>
    </row>
    <row r="70" spans="1:11" s="41" customFormat="1" ht="43.5" customHeight="1" x14ac:dyDescent="0.35">
      <c r="A70" s="23"/>
      <c r="B70" s="88" t="s">
        <v>103</v>
      </c>
      <c r="C70" s="11"/>
      <c r="D70" s="42"/>
      <c r="E70" s="43"/>
      <c r="F70" s="95"/>
      <c r="G70" s="96">
        <f>SUM(G67:G69)</f>
        <v>0</v>
      </c>
      <c r="H70" s="24"/>
      <c r="K70" s="24"/>
    </row>
    <row r="71" spans="1:11" ht="43.5" customHeight="1" x14ac:dyDescent="0.35">
      <c r="A71" s="45"/>
      <c r="B71" s="13" t="s">
        <v>114</v>
      </c>
      <c r="C71" s="13"/>
      <c r="D71" s="61"/>
      <c r="E71" s="61"/>
      <c r="F71" s="61"/>
      <c r="G71" s="61"/>
      <c r="H71" s="2"/>
      <c r="K71" s="24"/>
    </row>
    <row r="72" spans="1:11" ht="43.5" customHeight="1" x14ac:dyDescent="0.35">
      <c r="A72" s="46">
        <v>1</v>
      </c>
      <c r="B72" s="3" t="s">
        <v>162</v>
      </c>
      <c r="C72" s="11" t="s">
        <v>252</v>
      </c>
      <c r="D72" s="12">
        <v>250</v>
      </c>
      <c r="E72" s="43">
        <v>50</v>
      </c>
      <c r="F72" s="95"/>
      <c r="G72" s="12">
        <f t="shared" ref="G72:G81" si="4">D72*F72</f>
        <v>0</v>
      </c>
      <c r="H72" s="24"/>
      <c r="K72" s="24"/>
    </row>
    <row r="73" spans="1:11" ht="43.5" customHeight="1" x14ac:dyDescent="0.35">
      <c r="A73" s="46">
        <v>2</v>
      </c>
      <c r="B73" s="3" t="s">
        <v>29</v>
      </c>
      <c r="C73" s="11" t="s">
        <v>252</v>
      </c>
      <c r="D73" s="12">
        <v>30</v>
      </c>
      <c r="E73" s="43">
        <v>50</v>
      </c>
      <c r="F73" s="95"/>
      <c r="G73" s="12">
        <f t="shared" si="4"/>
        <v>0</v>
      </c>
      <c r="H73" s="24"/>
      <c r="K73" s="24"/>
    </row>
    <row r="74" spans="1:11" ht="43.5" customHeight="1" x14ac:dyDescent="0.35">
      <c r="A74" s="46">
        <v>3</v>
      </c>
      <c r="B74" s="3" t="s">
        <v>30</v>
      </c>
      <c r="C74" s="11" t="s">
        <v>252</v>
      </c>
      <c r="D74" s="12">
        <v>30</v>
      </c>
      <c r="E74" s="43">
        <v>50</v>
      </c>
      <c r="F74" s="95"/>
      <c r="G74" s="12">
        <f t="shared" si="4"/>
        <v>0</v>
      </c>
      <c r="H74" s="24"/>
      <c r="K74" s="24"/>
    </row>
    <row r="75" spans="1:11" ht="43.5" customHeight="1" x14ac:dyDescent="0.35">
      <c r="A75" s="46">
        <v>4</v>
      </c>
      <c r="B75" s="3" t="s">
        <v>106</v>
      </c>
      <c r="C75" s="11" t="s">
        <v>252</v>
      </c>
      <c r="D75" s="12">
        <v>30</v>
      </c>
      <c r="E75" s="43">
        <v>120</v>
      </c>
      <c r="F75" s="95"/>
      <c r="G75" s="12">
        <f t="shared" si="4"/>
        <v>0</v>
      </c>
      <c r="H75" s="24"/>
      <c r="K75" s="24"/>
    </row>
    <row r="76" spans="1:11" ht="43.5" customHeight="1" x14ac:dyDescent="0.35">
      <c r="A76" s="46">
        <v>5</v>
      </c>
      <c r="B76" s="3" t="s">
        <v>278</v>
      </c>
      <c r="C76" s="11" t="s">
        <v>252</v>
      </c>
      <c r="D76" s="12">
        <v>30</v>
      </c>
      <c r="E76" s="43">
        <v>145</v>
      </c>
      <c r="F76" s="95"/>
      <c r="G76" s="12">
        <f t="shared" si="4"/>
        <v>0</v>
      </c>
      <c r="H76" s="24"/>
      <c r="K76" s="24"/>
    </row>
    <row r="77" spans="1:11" ht="43.5" customHeight="1" x14ac:dyDescent="0.35">
      <c r="A77" s="46">
        <v>6</v>
      </c>
      <c r="B77" s="3" t="s">
        <v>31</v>
      </c>
      <c r="C77" s="11" t="s">
        <v>252</v>
      </c>
      <c r="D77" s="12">
        <v>30</v>
      </c>
      <c r="E77" s="43">
        <v>150</v>
      </c>
      <c r="F77" s="95"/>
      <c r="G77" s="12">
        <f t="shared" si="4"/>
        <v>0</v>
      </c>
      <c r="H77" s="24"/>
      <c r="K77" s="24"/>
    </row>
    <row r="78" spans="1:11" ht="43.5" customHeight="1" x14ac:dyDescent="0.35">
      <c r="A78" s="46">
        <v>7</v>
      </c>
      <c r="B78" s="3" t="s">
        <v>32</v>
      </c>
      <c r="C78" s="11" t="s">
        <v>252</v>
      </c>
      <c r="D78" s="12">
        <v>30</v>
      </c>
      <c r="E78" s="43">
        <v>300</v>
      </c>
      <c r="F78" s="95"/>
      <c r="G78" s="12">
        <f t="shared" si="4"/>
        <v>0</v>
      </c>
      <c r="H78" s="24"/>
      <c r="K78" s="24"/>
    </row>
    <row r="79" spans="1:11" ht="43.5" customHeight="1" x14ac:dyDescent="0.35">
      <c r="A79" s="46">
        <v>8</v>
      </c>
      <c r="B79" s="3" t="s">
        <v>33</v>
      </c>
      <c r="C79" s="11" t="s">
        <v>252</v>
      </c>
      <c r="D79" s="12">
        <v>30</v>
      </c>
      <c r="E79" s="43">
        <v>150</v>
      </c>
      <c r="F79" s="95"/>
      <c r="G79" s="12">
        <f t="shared" si="4"/>
        <v>0</v>
      </c>
      <c r="H79" s="24"/>
      <c r="K79" s="24"/>
    </row>
    <row r="80" spans="1:11" s="69" customFormat="1" ht="43.5" customHeight="1" x14ac:dyDescent="0.35">
      <c r="A80" s="46">
        <v>9</v>
      </c>
      <c r="B80" s="6" t="s">
        <v>258</v>
      </c>
      <c r="C80" s="27" t="s">
        <v>252</v>
      </c>
      <c r="D80" s="15">
        <v>650</v>
      </c>
      <c r="E80" s="43">
        <v>80</v>
      </c>
      <c r="F80" s="95"/>
      <c r="G80" s="12">
        <f t="shared" si="4"/>
        <v>0</v>
      </c>
      <c r="H80" s="24"/>
      <c r="K80" s="24"/>
    </row>
    <row r="81" spans="1:11" s="69" customFormat="1" ht="43.5" customHeight="1" x14ac:dyDescent="0.35">
      <c r="A81" s="46">
        <v>10</v>
      </c>
      <c r="B81" s="3" t="s">
        <v>280</v>
      </c>
      <c r="C81" s="27" t="s">
        <v>252</v>
      </c>
      <c r="D81" s="12">
        <v>30</v>
      </c>
      <c r="E81" s="43">
        <v>90</v>
      </c>
      <c r="F81" s="95"/>
      <c r="G81" s="12">
        <f t="shared" si="4"/>
        <v>0</v>
      </c>
      <c r="H81" s="24"/>
      <c r="K81" s="24"/>
    </row>
    <row r="82" spans="1:11" ht="43.5" customHeight="1" x14ac:dyDescent="0.35">
      <c r="A82" s="30"/>
      <c r="B82" s="88" t="s">
        <v>103</v>
      </c>
      <c r="C82" s="27"/>
      <c r="D82" s="15"/>
      <c r="E82" s="120"/>
      <c r="F82" s="129"/>
      <c r="G82" s="15">
        <f>SUM(G72:G81)</f>
        <v>0</v>
      </c>
      <c r="H82" s="24"/>
      <c r="K82" s="24"/>
    </row>
    <row r="83" spans="1:11" ht="43.5" customHeight="1" x14ac:dyDescent="0.35">
      <c r="A83" s="45"/>
      <c r="B83" s="28" t="s">
        <v>115</v>
      </c>
      <c r="C83" s="13"/>
      <c r="D83" s="61"/>
      <c r="E83" s="61"/>
      <c r="F83" s="61"/>
      <c r="G83" s="61"/>
      <c r="H83" s="24"/>
      <c r="K83" s="24"/>
    </row>
    <row r="84" spans="1:11" ht="43.5" customHeight="1" x14ac:dyDescent="0.35">
      <c r="A84" s="30">
        <v>1</v>
      </c>
      <c r="B84" s="6" t="s">
        <v>34</v>
      </c>
      <c r="C84" s="27" t="s">
        <v>252</v>
      </c>
      <c r="D84" s="16">
        <v>150</v>
      </c>
      <c r="E84" s="43">
        <v>70</v>
      </c>
      <c r="F84" s="95"/>
      <c r="G84" s="16">
        <f t="shared" ref="G84:G95" si="5">D84*F84</f>
        <v>0</v>
      </c>
      <c r="H84" s="24"/>
      <c r="K84" s="24"/>
    </row>
    <row r="85" spans="1:11" ht="43.5" customHeight="1" x14ac:dyDescent="0.35">
      <c r="A85" s="30">
        <v>2</v>
      </c>
      <c r="B85" s="6" t="s">
        <v>35</v>
      </c>
      <c r="C85" s="27" t="s">
        <v>252</v>
      </c>
      <c r="D85" s="16">
        <v>150</v>
      </c>
      <c r="E85" s="43">
        <v>75</v>
      </c>
      <c r="F85" s="95"/>
      <c r="G85" s="16">
        <f t="shared" si="5"/>
        <v>0</v>
      </c>
      <c r="H85" s="24"/>
      <c r="K85" s="24"/>
    </row>
    <row r="86" spans="1:11" ht="43.5" customHeight="1" x14ac:dyDescent="0.35">
      <c r="A86" s="30">
        <v>3</v>
      </c>
      <c r="B86" s="6" t="s">
        <v>259</v>
      </c>
      <c r="C86" s="27" t="s">
        <v>252</v>
      </c>
      <c r="D86" s="15">
        <v>250</v>
      </c>
      <c r="E86" s="43">
        <v>90</v>
      </c>
      <c r="F86" s="95"/>
      <c r="G86" s="4">
        <f t="shared" si="5"/>
        <v>0</v>
      </c>
      <c r="H86" s="24"/>
      <c r="K86" s="24"/>
    </row>
    <row r="87" spans="1:11" ht="43.5" customHeight="1" x14ac:dyDescent="0.35">
      <c r="A87" s="30">
        <v>4</v>
      </c>
      <c r="B87" s="6" t="s">
        <v>260</v>
      </c>
      <c r="C87" s="27" t="s">
        <v>252</v>
      </c>
      <c r="D87" s="15">
        <v>250</v>
      </c>
      <c r="E87" s="43">
        <v>65</v>
      </c>
      <c r="F87" s="95"/>
      <c r="G87" s="4">
        <f t="shared" si="5"/>
        <v>0</v>
      </c>
      <c r="H87" s="24"/>
      <c r="K87" s="24"/>
    </row>
    <row r="88" spans="1:11" ht="43.5" customHeight="1" x14ac:dyDescent="0.35">
      <c r="A88" s="30">
        <v>5</v>
      </c>
      <c r="B88" s="3" t="s">
        <v>36</v>
      </c>
      <c r="C88" s="11" t="s">
        <v>252</v>
      </c>
      <c r="D88" s="4">
        <v>150</v>
      </c>
      <c r="E88" s="43">
        <v>110</v>
      </c>
      <c r="F88" s="95"/>
      <c r="G88" s="16">
        <f t="shared" si="5"/>
        <v>0</v>
      </c>
      <c r="H88" s="24"/>
      <c r="K88" s="24"/>
    </row>
    <row r="89" spans="1:11" ht="43.5" customHeight="1" x14ac:dyDescent="0.35">
      <c r="A89" s="30">
        <v>6</v>
      </c>
      <c r="B89" s="3" t="s">
        <v>279</v>
      </c>
      <c r="C89" s="11" t="s">
        <v>252</v>
      </c>
      <c r="D89" s="4">
        <v>30</v>
      </c>
      <c r="E89" s="43">
        <v>118</v>
      </c>
      <c r="F89" s="95"/>
      <c r="G89" s="16">
        <f t="shared" si="5"/>
        <v>0</v>
      </c>
      <c r="H89" s="24"/>
      <c r="K89" s="24"/>
    </row>
    <row r="90" spans="1:11" ht="43.5" customHeight="1" x14ac:dyDescent="0.35">
      <c r="A90" s="30">
        <v>7</v>
      </c>
      <c r="B90" s="3" t="s">
        <v>37</v>
      </c>
      <c r="C90" s="11" t="s">
        <v>252</v>
      </c>
      <c r="D90" s="4">
        <v>30</v>
      </c>
      <c r="E90" s="43">
        <v>120</v>
      </c>
      <c r="F90" s="95"/>
      <c r="G90" s="16">
        <f t="shared" si="5"/>
        <v>0</v>
      </c>
      <c r="H90" s="24"/>
      <c r="K90" s="24"/>
    </row>
    <row r="91" spans="1:11" ht="43.5" customHeight="1" x14ac:dyDescent="0.35">
      <c r="A91" s="30">
        <v>8</v>
      </c>
      <c r="B91" s="3" t="s">
        <v>38</v>
      </c>
      <c r="C91" s="11" t="s">
        <v>252</v>
      </c>
      <c r="D91" s="4">
        <v>30</v>
      </c>
      <c r="E91" s="43">
        <v>90</v>
      </c>
      <c r="F91" s="95"/>
      <c r="G91" s="16">
        <f t="shared" si="5"/>
        <v>0</v>
      </c>
      <c r="H91" s="24"/>
      <c r="K91" s="24"/>
    </row>
    <row r="92" spans="1:11" ht="43.5" customHeight="1" x14ac:dyDescent="0.35">
      <c r="A92" s="30">
        <v>9</v>
      </c>
      <c r="B92" s="3" t="s">
        <v>39</v>
      </c>
      <c r="C92" s="11" t="s">
        <v>252</v>
      </c>
      <c r="D92" s="4">
        <v>30</v>
      </c>
      <c r="E92" s="43">
        <v>100</v>
      </c>
      <c r="F92" s="95"/>
      <c r="G92" s="16">
        <f t="shared" si="5"/>
        <v>0</v>
      </c>
      <c r="H92" s="24"/>
      <c r="K92" s="24"/>
    </row>
    <row r="93" spans="1:11" ht="43.5" customHeight="1" x14ac:dyDescent="0.35">
      <c r="A93" s="30">
        <v>10</v>
      </c>
      <c r="B93" s="3" t="s">
        <v>130</v>
      </c>
      <c r="C93" s="11" t="s">
        <v>252</v>
      </c>
      <c r="D93" s="4">
        <v>30</v>
      </c>
      <c r="E93" s="43">
        <v>150</v>
      </c>
      <c r="F93" s="95"/>
      <c r="G93" s="16">
        <f t="shared" si="5"/>
        <v>0</v>
      </c>
      <c r="H93" s="24"/>
      <c r="K93" s="24"/>
    </row>
    <row r="94" spans="1:11" ht="43.5" customHeight="1" x14ac:dyDescent="0.35">
      <c r="A94" s="30">
        <v>11</v>
      </c>
      <c r="B94" s="3" t="s">
        <v>131</v>
      </c>
      <c r="C94" s="11" t="s">
        <v>252</v>
      </c>
      <c r="D94" s="4">
        <v>20</v>
      </c>
      <c r="E94" s="43">
        <v>130</v>
      </c>
      <c r="F94" s="95"/>
      <c r="G94" s="16">
        <f t="shared" si="5"/>
        <v>0</v>
      </c>
      <c r="H94" s="24"/>
      <c r="K94" s="24"/>
    </row>
    <row r="95" spans="1:11" s="41" customFormat="1" ht="43.5" customHeight="1" x14ac:dyDescent="0.35">
      <c r="A95" s="30">
        <v>12</v>
      </c>
      <c r="B95" s="3" t="s">
        <v>202</v>
      </c>
      <c r="C95" s="11" t="s">
        <v>257</v>
      </c>
      <c r="D95" s="4">
        <v>60</v>
      </c>
      <c r="E95" s="43">
        <v>90</v>
      </c>
      <c r="F95" s="95"/>
      <c r="G95" s="16">
        <f t="shared" si="5"/>
        <v>0</v>
      </c>
      <c r="H95" s="24"/>
      <c r="K95" s="24"/>
    </row>
    <row r="96" spans="1:11" s="41" customFormat="1" ht="43.5" customHeight="1" x14ac:dyDescent="0.35">
      <c r="A96" s="23"/>
      <c r="B96" s="88" t="s">
        <v>103</v>
      </c>
      <c r="C96" s="11"/>
      <c r="D96" s="4"/>
      <c r="E96" s="43"/>
      <c r="F96" s="95"/>
      <c r="G96" s="16">
        <f>SUM(G84:G95)</f>
        <v>0</v>
      </c>
      <c r="H96" s="24"/>
      <c r="K96" s="24"/>
    </row>
    <row r="97" spans="1:11" ht="43.5" customHeight="1" x14ac:dyDescent="0.35">
      <c r="A97" s="50"/>
      <c r="B97" s="28" t="s">
        <v>116</v>
      </c>
      <c r="C97" s="28"/>
      <c r="D97" s="79"/>
      <c r="E97" s="79"/>
      <c r="F97" s="79"/>
      <c r="G97" s="79"/>
      <c r="H97" s="24"/>
      <c r="K97" s="24"/>
    </row>
    <row r="98" spans="1:11" ht="43.5" customHeight="1" x14ac:dyDescent="0.35">
      <c r="A98" s="23">
        <v>1</v>
      </c>
      <c r="B98" s="3" t="s">
        <v>40</v>
      </c>
      <c r="C98" s="11" t="s">
        <v>252</v>
      </c>
      <c r="D98" s="4">
        <v>20</v>
      </c>
      <c r="E98" s="43">
        <v>55</v>
      </c>
      <c r="F98" s="95"/>
      <c r="G98" s="4">
        <f t="shared" ref="G98:G110" si="6">D98*F98</f>
        <v>0</v>
      </c>
      <c r="H98" s="24"/>
      <c r="K98" s="24"/>
    </row>
    <row r="99" spans="1:11" ht="43.5" customHeight="1" x14ac:dyDescent="0.35">
      <c r="A99" s="23">
        <v>2</v>
      </c>
      <c r="B99" s="3" t="s">
        <v>41</v>
      </c>
      <c r="C99" s="11" t="s">
        <v>252</v>
      </c>
      <c r="D99" s="4">
        <v>20</v>
      </c>
      <c r="E99" s="43">
        <v>67</v>
      </c>
      <c r="F99" s="95"/>
      <c r="G99" s="4">
        <f t="shared" si="6"/>
        <v>0</v>
      </c>
      <c r="H99" s="24"/>
      <c r="K99" s="24"/>
    </row>
    <row r="100" spans="1:11" ht="43.5" customHeight="1" x14ac:dyDescent="0.35">
      <c r="A100" s="23">
        <v>3</v>
      </c>
      <c r="B100" s="3" t="s">
        <v>42</v>
      </c>
      <c r="C100" s="11" t="s">
        <v>252</v>
      </c>
      <c r="D100" s="4">
        <v>20</v>
      </c>
      <c r="E100" s="43">
        <v>72</v>
      </c>
      <c r="F100" s="95"/>
      <c r="G100" s="4">
        <f t="shared" si="6"/>
        <v>0</v>
      </c>
      <c r="H100" s="24"/>
      <c r="K100" s="24"/>
    </row>
    <row r="101" spans="1:11" ht="43.5" customHeight="1" x14ac:dyDescent="0.35">
      <c r="A101" s="23">
        <v>4</v>
      </c>
      <c r="B101" s="3" t="s">
        <v>43</v>
      </c>
      <c r="C101" s="11" t="s">
        <v>252</v>
      </c>
      <c r="D101" s="4">
        <v>20</v>
      </c>
      <c r="E101" s="43">
        <v>87</v>
      </c>
      <c r="F101" s="95"/>
      <c r="G101" s="4">
        <f t="shared" si="6"/>
        <v>0</v>
      </c>
      <c r="H101" s="24"/>
      <c r="K101" s="24"/>
    </row>
    <row r="102" spans="1:11" ht="43.5" customHeight="1" x14ac:dyDescent="0.35">
      <c r="A102" s="23">
        <v>5</v>
      </c>
      <c r="B102" s="3" t="s">
        <v>44</v>
      </c>
      <c r="C102" s="11" t="s">
        <v>252</v>
      </c>
      <c r="D102" s="4">
        <v>20</v>
      </c>
      <c r="E102" s="43">
        <v>115</v>
      </c>
      <c r="F102" s="95"/>
      <c r="G102" s="4">
        <f t="shared" si="6"/>
        <v>0</v>
      </c>
      <c r="H102" s="24"/>
      <c r="K102" s="24"/>
    </row>
    <row r="103" spans="1:11" ht="43.5" customHeight="1" x14ac:dyDescent="0.35">
      <c r="A103" s="23">
        <v>6</v>
      </c>
      <c r="B103" s="3" t="s">
        <v>45</v>
      </c>
      <c r="C103" s="11" t="s">
        <v>252</v>
      </c>
      <c r="D103" s="4">
        <v>15</v>
      </c>
      <c r="E103" s="43">
        <v>170</v>
      </c>
      <c r="F103" s="95"/>
      <c r="G103" s="4">
        <f t="shared" si="6"/>
        <v>0</v>
      </c>
      <c r="H103" s="24"/>
      <c r="K103" s="24"/>
    </row>
    <row r="104" spans="1:11" ht="43.5" customHeight="1" x14ac:dyDescent="0.35">
      <c r="A104" s="23">
        <v>7</v>
      </c>
      <c r="B104" s="3" t="s">
        <v>163</v>
      </c>
      <c r="C104" s="11" t="s">
        <v>252</v>
      </c>
      <c r="D104" s="4">
        <v>15</v>
      </c>
      <c r="E104" s="43">
        <v>50</v>
      </c>
      <c r="F104" s="95"/>
      <c r="G104" s="4">
        <f t="shared" si="6"/>
        <v>0</v>
      </c>
      <c r="H104" s="24"/>
      <c r="K104" s="24"/>
    </row>
    <row r="105" spans="1:11" ht="43.5" customHeight="1" x14ac:dyDescent="0.35">
      <c r="A105" s="23">
        <v>8</v>
      </c>
      <c r="B105" s="3" t="s">
        <v>46</v>
      </c>
      <c r="C105" s="11" t="s">
        <v>252</v>
      </c>
      <c r="D105" s="4">
        <v>15</v>
      </c>
      <c r="E105" s="43">
        <v>170</v>
      </c>
      <c r="F105" s="95"/>
      <c r="G105" s="4">
        <f t="shared" si="6"/>
        <v>0</v>
      </c>
      <c r="H105" s="24"/>
      <c r="K105" s="24"/>
    </row>
    <row r="106" spans="1:11" ht="43.5" customHeight="1" x14ac:dyDescent="0.35">
      <c r="A106" s="23">
        <v>9</v>
      </c>
      <c r="B106" s="3" t="s">
        <v>47</v>
      </c>
      <c r="C106" s="11" t="s">
        <v>252</v>
      </c>
      <c r="D106" s="4">
        <v>20</v>
      </c>
      <c r="E106" s="43">
        <v>15</v>
      </c>
      <c r="F106" s="95"/>
      <c r="G106" s="4">
        <f t="shared" si="6"/>
        <v>0</v>
      </c>
      <c r="H106" s="24"/>
      <c r="K106" s="24"/>
    </row>
    <row r="107" spans="1:11" ht="43.5" customHeight="1" x14ac:dyDescent="0.35">
      <c r="A107" s="23">
        <v>10</v>
      </c>
      <c r="B107" s="3" t="s">
        <v>48</v>
      </c>
      <c r="C107" s="11" t="s">
        <v>252</v>
      </c>
      <c r="D107" s="4">
        <v>20</v>
      </c>
      <c r="E107" s="43">
        <v>65</v>
      </c>
      <c r="F107" s="95"/>
      <c r="G107" s="4">
        <f t="shared" si="6"/>
        <v>0</v>
      </c>
      <c r="H107" s="24"/>
      <c r="K107" s="24"/>
    </row>
    <row r="108" spans="1:11" ht="43.5" customHeight="1" x14ac:dyDescent="0.35">
      <c r="A108" s="23">
        <v>11</v>
      </c>
      <c r="B108" s="3" t="s">
        <v>49</v>
      </c>
      <c r="C108" s="11" t="s">
        <v>252</v>
      </c>
      <c r="D108" s="4">
        <v>20</v>
      </c>
      <c r="E108" s="43">
        <v>50</v>
      </c>
      <c r="F108" s="95"/>
      <c r="G108" s="4">
        <f t="shared" si="6"/>
        <v>0</v>
      </c>
      <c r="H108" s="24"/>
      <c r="K108" s="24"/>
    </row>
    <row r="109" spans="1:11" ht="43.5" customHeight="1" x14ac:dyDescent="0.35">
      <c r="A109" s="23">
        <v>12</v>
      </c>
      <c r="B109" s="3" t="s">
        <v>50</v>
      </c>
      <c r="C109" s="11" t="s">
        <v>252</v>
      </c>
      <c r="D109" s="4">
        <v>20</v>
      </c>
      <c r="E109" s="43">
        <v>90</v>
      </c>
      <c r="F109" s="95"/>
      <c r="G109" s="4">
        <f t="shared" si="6"/>
        <v>0</v>
      </c>
      <c r="H109" s="24"/>
      <c r="K109" s="24"/>
    </row>
    <row r="110" spans="1:11" ht="43.5" customHeight="1" x14ac:dyDescent="0.35">
      <c r="A110" s="23">
        <v>13</v>
      </c>
      <c r="B110" s="3" t="s">
        <v>51</v>
      </c>
      <c r="C110" s="11" t="s">
        <v>252</v>
      </c>
      <c r="D110" s="4">
        <v>20</v>
      </c>
      <c r="E110" s="43">
        <v>120</v>
      </c>
      <c r="F110" s="95"/>
      <c r="G110" s="4">
        <f t="shared" si="6"/>
        <v>0</v>
      </c>
      <c r="H110" s="24"/>
      <c r="K110" s="24"/>
    </row>
    <row r="111" spans="1:11" ht="43.5" customHeight="1" x14ac:dyDescent="0.35">
      <c r="A111" s="23"/>
      <c r="B111" s="22" t="s">
        <v>103</v>
      </c>
      <c r="C111" s="11"/>
      <c r="D111" s="4"/>
      <c r="E111" s="43"/>
      <c r="F111" s="95"/>
      <c r="G111" s="16">
        <f>SUM(G98:G110)</f>
        <v>0</v>
      </c>
      <c r="H111" s="24"/>
      <c r="K111" s="24"/>
    </row>
    <row r="112" spans="1:11" s="41" customFormat="1" ht="43.5" customHeight="1" x14ac:dyDescent="0.35">
      <c r="A112" s="28"/>
      <c r="B112" s="28" t="s">
        <v>248</v>
      </c>
      <c r="C112" s="28"/>
      <c r="D112" s="79"/>
      <c r="E112" s="79"/>
      <c r="F112" s="79"/>
      <c r="G112" s="79"/>
      <c r="H112" s="24"/>
      <c r="K112" s="24"/>
    </row>
    <row r="113" spans="1:11" s="41" customFormat="1" ht="43.5" customHeight="1" x14ac:dyDescent="0.35">
      <c r="A113" s="23">
        <v>1</v>
      </c>
      <c r="B113" s="3" t="s">
        <v>203</v>
      </c>
      <c r="C113" s="11" t="s">
        <v>252</v>
      </c>
      <c r="D113" s="4">
        <v>10</v>
      </c>
      <c r="E113" s="43">
        <v>65</v>
      </c>
      <c r="F113" s="95"/>
      <c r="G113" s="4">
        <f t="shared" ref="G113:G118" si="7">D113*F113</f>
        <v>0</v>
      </c>
      <c r="H113" s="24"/>
      <c r="K113" s="24"/>
    </row>
    <row r="114" spans="1:11" s="41" customFormat="1" ht="43.5" customHeight="1" x14ac:dyDescent="0.35">
      <c r="A114" s="23">
        <v>2</v>
      </c>
      <c r="B114" s="3" t="s">
        <v>204</v>
      </c>
      <c r="C114" s="11" t="s">
        <v>252</v>
      </c>
      <c r="D114" s="4">
        <v>10</v>
      </c>
      <c r="E114" s="43">
        <v>70</v>
      </c>
      <c r="F114" s="95"/>
      <c r="G114" s="4">
        <f t="shared" si="7"/>
        <v>0</v>
      </c>
      <c r="H114" s="24"/>
      <c r="K114" s="24"/>
    </row>
    <row r="115" spans="1:11" s="41" customFormat="1" ht="43.5" customHeight="1" x14ac:dyDescent="0.35">
      <c r="A115" s="23">
        <v>3</v>
      </c>
      <c r="B115" s="3" t="s">
        <v>205</v>
      </c>
      <c r="C115" s="11" t="s">
        <v>252</v>
      </c>
      <c r="D115" s="4">
        <v>10</v>
      </c>
      <c r="E115" s="43">
        <v>75</v>
      </c>
      <c r="F115" s="95"/>
      <c r="G115" s="4">
        <f t="shared" si="7"/>
        <v>0</v>
      </c>
      <c r="H115" s="24"/>
      <c r="K115" s="24"/>
    </row>
    <row r="116" spans="1:11" s="41" customFormat="1" ht="43.5" customHeight="1" x14ac:dyDescent="0.35">
      <c r="A116" s="23">
        <v>4</v>
      </c>
      <c r="B116" s="3" t="s">
        <v>206</v>
      </c>
      <c r="C116" s="11" t="s">
        <v>252</v>
      </c>
      <c r="D116" s="4">
        <v>10</v>
      </c>
      <c r="E116" s="43">
        <v>120</v>
      </c>
      <c r="F116" s="95"/>
      <c r="G116" s="4">
        <f t="shared" si="7"/>
        <v>0</v>
      </c>
      <c r="H116" s="24"/>
      <c r="K116" s="24"/>
    </row>
    <row r="117" spans="1:11" s="41" customFormat="1" ht="43.5" customHeight="1" x14ac:dyDescent="0.35">
      <c r="A117" s="23">
        <v>5</v>
      </c>
      <c r="B117" s="3" t="s">
        <v>207</v>
      </c>
      <c r="C117" s="11" t="s">
        <v>252</v>
      </c>
      <c r="D117" s="4">
        <v>10</v>
      </c>
      <c r="E117" s="43">
        <v>140</v>
      </c>
      <c r="F117" s="95"/>
      <c r="G117" s="4">
        <f t="shared" si="7"/>
        <v>0</v>
      </c>
      <c r="H117" s="24"/>
      <c r="K117" s="24"/>
    </row>
    <row r="118" spans="1:11" s="41" customFormat="1" ht="43.5" customHeight="1" x14ac:dyDescent="0.35">
      <c r="A118" s="23">
        <v>6</v>
      </c>
      <c r="B118" s="3" t="s">
        <v>208</v>
      </c>
      <c r="C118" s="11" t="s">
        <v>252</v>
      </c>
      <c r="D118" s="4">
        <v>10</v>
      </c>
      <c r="E118" s="43">
        <v>150</v>
      </c>
      <c r="F118" s="95"/>
      <c r="G118" s="4">
        <f t="shared" si="7"/>
        <v>0</v>
      </c>
      <c r="H118" s="24"/>
      <c r="K118" s="24"/>
    </row>
    <row r="119" spans="1:11" s="41" customFormat="1" ht="43.5" customHeight="1" x14ac:dyDescent="0.35">
      <c r="A119" s="23"/>
      <c r="B119" s="22" t="s">
        <v>103</v>
      </c>
      <c r="C119" s="11"/>
      <c r="D119" s="4"/>
      <c r="E119" s="43"/>
      <c r="F119" s="95"/>
      <c r="G119" s="16">
        <f>SUM(G113:G118)</f>
        <v>0</v>
      </c>
      <c r="H119" s="24"/>
      <c r="K119" s="24"/>
    </row>
    <row r="120" spans="1:11" s="41" customFormat="1" ht="43.5" customHeight="1" x14ac:dyDescent="0.35">
      <c r="A120" s="50"/>
      <c r="B120" s="28" t="s">
        <v>268</v>
      </c>
      <c r="C120" s="29"/>
      <c r="D120" s="79"/>
      <c r="E120" s="79"/>
      <c r="F120" s="79"/>
      <c r="G120" s="79"/>
      <c r="H120" s="24"/>
      <c r="K120" s="24"/>
    </row>
    <row r="121" spans="1:11" s="41" customFormat="1" ht="43.5" customHeight="1" x14ac:dyDescent="0.35">
      <c r="A121" s="23">
        <v>1</v>
      </c>
      <c r="B121" s="3" t="s">
        <v>269</v>
      </c>
      <c r="C121" s="11" t="s">
        <v>252</v>
      </c>
      <c r="D121" s="4">
        <v>15</v>
      </c>
      <c r="E121" s="43">
        <v>340</v>
      </c>
      <c r="F121" s="95"/>
      <c r="G121" s="4">
        <f>D121*F121</f>
        <v>0</v>
      </c>
      <c r="H121" s="24"/>
      <c r="K121" s="24"/>
    </row>
    <row r="122" spans="1:11" s="41" customFormat="1" ht="43.5" customHeight="1" x14ac:dyDescent="0.35">
      <c r="A122" s="30">
        <v>2</v>
      </c>
      <c r="B122" s="3" t="s">
        <v>270</v>
      </c>
      <c r="C122" s="11" t="s">
        <v>252</v>
      </c>
      <c r="D122" s="4">
        <v>15</v>
      </c>
      <c r="E122" s="43">
        <v>298</v>
      </c>
      <c r="F122" s="95"/>
      <c r="G122" s="4">
        <f>D122*F122</f>
        <v>0</v>
      </c>
      <c r="H122" s="24"/>
      <c r="K122" s="24"/>
    </row>
    <row r="123" spans="1:11" ht="43.5" customHeight="1" x14ac:dyDescent="0.35">
      <c r="A123" s="31"/>
      <c r="B123" s="88" t="s">
        <v>103</v>
      </c>
      <c r="C123" s="70"/>
      <c r="D123" s="71"/>
      <c r="E123" s="43"/>
      <c r="F123" s="95"/>
      <c r="G123" s="71">
        <f>SUM(G121:G122)</f>
        <v>0</v>
      </c>
      <c r="H123" s="24"/>
      <c r="K123" s="24"/>
    </row>
    <row r="124" spans="1:11" ht="43.5" customHeight="1" x14ac:dyDescent="0.35">
      <c r="A124" s="23">
        <v>1</v>
      </c>
      <c r="B124" s="3" t="s">
        <v>52</v>
      </c>
      <c r="C124" s="11" t="s">
        <v>252</v>
      </c>
      <c r="D124" s="4">
        <v>15</v>
      </c>
      <c r="E124" s="43">
        <v>30</v>
      </c>
      <c r="F124" s="95"/>
      <c r="G124" s="4">
        <f>D124*F124</f>
        <v>0</v>
      </c>
      <c r="H124" s="24"/>
      <c r="K124" s="24"/>
    </row>
    <row r="125" spans="1:11" ht="43.5" customHeight="1" x14ac:dyDescent="0.35">
      <c r="A125" s="30">
        <v>2</v>
      </c>
      <c r="B125" s="3" t="s">
        <v>261</v>
      </c>
      <c r="C125" s="27" t="s">
        <v>252</v>
      </c>
      <c r="D125" s="15">
        <v>200</v>
      </c>
      <c r="E125" s="43">
        <v>38</v>
      </c>
      <c r="F125" s="95"/>
      <c r="G125" s="4">
        <f>D125*F125</f>
        <v>0</v>
      </c>
      <c r="H125" s="24"/>
      <c r="K125" s="24"/>
    </row>
    <row r="126" spans="1:11" ht="43.5" customHeight="1" x14ac:dyDescent="0.35">
      <c r="A126" s="30">
        <v>3</v>
      </c>
      <c r="B126" s="6" t="s">
        <v>53</v>
      </c>
      <c r="C126" s="27" t="s">
        <v>252</v>
      </c>
      <c r="D126" s="16">
        <v>15</v>
      </c>
      <c r="E126" s="43">
        <v>35</v>
      </c>
      <c r="F126" s="95"/>
      <c r="G126" s="4">
        <f>D126*F126</f>
        <v>0</v>
      </c>
      <c r="H126" s="24"/>
      <c r="K126" s="24"/>
    </row>
    <row r="127" spans="1:11" ht="43.5" customHeight="1" x14ac:dyDescent="0.35">
      <c r="A127" s="30">
        <v>4</v>
      </c>
      <c r="B127" s="6" t="s">
        <v>54</v>
      </c>
      <c r="C127" s="27" t="s">
        <v>252</v>
      </c>
      <c r="D127" s="16">
        <v>15</v>
      </c>
      <c r="E127" s="43">
        <v>40</v>
      </c>
      <c r="F127" s="95"/>
      <c r="G127" s="4">
        <f>D127*F127</f>
        <v>0</v>
      </c>
      <c r="H127" s="24"/>
      <c r="K127" s="24"/>
    </row>
    <row r="128" spans="1:11" ht="43.5" customHeight="1" x14ac:dyDescent="0.35">
      <c r="A128" s="31">
        <v>5</v>
      </c>
      <c r="B128" s="7" t="s">
        <v>55</v>
      </c>
      <c r="C128" s="27" t="s">
        <v>252</v>
      </c>
      <c r="D128" s="71">
        <v>15</v>
      </c>
      <c r="E128" s="43">
        <v>45</v>
      </c>
      <c r="F128" s="95"/>
      <c r="G128" s="4">
        <f>D128*F128</f>
        <v>0</v>
      </c>
      <c r="H128" s="24"/>
      <c r="K128" s="24"/>
    </row>
    <row r="129" spans="1:11" ht="43.5" customHeight="1" x14ac:dyDescent="0.35">
      <c r="A129" s="31"/>
      <c r="B129" s="88" t="s">
        <v>103</v>
      </c>
      <c r="C129" s="70"/>
      <c r="D129" s="71"/>
      <c r="E129" s="43"/>
      <c r="F129" s="95"/>
      <c r="G129" s="71">
        <f>SUM(G124:G128)</f>
        <v>0</v>
      </c>
      <c r="H129" s="24"/>
      <c r="K129" s="24"/>
    </row>
    <row r="130" spans="1:11" ht="43.5" customHeight="1" x14ac:dyDescent="0.35">
      <c r="A130" s="31"/>
      <c r="B130" s="26" t="s">
        <v>120</v>
      </c>
      <c r="C130" s="70"/>
      <c r="D130" s="71"/>
      <c r="E130" s="43"/>
      <c r="F130" s="95"/>
      <c r="G130" s="71"/>
      <c r="H130" s="24"/>
      <c r="K130" s="24"/>
    </row>
    <row r="131" spans="1:11" s="41" customFormat="1" ht="43.5" customHeight="1" x14ac:dyDescent="0.35">
      <c r="A131" s="45"/>
      <c r="B131" s="28" t="s">
        <v>249</v>
      </c>
      <c r="C131" s="13"/>
      <c r="D131" s="61"/>
      <c r="E131" s="61"/>
      <c r="F131" s="61"/>
      <c r="G131" s="61"/>
      <c r="H131" s="24"/>
      <c r="K131" s="24"/>
    </row>
    <row r="132" spans="1:11" s="41" customFormat="1" ht="43.5" customHeight="1" x14ac:dyDescent="0.35">
      <c r="A132" s="23">
        <v>1</v>
      </c>
      <c r="B132" s="3" t="s">
        <v>209</v>
      </c>
      <c r="C132" s="11" t="s">
        <v>252</v>
      </c>
      <c r="D132" s="12">
        <v>10</v>
      </c>
      <c r="E132" s="43">
        <v>55</v>
      </c>
      <c r="F132" s="95"/>
      <c r="G132" s="12">
        <f>D132*F132</f>
        <v>0</v>
      </c>
      <c r="H132" s="24"/>
      <c r="K132" s="24"/>
    </row>
    <row r="133" spans="1:11" s="41" customFormat="1" ht="43.5" customHeight="1" x14ac:dyDescent="0.35">
      <c r="A133" s="23">
        <v>2</v>
      </c>
      <c r="B133" s="3" t="s">
        <v>210</v>
      </c>
      <c r="C133" s="11" t="s">
        <v>252</v>
      </c>
      <c r="D133" s="12">
        <v>10</v>
      </c>
      <c r="E133" s="43">
        <v>100</v>
      </c>
      <c r="F133" s="95"/>
      <c r="G133" s="12">
        <f>D133*F133</f>
        <v>0</v>
      </c>
      <c r="H133" s="24"/>
      <c r="K133" s="24"/>
    </row>
    <row r="134" spans="1:11" s="41" customFormat="1" ht="43.5" customHeight="1" x14ac:dyDescent="0.35">
      <c r="A134" s="23">
        <v>3</v>
      </c>
      <c r="B134" s="3" t="s">
        <v>211</v>
      </c>
      <c r="C134" s="11" t="s">
        <v>252</v>
      </c>
      <c r="D134" s="12">
        <v>10</v>
      </c>
      <c r="E134" s="43">
        <v>240</v>
      </c>
      <c r="F134" s="95"/>
      <c r="G134" s="12">
        <f>D134*F134</f>
        <v>0</v>
      </c>
      <c r="H134" s="24"/>
      <c r="K134" s="24"/>
    </row>
    <row r="135" spans="1:11" s="41" customFormat="1" ht="43.5" customHeight="1" x14ac:dyDescent="0.35">
      <c r="A135" s="23"/>
      <c r="B135" s="22" t="s">
        <v>103</v>
      </c>
      <c r="C135" s="11"/>
      <c r="D135" s="12"/>
      <c r="E135" s="43"/>
      <c r="F135" s="95"/>
      <c r="G135" s="15">
        <f>SUM(G132:G134)</f>
        <v>0</v>
      </c>
      <c r="H135" s="24"/>
      <c r="K135" s="24"/>
    </row>
    <row r="136" spans="1:11" s="41" customFormat="1" ht="43.5" customHeight="1" x14ac:dyDescent="0.35">
      <c r="A136" s="80"/>
      <c r="B136" s="28" t="s">
        <v>250</v>
      </c>
      <c r="C136" s="13"/>
      <c r="D136" s="61"/>
      <c r="E136" s="61"/>
      <c r="F136" s="61"/>
      <c r="G136" s="61"/>
      <c r="H136" s="24"/>
      <c r="K136" s="24"/>
    </row>
    <row r="137" spans="1:11" s="41" customFormat="1" ht="43.5" customHeight="1" x14ac:dyDescent="0.35">
      <c r="A137" s="23">
        <v>1</v>
      </c>
      <c r="B137" s="3" t="s">
        <v>212</v>
      </c>
      <c r="C137" s="11" t="s">
        <v>56</v>
      </c>
      <c r="D137" s="4">
        <v>10</v>
      </c>
      <c r="E137" s="43">
        <v>50</v>
      </c>
      <c r="F137" s="95"/>
      <c r="G137" s="4">
        <f t="shared" ref="G137:G146" si="8">D137*F137</f>
        <v>0</v>
      </c>
      <c r="H137" s="24"/>
      <c r="K137" s="24"/>
    </row>
    <row r="138" spans="1:11" s="41" customFormat="1" ht="43.5" customHeight="1" x14ac:dyDescent="0.35">
      <c r="A138" s="23">
        <v>2</v>
      </c>
      <c r="B138" s="3" t="s">
        <v>213</v>
      </c>
      <c r="C138" s="11" t="s">
        <v>56</v>
      </c>
      <c r="D138" s="4">
        <v>10</v>
      </c>
      <c r="E138" s="43">
        <v>50</v>
      </c>
      <c r="F138" s="95"/>
      <c r="G138" s="4">
        <f t="shared" si="8"/>
        <v>0</v>
      </c>
      <c r="H138" s="24"/>
      <c r="K138" s="24"/>
    </row>
    <row r="139" spans="1:11" s="41" customFormat="1" ht="43.5" customHeight="1" x14ac:dyDescent="0.35">
      <c r="A139" s="23">
        <v>3</v>
      </c>
      <c r="B139" s="3" t="s">
        <v>281</v>
      </c>
      <c r="C139" s="11" t="s">
        <v>56</v>
      </c>
      <c r="D139" s="4">
        <v>10</v>
      </c>
      <c r="E139" s="43">
        <v>250</v>
      </c>
      <c r="F139" s="95"/>
      <c r="G139" s="4">
        <f t="shared" si="8"/>
        <v>0</v>
      </c>
      <c r="H139" s="24"/>
      <c r="K139" s="24"/>
    </row>
    <row r="140" spans="1:11" s="41" customFormat="1" ht="43.5" customHeight="1" x14ac:dyDescent="0.35">
      <c r="A140" s="23">
        <v>4</v>
      </c>
      <c r="B140" s="3" t="s">
        <v>282</v>
      </c>
      <c r="C140" s="11" t="s">
        <v>56</v>
      </c>
      <c r="D140" s="4">
        <v>10</v>
      </c>
      <c r="E140" s="43">
        <v>250</v>
      </c>
      <c r="F140" s="95"/>
      <c r="G140" s="4">
        <f t="shared" si="8"/>
        <v>0</v>
      </c>
      <c r="H140" s="24"/>
      <c r="K140" s="24"/>
    </row>
    <row r="141" spans="1:11" s="41" customFormat="1" ht="43.5" customHeight="1" x14ac:dyDescent="0.35">
      <c r="A141" s="23">
        <v>5</v>
      </c>
      <c r="B141" s="3" t="s">
        <v>214</v>
      </c>
      <c r="C141" s="11" t="s">
        <v>56</v>
      </c>
      <c r="D141" s="4">
        <v>10</v>
      </c>
      <c r="E141" s="43">
        <v>150</v>
      </c>
      <c r="F141" s="95"/>
      <c r="G141" s="4">
        <f t="shared" si="8"/>
        <v>0</v>
      </c>
      <c r="H141" s="24"/>
      <c r="K141" s="24"/>
    </row>
    <row r="142" spans="1:11" s="41" customFormat="1" ht="43.5" customHeight="1" x14ac:dyDescent="0.35">
      <c r="A142" s="23">
        <v>6</v>
      </c>
      <c r="B142" s="3" t="s">
        <v>215</v>
      </c>
      <c r="C142" s="11" t="s">
        <v>56</v>
      </c>
      <c r="D142" s="4">
        <v>70</v>
      </c>
      <c r="E142" s="43">
        <v>30</v>
      </c>
      <c r="F142" s="95"/>
      <c r="G142" s="4">
        <f t="shared" si="8"/>
        <v>0</v>
      </c>
      <c r="H142" s="24"/>
      <c r="K142" s="24"/>
    </row>
    <row r="143" spans="1:11" s="41" customFormat="1" ht="43.5" customHeight="1" x14ac:dyDescent="0.35">
      <c r="A143" s="23">
        <v>7</v>
      </c>
      <c r="B143" s="3" t="s">
        <v>216</v>
      </c>
      <c r="C143" s="11" t="s">
        <v>56</v>
      </c>
      <c r="D143" s="4">
        <v>40</v>
      </c>
      <c r="E143" s="43">
        <v>25</v>
      </c>
      <c r="F143" s="95"/>
      <c r="G143" s="4">
        <f t="shared" si="8"/>
        <v>0</v>
      </c>
      <c r="H143" s="24"/>
      <c r="K143" s="24"/>
    </row>
    <row r="144" spans="1:11" s="41" customFormat="1" ht="43.5" customHeight="1" x14ac:dyDescent="0.35">
      <c r="A144" s="23">
        <v>8</v>
      </c>
      <c r="B144" s="3" t="s">
        <v>283</v>
      </c>
      <c r="C144" s="11" t="s">
        <v>56</v>
      </c>
      <c r="D144" s="4">
        <v>10</v>
      </c>
      <c r="E144" s="43">
        <v>130</v>
      </c>
      <c r="F144" s="95"/>
      <c r="G144" s="4">
        <f t="shared" si="8"/>
        <v>0</v>
      </c>
      <c r="H144" s="24"/>
      <c r="K144" s="24"/>
    </row>
    <row r="145" spans="1:11" s="41" customFormat="1" ht="43.5" customHeight="1" x14ac:dyDescent="0.35">
      <c r="A145" s="23">
        <v>9</v>
      </c>
      <c r="B145" s="3" t="s">
        <v>217</v>
      </c>
      <c r="C145" s="11" t="s">
        <v>56</v>
      </c>
      <c r="D145" s="4">
        <v>10</v>
      </c>
      <c r="E145" s="43">
        <v>20</v>
      </c>
      <c r="F145" s="95"/>
      <c r="G145" s="4">
        <f t="shared" si="8"/>
        <v>0</v>
      </c>
      <c r="H145" s="24"/>
      <c r="K145" s="24"/>
    </row>
    <row r="146" spans="1:11" s="41" customFormat="1" ht="43.5" customHeight="1" x14ac:dyDescent="0.35">
      <c r="A146" s="23">
        <v>10</v>
      </c>
      <c r="B146" s="3" t="s">
        <v>218</v>
      </c>
      <c r="C146" s="11" t="s">
        <v>56</v>
      </c>
      <c r="D146" s="4">
        <v>10</v>
      </c>
      <c r="E146" s="43">
        <v>10</v>
      </c>
      <c r="F146" s="95"/>
      <c r="G146" s="4">
        <f t="shared" si="8"/>
        <v>0</v>
      </c>
      <c r="H146" s="24"/>
      <c r="K146" s="24"/>
    </row>
    <row r="147" spans="1:11" s="41" customFormat="1" ht="43.5" customHeight="1" x14ac:dyDescent="0.35">
      <c r="A147" s="23"/>
      <c r="B147" s="22" t="s">
        <v>103</v>
      </c>
      <c r="C147" s="38"/>
      <c r="D147" s="18"/>
      <c r="E147" s="43"/>
      <c r="F147" s="95"/>
      <c r="G147" s="83">
        <f>SUM(G137:G146)</f>
        <v>0</v>
      </c>
      <c r="H147" s="24"/>
      <c r="K147" s="24"/>
    </row>
    <row r="148" spans="1:11" ht="43.5" customHeight="1" x14ac:dyDescent="0.35">
      <c r="A148" s="45"/>
      <c r="B148" s="32" t="s">
        <v>111</v>
      </c>
      <c r="C148" s="13"/>
      <c r="D148" s="61"/>
      <c r="E148" s="61"/>
      <c r="F148" s="61"/>
      <c r="G148" s="61"/>
      <c r="H148" s="24"/>
      <c r="K148" s="24"/>
    </row>
    <row r="149" spans="1:11" ht="43.5" customHeight="1" x14ac:dyDescent="0.35">
      <c r="A149" s="30">
        <v>1</v>
      </c>
      <c r="B149" s="72" t="s">
        <v>262</v>
      </c>
      <c r="C149" s="73" t="s">
        <v>105</v>
      </c>
      <c r="D149" s="74">
        <v>500</v>
      </c>
      <c r="E149" s="43">
        <v>430</v>
      </c>
      <c r="F149" s="95"/>
      <c r="G149" s="112">
        <f t="shared" ref="G149:G194" si="9">D149*F149</f>
        <v>0</v>
      </c>
      <c r="H149" s="24"/>
      <c r="K149" s="24"/>
    </row>
    <row r="150" spans="1:11" ht="43.5" customHeight="1" x14ac:dyDescent="0.35">
      <c r="A150" s="30">
        <v>2</v>
      </c>
      <c r="B150" s="72" t="s">
        <v>306</v>
      </c>
      <c r="C150" s="73" t="s">
        <v>105</v>
      </c>
      <c r="D150" s="74">
        <v>500</v>
      </c>
      <c r="E150" s="43">
        <v>630</v>
      </c>
      <c r="F150" s="95"/>
      <c r="G150" s="112">
        <f t="shared" si="9"/>
        <v>0</v>
      </c>
      <c r="H150" s="24"/>
      <c r="K150" s="24"/>
    </row>
    <row r="151" spans="1:11" ht="43.5" customHeight="1" x14ac:dyDescent="0.35">
      <c r="A151" s="30">
        <v>3</v>
      </c>
      <c r="B151" s="81" t="s">
        <v>263</v>
      </c>
      <c r="C151" s="33" t="s">
        <v>62</v>
      </c>
      <c r="D151" s="62">
        <v>500</v>
      </c>
      <c r="E151" s="43">
        <v>19</v>
      </c>
      <c r="F151" s="95"/>
      <c r="G151" s="74">
        <f t="shared" si="9"/>
        <v>0</v>
      </c>
      <c r="H151" s="24"/>
      <c r="K151" s="24"/>
    </row>
    <row r="152" spans="1:11" ht="43.5" customHeight="1" x14ac:dyDescent="0.35">
      <c r="A152" s="30">
        <v>4</v>
      </c>
      <c r="B152" s="81" t="s">
        <v>264</v>
      </c>
      <c r="C152" s="33" t="s">
        <v>62</v>
      </c>
      <c r="D152" s="62">
        <v>2000</v>
      </c>
      <c r="E152" s="43">
        <v>28</v>
      </c>
      <c r="F152" s="95"/>
      <c r="G152" s="74">
        <f t="shared" si="9"/>
        <v>0</v>
      </c>
      <c r="H152" s="24"/>
      <c r="K152" s="24"/>
    </row>
    <row r="153" spans="1:11" ht="43.5" customHeight="1" x14ac:dyDescent="0.35">
      <c r="A153" s="30">
        <v>5</v>
      </c>
      <c r="B153" s="81" t="s">
        <v>265</v>
      </c>
      <c r="C153" s="33" t="s">
        <v>62</v>
      </c>
      <c r="D153" s="62">
        <v>200</v>
      </c>
      <c r="E153" s="43">
        <v>19</v>
      </c>
      <c r="F153" s="95"/>
      <c r="G153" s="74">
        <f t="shared" si="9"/>
        <v>0</v>
      </c>
      <c r="H153" s="24"/>
      <c r="K153" s="24"/>
    </row>
    <row r="154" spans="1:11" ht="43.5" customHeight="1" x14ac:dyDescent="0.35">
      <c r="A154" s="30">
        <v>6</v>
      </c>
      <c r="B154" s="3" t="s">
        <v>122</v>
      </c>
      <c r="C154" s="51" t="s">
        <v>56</v>
      </c>
      <c r="D154" s="4">
        <v>150</v>
      </c>
      <c r="E154" s="43">
        <v>10</v>
      </c>
      <c r="F154" s="95"/>
      <c r="G154" s="74">
        <f t="shared" si="9"/>
        <v>0</v>
      </c>
      <c r="H154" s="24"/>
      <c r="K154" s="24"/>
    </row>
    <row r="155" spans="1:11" ht="43.5" customHeight="1" x14ac:dyDescent="0.35">
      <c r="A155" s="30">
        <v>7</v>
      </c>
      <c r="B155" s="3" t="s">
        <v>133</v>
      </c>
      <c r="C155" s="11" t="s">
        <v>62</v>
      </c>
      <c r="D155" s="4">
        <v>150</v>
      </c>
      <c r="E155" s="43">
        <v>9</v>
      </c>
      <c r="F155" s="95"/>
      <c r="G155" s="74">
        <f t="shared" si="9"/>
        <v>0</v>
      </c>
      <c r="H155" s="24"/>
      <c r="K155" s="24"/>
    </row>
    <row r="156" spans="1:11" ht="43.5" customHeight="1" x14ac:dyDescent="0.35">
      <c r="A156" s="30">
        <v>8</v>
      </c>
      <c r="B156" s="3" t="s">
        <v>121</v>
      </c>
      <c r="C156" s="11" t="s">
        <v>62</v>
      </c>
      <c r="D156" s="4">
        <v>800</v>
      </c>
      <c r="E156" s="43">
        <v>8</v>
      </c>
      <c r="F156" s="95"/>
      <c r="G156" s="74">
        <f t="shared" si="9"/>
        <v>0</v>
      </c>
      <c r="H156" s="24"/>
      <c r="K156" s="24"/>
    </row>
    <row r="157" spans="1:11" ht="43.5" customHeight="1" x14ac:dyDescent="0.35">
      <c r="A157" s="30">
        <v>9</v>
      </c>
      <c r="B157" s="3" t="s">
        <v>57</v>
      </c>
      <c r="C157" s="11" t="s">
        <v>18</v>
      </c>
      <c r="D157" s="4">
        <v>40</v>
      </c>
      <c r="E157" s="43">
        <v>15</v>
      </c>
      <c r="F157" s="95"/>
      <c r="G157" s="74">
        <f t="shared" si="9"/>
        <v>0</v>
      </c>
      <c r="H157" s="24"/>
      <c r="K157" s="24"/>
    </row>
    <row r="158" spans="1:11" ht="43.5" customHeight="1" x14ac:dyDescent="0.35">
      <c r="A158" s="30">
        <v>10</v>
      </c>
      <c r="B158" s="3" t="s">
        <v>58</v>
      </c>
      <c r="C158" s="11" t="s">
        <v>18</v>
      </c>
      <c r="D158" s="4">
        <v>30</v>
      </c>
      <c r="E158" s="43">
        <v>10</v>
      </c>
      <c r="F158" s="95"/>
      <c r="G158" s="74">
        <f t="shared" si="9"/>
        <v>0</v>
      </c>
      <c r="H158" s="24"/>
      <c r="K158" s="24"/>
    </row>
    <row r="159" spans="1:11" ht="43.5" customHeight="1" x14ac:dyDescent="0.35">
      <c r="A159" s="30">
        <v>11</v>
      </c>
      <c r="B159" s="3" t="s">
        <v>59</v>
      </c>
      <c r="C159" s="11" t="s">
        <v>252</v>
      </c>
      <c r="D159" s="4">
        <v>30</v>
      </c>
      <c r="E159" s="43">
        <v>10</v>
      </c>
      <c r="F159" s="95"/>
      <c r="G159" s="74">
        <f t="shared" si="9"/>
        <v>0</v>
      </c>
      <c r="H159" s="24"/>
      <c r="K159" s="24"/>
    </row>
    <row r="160" spans="1:11" ht="43.5" customHeight="1" x14ac:dyDescent="0.35">
      <c r="A160" s="30">
        <v>12</v>
      </c>
      <c r="B160" s="3" t="s">
        <v>60</v>
      </c>
      <c r="C160" s="11" t="s">
        <v>252</v>
      </c>
      <c r="D160" s="4">
        <v>30</v>
      </c>
      <c r="E160" s="43">
        <v>30</v>
      </c>
      <c r="F160" s="95"/>
      <c r="G160" s="74">
        <f t="shared" si="9"/>
        <v>0</v>
      </c>
      <c r="H160" s="24"/>
      <c r="K160" s="24"/>
    </row>
    <row r="161" spans="1:11" ht="43.5" customHeight="1" x14ac:dyDescent="0.35">
      <c r="A161" s="30">
        <v>13</v>
      </c>
      <c r="B161" s="3" t="s">
        <v>61</v>
      </c>
      <c r="C161" s="11" t="s">
        <v>252</v>
      </c>
      <c r="D161" s="4">
        <v>30</v>
      </c>
      <c r="E161" s="43">
        <v>195</v>
      </c>
      <c r="F161" s="95"/>
      <c r="G161" s="74">
        <f t="shared" si="9"/>
        <v>0</v>
      </c>
      <c r="H161" s="24"/>
      <c r="K161" s="24"/>
    </row>
    <row r="162" spans="1:11" ht="43.5" customHeight="1" x14ac:dyDescent="0.35">
      <c r="A162" s="30">
        <v>14</v>
      </c>
      <c r="B162" s="3" t="s">
        <v>63</v>
      </c>
      <c r="C162" s="11" t="s">
        <v>253</v>
      </c>
      <c r="D162" s="4">
        <v>90</v>
      </c>
      <c r="E162" s="43">
        <v>120</v>
      </c>
      <c r="F162" s="95"/>
      <c r="G162" s="74">
        <f t="shared" si="9"/>
        <v>0</v>
      </c>
      <c r="H162" s="24"/>
      <c r="K162" s="24"/>
    </row>
    <row r="163" spans="1:11" ht="43.5" customHeight="1" x14ac:dyDescent="0.35">
      <c r="A163" s="30">
        <v>15</v>
      </c>
      <c r="B163" s="3" t="s">
        <v>64</v>
      </c>
      <c r="C163" s="11" t="s">
        <v>56</v>
      </c>
      <c r="D163" s="4">
        <v>20</v>
      </c>
      <c r="E163" s="43">
        <v>90</v>
      </c>
      <c r="F163" s="95"/>
      <c r="G163" s="74">
        <f t="shared" si="9"/>
        <v>0</v>
      </c>
      <c r="H163" s="24"/>
      <c r="K163" s="24"/>
    </row>
    <row r="164" spans="1:11" ht="43.5" customHeight="1" x14ac:dyDescent="0.35">
      <c r="A164" s="30">
        <v>16</v>
      </c>
      <c r="B164" s="3" t="s">
        <v>65</v>
      </c>
      <c r="C164" s="11" t="s">
        <v>56</v>
      </c>
      <c r="D164" s="4">
        <v>150</v>
      </c>
      <c r="E164" s="43">
        <v>20</v>
      </c>
      <c r="F164" s="95"/>
      <c r="G164" s="74">
        <f t="shared" si="9"/>
        <v>0</v>
      </c>
      <c r="H164" s="24"/>
      <c r="K164" s="24"/>
    </row>
    <row r="165" spans="1:11" ht="43.5" customHeight="1" x14ac:dyDescent="0.35">
      <c r="A165" s="30">
        <v>17</v>
      </c>
      <c r="B165" s="3" t="s">
        <v>66</v>
      </c>
      <c r="C165" s="11" t="s">
        <v>252</v>
      </c>
      <c r="D165" s="4">
        <v>250</v>
      </c>
      <c r="E165" s="43">
        <v>15</v>
      </c>
      <c r="F165" s="95"/>
      <c r="G165" s="74">
        <f t="shared" si="9"/>
        <v>0</v>
      </c>
      <c r="H165" s="24"/>
      <c r="K165" s="24"/>
    </row>
    <row r="166" spans="1:11" ht="43.5" customHeight="1" x14ac:dyDescent="0.35">
      <c r="A166" s="30">
        <v>18</v>
      </c>
      <c r="B166" s="3" t="s">
        <v>67</v>
      </c>
      <c r="C166" s="11" t="s">
        <v>253</v>
      </c>
      <c r="D166" s="4">
        <v>10</v>
      </c>
      <c r="E166" s="43">
        <v>95</v>
      </c>
      <c r="F166" s="95"/>
      <c r="G166" s="74">
        <f t="shared" si="9"/>
        <v>0</v>
      </c>
      <c r="H166" s="24"/>
      <c r="K166" s="24"/>
    </row>
    <row r="167" spans="1:11" ht="43.5" customHeight="1" x14ac:dyDescent="0.35">
      <c r="A167" s="30">
        <v>19</v>
      </c>
      <c r="B167" s="3" t="s">
        <v>68</v>
      </c>
      <c r="C167" s="11" t="s">
        <v>56</v>
      </c>
      <c r="D167" s="4">
        <v>10</v>
      </c>
      <c r="E167" s="43">
        <v>55</v>
      </c>
      <c r="F167" s="95"/>
      <c r="G167" s="74">
        <f t="shared" si="9"/>
        <v>0</v>
      </c>
      <c r="H167" s="24"/>
      <c r="K167" s="24"/>
    </row>
    <row r="168" spans="1:11" ht="43.5" customHeight="1" x14ac:dyDescent="0.35">
      <c r="A168" s="30">
        <v>20</v>
      </c>
      <c r="B168" s="3" t="s">
        <v>125</v>
      </c>
      <c r="C168" s="11" t="s">
        <v>253</v>
      </c>
      <c r="D168" s="4">
        <v>40</v>
      </c>
      <c r="E168" s="43">
        <v>95</v>
      </c>
      <c r="F168" s="95"/>
      <c r="G168" s="74">
        <f t="shared" si="9"/>
        <v>0</v>
      </c>
      <c r="H168" s="24"/>
      <c r="K168" s="24"/>
    </row>
    <row r="169" spans="1:11" ht="43.5" customHeight="1" x14ac:dyDescent="0.35">
      <c r="A169" s="30">
        <v>21</v>
      </c>
      <c r="B169" s="3" t="s">
        <v>164</v>
      </c>
      <c r="C169" s="11" t="s">
        <v>56</v>
      </c>
      <c r="D169" s="4">
        <v>15</v>
      </c>
      <c r="E169" s="43">
        <v>105</v>
      </c>
      <c r="F169" s="95"/>
      <c r="G169" s="74">
        <f t="shared" si="9"/>
        <v>0</v>
      </c>
      <c r="H169" s="24"/>
      <c r="K169" s="24"/>
    </row>
    <row r="170" spans="1:11" ht="43.5" customHeight="1" x14ac:dyDescent="0.35">
      <c r="A170" s="30">
        <v>22</v>
      </c>
      <c r="B170" s="3" t="s">
        <v>165</v>
      </c>
      <c r="C170" s="11" t="s">
        <v>56</v>
      </c>
      <c r="D170" s="4">
        <v>15</v>
      </c>
      <c r="E170" s="43">
        <v>100</v>
      </c>
      <c r="F170" s="95"/>
      <c r="G170" s="74">
        <f t="shared" si="9"/>
        <v>0</v>
      </c>
      <c r="H170" s="24"/>
      <c r="K170" s="24"/>
    </row>
    <row r="171" spans="1:11" ht="43.5" customHeight="1" x14ac:dyDescent="0.35">
      <c r="A171" s="30">
        <v>23</v>
      </c>
      <c r="B171" s="3" t="s">
        <v>166</v>
      </c>
      <c r="C171" s="11" t="s">
        <v>56</v>
      </c>
      <c r="D171" s="4">
        <v>15</v>
      </c>
      <c r="E171" s="43">
        <v>110</v>
      </c>
      <c r="F171" s="95"/>
      <c r="G171" s="74">
        <f t="shared" si="9"/>
        <v>0</v>
      </c>
      <c r="H171" s="24"/>
      <c r="K171" s="24"/>
    </row>
    <row r="172" spans="1:11" ht="43.5" customHeight="1" x14ac:dyDescent="0.35">
      <c r="A172" s="30">
        <v>24</v>
      </c>
      <c r="B172" s="3" t="s">
        <v>167</v>
      </c>
      <c r="C172" s="11" t="s">
        <v>56</v>
      </c>
      <c r="D172" s="4">
        <v>15</v>
      </c>
      <c r="E172" s="43">
        <v>115</v>
      </c>
      <c r="F172" s="95"/>
      <c r="G172" s="74">
        <f t="shared" si="9"/>
        <v>0</v>
      </c>
      <c r="H172" s="24"/>
      <c r="K172" s="24"/>
    </row>
    <row r="173" spans="1:11" ht="43.5" customHeight="1" x14ac:dyDescent="0.35">
      <c r="A173" s="30">
        <v>25</v>
      </c>
      <c r="B173" s="3" t="s">
        <v>168</v>
      </c>
      <c r="C173" s="11" t="s">
        <v>56</v>
      </c>
      <c r="D173" s="4">
        <v>15</v>
      </c>
      <c r="E173" s="43">
        <v>91.66</v>
      </c>
      <c r="F173" s="95"/>
      <c r="G173" s="74">
        <f t="shared" si="9"/>
        <v>0</v>
      </c>
      <c r="H173" s="24"/>
      <c r="K173" s="24"/>
    </row>
    <row r="174" spans="1:11" ht="43.5" customHeight="1" x14ac:dyDescent="0.35">
      <c r="A174" s="30">
        <v>26</v>
      </c>
      <c r="B174" s="3" t="s">
        <v>169</v>
      </c>
      <c r="C174" s="11" t="s">
        <v>252</v>
      </c>
      <c r="D174" s="4">
        <v>15</v>
      </c>
      <c r="E174" s="43">
        <v>81.66</v>
      </c>
      <c r="F174" s="95"/>
      <c r="G174" s="74">
        <f t="shared" si="9"/>
        <v>0</v>
      </c>
      <c r="H174" s="24"/>
      <c r="K174" s="24"/>
    </row>
    <row r="175" spans="1:11" ht="43.5" customHeight="1" x14ac:dyDescent="0.35">
      <c r="A175" s="30">
        <v>27</v>
      </c>
      <c r="B175" s="3" t="s">
        <v>170</v>
      </c>
      <c r="C175" s="11" t="s">
        <v>252</v>
      </c>
      <c r="D175" s="4">
        <v>15</v>
      </c>
      <c r="E175" s="43">
        <v>93.33</v>
      </c>
      <c r="F175" s="95"/>
      <c r="G175" s="74">
        <f t="shared" si="9"/>
        <v>0</v>
      </c>
      <c r="H175" s="24"/>
      <c r="K175" s="24"/>
    </row>
    <row r="176" spans="1:11" ht="43.5" customHeight="1" x14ac:dyDescent="0.35">
      <c r="A176" s="30">
        <v>28</v>
      </c>
      <c r="B176" s="3" t="s">
        <v>171</v>
      </c>
      <c r="C176" s="11" t="s">
        <v>252</v>
      </c>
      <c r="D176" s="4">
        <v>15</v>
      </c>
      <c r="E176" s="43">
        <v>101.66</v>
      </c>
      <c r="F176" s="95"/>
      <c r="G176" s="74">
        <f t="shared" si="9"/>
        <v>0</v>
      </c>
      <c r="H176" s="24"/>
      <c r="K176" s="24"/>
    </row>
    <row r="177" spans="1:11" ht="43.5" customHeight="1" x14ac:dyDescent="0.35">
      <c r="A177" s="30">
        <v>29</v>
      </c>
      <c r="B177" s="3" t="s">
        <v>172</v>
      </c>
      <c r="C177" s="11" t="s">
        <v>252</v>
      </c>
      <c r="D177" s="4">
        <v>15</v>
      </c>
      <c r="E177" s="43">
        <v>128.33000000000001</v>
      </c>
      <c r="F177" s="95"/>
      <c r="G177" s="74">
        <f t="shared" si="9"/>
        <v>0</v>
      </c>
      <c r="H177" s="24"/>
      <c r="K177" s="24"/>
    </row>
    <row r="178" spans="1:11" ht="43.5" customHeight="1" x14ac:dyDescent="0.35">
      <c r="A178" s="30">
        <v>30</v>
      </c>
      <c r="B178" s="3" t="s">
        <v>173</v>
      </c>
      <c r="C178" s="11" t="s">
        <v>252</v>
      </c>
      <c r="D178" s="4">
        <v>15</v>
      </c>
      <c r="E178" s="43">
        <v>150</v>
      </c>
      <c r="F178" s="95"/>
      <c r="G178" s="74">
        <f t="shared" si="9"/>
        <v>0</v>
      </c>
      <c r="H178" s="24"/>
      <c r="K178" s="24"/>
    </row>
    <row r="179" spans="1:11" ht="43.5" customHeight="1" x14ac:dyDescent="0.35">
      <c r="A179" s="30">
        <v>31</v>
      </c>
      <c r="B179" s="3" t="s">
        <v>174</v>
      </c>
      <c r="C179" s="11" t="s">
        <v>56</v>
      </c>
      <c r="D179" s="4">
        <v>15</v>
      </c>
      <c r="E179" s="43">
        <v>135</v>
      </c>
      <c r="F179" s="95"/>
      <c r="G179" s="74">
        <f t="shared" si="9"/>
        <v>0</v>
      </c>
      <c r="H179" s="24"/>
      <c r="K179" s="24"/>
    </row>
    <row r="180" spans="1:11" ht="43.5" customHeight="1" x14ac:dyDescent="0.35">
      <c r="A180" s="30">
        <v>32</v>
      </c>
      <c r="B180" s="3" t="s">
        <v>175</v>
      </c>
      <c r="C180" s="11" t="s">
        <v>56</v>
      </c>
      <c r="D180" s="4">
        <v>15</v>
      </c>
      <c r="E180" s="43">
        <v>126.66</v>
      </c>
      <c r="F180" s="95"/>
      <c r="G180" s="74">
        <f t="shared" si="9"/>
        <v>0</v>
      </c>
      <c r="H180" s="24"/>
      <c r="K180" s="24"/>
    </row>
    <row r="181" spans="1:11" ht="43.5" customHeight="1" x14ac:dyDescent="0.35">
      <c r="A181" s="30">
        <v>33</v>
      </c>
      <c r="B181" s="3" t="s">
        <v>176</v>
      </c>
      <c r="C181" s="11" t="s">
        <v>56</v>
      </c>
      <c r="D181" s="4">
        <v>15</v>
      </c>
      <c r="E181" s="43">
        <v>213.33</v>
      </c>
      <c r="F181" s="95"/>
      <c r="G181" s="74">
        <f t="shared" si="9"/>
        <v>0</v>
      </c>
      <c r="H181" s="24"/>
      <c r="K181" s="24"/>
    </row>
    <row r="182" spans="1:11" ht="43.5" customHeight="1" x14ac:dyDescent="0.35">
      <c r="A182" s="30">
        <v>34</v>
      </c>
      <c r="B182" s="3" t="s">
        <v>177</v>
      </c>
      <c r="C182" s="11" t="s">
        <v>56</v>
      </c>
      <c r="D182" s="4">
        <v>15</v>
      </c>
      <c r="E182" s="43">
        <v>109</v>
      </c>
      <c r="F182" s="95"/>
      <c r="G182" s="74">
        <f t="shared" si="9"/>
        <v>0</v>
      </c>
      <c r="H182" s="24"/>
      <c r="K182" s="24"/>
    </row>
    <row r="183" spans="1:11" ht="43.5" customHeight="1" x14ac:dyDescent="0.35">
      <c r="A183" s="30">
        <v>35</v>
      </c>
      <c r="B183" s="3" t="s">
        <v>178</v>
      </c>
      <c r="C183" s="11" t="s">
        <v>56</v>
      </c>
      <c r="D183" s="4">
        <v>15</v>
      </c>
      <c r="E183" s="43">
        <v>145</v>
      </c>
      <c r="F183" s="95"/>
      <c r="G183" s="74">
        <f t="shared" si="9"/>
        <v>0</v>
      </c>
      <c r="H183" s="24"/>
      <c r="K183" s="24"/>
    </row>
    <row r="184" spans="1:11" ht="43.5" customHeight="1" x14ac:dyDescent="0.35">
      <c r="A184" s="30">
        <v>36</v>
      </c>
      <c r="B184" s="3" t="s">
        <v>179</v>
      </c>
      <c r="C184" s="11" t="s">
        <v>56</v>
      </c>
      <c r="D184" s="4">
        <v>15</v>
      </c>
      <c r="E184" s="43">
        <v>130</v>
      </c>
      <c r="F184" s="95"/>
      <c r="G184" s="74">
        <f t="shared" si="9"/>
        <v>0</v>
      </c>
      <c r="H184" s="24"/>
      <c r="K184" s="24"/>
    </row>
    <row r="185" spans="1:11" ht="43.5" customHeight="1" x14ac:dyDescent="0.35">
      <c r="A185" s="30">
        <v>37</v>
      </c>
      <c r="B185" s="3" t="s">
        <v>184</v>
      </c>
      <c r="C185" s="11" t="s">
        <v>252</v>
      </c>
      <c r="D185" s="4">
        <v>10</v>
      </c>
      <c r="E185" s="43">
        <v>124</v>
      </c>
      <c r="F185" s="95"/>
      <c r="G185" s="74">
        <f t="shared" si="9"/>
        <v>0</v>
      </c>
      <c r="H185" s="24"/>
      <c r="K185" s="24"/>
    </row>
    <row r="186" spans="1:11" ht="43.5" customHeight="1" x14ac:dyDescent="0.35">
      <c r="A186" s="30">
        <v>38</v>
      </c>
      <c r="B186" s="3" t="s">
        <v>185</v>
      </c>
      <c r="C186" s="11" t="s">
        <v>252</v>
      </c>
      <c r="D186" s="4">
        <v>10</v>
      </c>
      <c r="E186" s="43">
        <v>148.33000000000001</v>
      </c>
      <c r="F186" s="95"/>
      <c r="G186" s="74">
        <f t="shared" si="9"/>
        <v>0</v>
      </c>
      <c r="H186" s="24"/>
      <c r="K186" s="24"/>
    </row>
    <row r="187" spans="1:11" ht="43.5" customHeight="1" x14ac:dyDescent="0.35">
      <c r="A187" s="30">
        <v>39</v>
      </c>
      <c r="B187" s="3" t="s">
        <v>186</v>
      </c>
      <c r="C187" s="11" t="s">
        <v>252</v>
      </c>
      <c r="D187" s="4">
        <v>10</v>
      </c>
      <c r="E187" s="43">
        <v>183.33</v>
      </c>
      <c r="F187" s="95"/>
      <c r="G187" s="74">
        <f t="shared" si="9"/>
        <v>0</v>
      </c>
      <c r="H187" s="24"/>
      <c r="K187" s="24"/>
    </row>
    <row r="188" spans="1:11" s="41" customFormat="1" ht="43.5" customHeight="1" x14ac:dyDescent="0.35">
      <c r="A188" s="30">
        <v>40</v>
      </c>
      <c r="B188" s="3" t="s">
        <v>219</v>
      </c>
      <c r="C188" s="11" t="s">
        <v>253</v>
      </c>
      <c r="D188" s="4">
        <v>10</v>
      </c>
      <c r="E188" s="43">
        <v>500</v>
      </c>
      <c r="F188" s="95"/>
      <c r="G188" s="74">
        <f t="shared" si="9"/>
        <v>0</v>
      </c>
      <c r="H188" s="24"/>
      <c r="K188" s="24"/>
    </row>
    <row r="189" spans="1:11" s="41" customFormat="1" ht="43.5" customHeight="1" x14ac:dyDescent="0.35">
      <c r="A189" s="30">
        <v>41</v>
      </c>
      <c r="B189" s="3" t="s">
        <v>220</v>
      </c>
      <c r="C189" s="11" t="s">
        <v>253</v>
      </c>
      <c r="D189" s="4">
        <v>90</v>
      </c>
      <c r="E189" s="43">
        <v>90</v>
      </c>
      <c r="F189" s="95"/>
      <c r="G189" s="112">
        <f t="shared" si="9"/>
        <v>0</v>
      </c>
      <c r="H189" s="24"/>
      <c r="K189" s="24"/>
    </row>
    <row r="190" spans="1:11" s="41" customFormat="1" ht="43.5" customHeight="1" x14ac:dyDescent="0.35">
      <c r="A190" s="30">
        <v>42</v>
      </c>
      <c r="B190" s="3" t="s">
        <v>221</v>
      </c>
      <c r="C190" s="11" t="s">
        <v>62</v>
      </c>
      <c r="D190" s="4">
        <v>70</v>
      </c>
      <c r="E190" s="43">
        <v>3</v>
      </c>
      <c r="F190" s="95"/>
      <c r="G190" s="74">
        <f t="shared" si="9"/>
        <v>0</v>
      </c>
      <c r="H190" s="24"/>
      <c r="K190" s="24"/>
    </row>
    <row r="191" spans="1:11" s="41" customFormat="1" ht="43.5" customHeight="1" x14ac:dyDescent="0.35">
      <c r="A191" s="30">
        <v>43</v>
      </c>
      <c r="B191" s="3" t="s">
        <v>222</v>
      </c>
      <c r="C191" s="11" t="s">
        <v>62</v>
      </c>
      <c r="D191" s="4">
        <v>70</v>
      </c>
      <c r="E191" s="43">
        <v>2.5</v>
      </c>
      <c r="F191" s="95"/>
      <c r="G191" s="74">
        <f t="shared" si="9"/>
        <v>0</v>
      </c>
      <c r="H191" s="24"/>
      <c r="K191" s="24"/>
    </row>
    <row r="192" spans="1:11" s="41" customFormat="1" ht="43.5" customHeight="1" x14ac:dyDescent="0.35">
      <c r="A192" s="30">
        <v>44</v>
      </c>
      <c r="B192" s="3" t="s">
        <v>223</v>
      </c>
      <c r="C192" s="11" t="s">
        <v>62</v>
      </c>
      <c r="D192" s="4">
        <v>70</v>
      </c>
      <c r="E192" s="43">
        <v>2</v>
      </c>
      <c r="F192" s="95"/>
      <c r="G192" s="74">
        <f t="shared" si="9"/>
        <v>0</v>
      </c>
      <c r="H192" s="24"/>
      <c r="K192" s="24"/>
    </row>
    <row r="193" spans="1:11" s="41" customFormat="1" ht="43.5" customHeight="1" x14ac:dyDescent="0.35">
      <c r="A193" s="30">
        <v>45</v>
      </c>
      <c r="B193" s="3" t="s">
        <v>224</v>
      </c>
      <c r="C193" s="11" t="s">
        <v>252</v>
      </c>
      <c r="D193" s="4">
        <v>70</v>
      </c>
      <c r="E193" s="43">
        <v>35</v>
      </c>
      <c r="F193" s="95"/>
      <c r="G193" s="74">
        <f t="shared" si="9"/>
        <v>0</v>
      </c>
      <c r="H193" s="24"/>
      <c r="K193" s="24"/>
    </row>
    <row r="194" spans="1:11" s="41" customFormat="1" ht="43.5" customHeight="1" x14ac:dyDescent="0.35">
      <c r="A194" s="30">
        <v>46</v>
      </c>
      <c r="B194" s="3" t="s">
        <v>225</v>
      </c>
      <c r="C194" s="11" t="s">
        <v>252</v>
      </c>
      <c r="D194" s="4">
        <v>70</v>
      </c>
      <c r="E194" s="43">
        <v>70</v>
      </c>
      <c r="F194" s="95"/>
      <c r="G194" s="74">
        <f t="shared" si="9"/>
        <v>0</v>
      </c>
      <c r="H194" s="24"/>
      <c r="K194" s="24"/>
    </row>
    <row r="195" spans="1:11" ht="43.5" customHeight="1" x14ac:dyDescent="0.35">
      <c r="A195" s="23"/>
      <c r="B195" s="22" t="s">
        <v>103</v>
      </c>
      <c r="C195" s="11"/>
      <c r="D195" s="4"/>
      <c r="E195" s="43"/>
      <c r="F195" s="95"/>
      <c r="G195" s="16">
        <f>SUM(G149:G194)</f>
        <v>0</v>
      </c>
      <c r="H195" s="24"/>
      <c r="K195" s="24"/>
    </row>
    <row r="196" spans="1:11" ht="43.5" customHeight="1" x14ac:dyDescent="0.35">
      <c r="A196" s="45"/>
      <c r="B196" s="34" t="s">
        <v>126</v>
      </c>
      <c r="C196" s="20"/>
      <c r="D196" s="63"/>
      <c r="E196" s="20"/>
      <c r="F196" s="20"/>
      <c r="G196" s="63"/>
      <c r="H196" s="24"/>
      <c r="K196" s="24"/>
    </row>
    <row r="197" spans="1:11" ht="43.5" customHeight="1" x14ac:dyDescent="0.35">
      <c r="A197" s="35">
        <v>1</v>
      </c>
      <c r="B197" s="5" t="s">
        <v>93</v>
      </c>
      <c r="C197" s="11" t="s">
        <v>253</v>
      </c>
      <c r="D197" s="17">
        <v>200</v>
      </c>
      <c r="E197" s="43">
        <v>30</v>
      </c>
      <c r="F197" s="95"/>
      <c r="G197" s="17">
        <f t="shared" ref="G197:G206" si="10">D197*F197</f>
        <v>0</v>
      </c>
      <c r="H197" s="24"/>
      <c r="K197" s="24"/>
    </row>
    <row r="198" spans="1:11" ht="43.5" customHeight="1" x14ac:dyDescent="0.35">
      <c r="A198" s="35">
        <v>2</v>
      </c>
      <c r="B198" s="5" t="s">
        <v>94</v>
      </c>
      <c r="C198" s="11" t="s">
        <v>253</v>
      </c>
      <c r="D198" s="17">
        <v>70</v>
      </c>
      <c r="E198" s="43">
        <v>30</v>
      </c>
      <c r="F198" s="95"/>
      <c r="G198" s="17">
        <f t="shared" si="10"/>
        <v>0</v>
      </c>
      <c r="H198" s="24"/>
      <c r="K198" s="24"/>
    </row>
    <row r="199" spans="1:11" ht="43.5" customHeight="1" x14ac:dyDescent="0.35">
      <c r="A199" s="35">
        <v>3</v>
      </c>
      <c r="B199" s="5" t="s">
        <v>97</v>
      </c>
      <c r="C199" s="11" t="s">
        <v>253</v>
      </c>
      <c r="D199" s="17">
        <v>70</v>
      </c>
      <c r="E199" s="43">
        <v>15</v>
      </c>
      <c r="F199" s="95"/>
      <c r="G199" s="17">
        <f t="shared" si="10"/>
        <v>0</v>
      </c>
      <c r="H199" s="24"/>
      <c r="K199" s="24"/>
    </row>
    <row r="200" spans="1:11" ht="43.5" customHeight="1" x14ac:dyDescent="0.35">
      <c r="A200" s="35">
        <v>4</v>
      </c>
      <c r="B200" s="5" t="s">
        <v>95</v>
      </c>
      <c r="C200" s="11" t="s">
        <v>253</v>
      </c>
      <c r="D200" s="17">
        <v>200</v>
      </c>
      <c r="E200" s="43">
        <v>20</v>
      </c>
      <c r="F200" s="95"/>
      <c r="G200" s="17">
        <f t="shared" si="10"/>
        <v>0</v>
      </c>
      <c r="H200" s="24"/>
      <c r="K200" s="24"/>
    </row>
    <row r="201" spans="1:11" ht="43.5" customHeight="1" x14ac:dyDescent="0.35">
      <c r="A201" s="35">
        <v>5</v>
      </c>
      <c r="B201" s="5" t="s">
        <v>98</v>
      </c>
      <c r="C201" s="11" t="s">
        <v>253</v>
      </c>
      <c r="D201" s="17">
        <v>250</v>
      </c>
      <c r="E201" s="43">
        <v>5</v>
      </c>
      <c r="F201" s="95"/>
      <c r="G201" s="17">
        <f t="shared" si="10"/>
        <v>0</v>
      </c>
      <c r="H201" s="24"/>
      <c r="K201" s="24"/>
    </row>
    <row r="202" spans="1:11" ht="43.5" customHeight="1" x14ac:dyDescent="0.35">
      <c r="A202" s="35">
        <v>6</v>
      </c>
      <c r="B202" s="5" t="s">
        <v>128</v>
      </c>
      <c r="C202" s="36" t="s">
        <v>96</v>
      </c>
      <c r="D202" s="17">
        <v>250</v>
      </c>
      <c r="E202" s="43">
        <v>15</v>
      </c>
      <c r="F202" s="95"/>
      <c r="G202" s="17">
        <f t="shared" si="10"/>
        <v>0</v>
      </c>
      <c r="H202" s="24"/>
      <c r="K202" s="24"/>
    </row>
    <row r="203" spans="1:11" ht="43.5" customHeight="1" x14ac:dyDescent="0.35">
      <c r="A203" s="35">
        <v>7</v>
      </c>
      <c r="B203" s="5" t="s">
        <v>99</v>
      </c>
      <c r="C203" s="11" t="s">
        <v>252</v>
      </c>
      <c r="D203" s="17">
        <v>250</v>
      </c>
      <c r="E203" s="43">
        <v>8</v>
      </c>
      <c r="F203" s="95"/>
      <c r="G203" s="17">
        <f t="shared" si="10"/>
        <v>0</v>
      </c>
      <c r="H203" s="24"/>
      <c r="K203" s="24"/>
    </row>
    <row r="204" spans="1:11" ht="43.5" customHeight="1" x14ac:dyDescent="0.35">
      <c r="A204" s="35">
        <v>8</v>
      </c>
      <c r="B204" s="5" t="s">
        <v>100</v>
      </c>
      <c r="C204" s="36" t="s">
        <v>56</v>
      </c>
      <c r="D204" s="17">
        <v>250</v>
      </c>
      <c r="E204" s="43">
        <v>15</v>
      </c>
      <c r="F204" s="95"/>
      <c r="G204" s="17">
        <f t="shared" si="10"/>
        <v>0</v>
      </c>
      <c r="H204" s="24"/>
      <c r="K204" s="24"/>
    </row>
    <row r="205" spans="1:11" ht="43.5" customHeight="1" x14ac:dyDescent="0.35">
      <c r="A205" s="35">
        <v>9</v>
      </c>
      <c r="B205" s="5" t="s">
        <v>101</v>
      </c>
      <c r="C205" s="11" t="s">
        <v>253</v>
      </c>
      <c r="D205" s="17">
        <v>250</v>
      </c>
      <c r="E205" s="43">
        <v>7</v>
      </c>
      <c r="F205" s="95"/>
      <c r="G205" s="17">
        <f t="shared" si="10"/>
        <v>0</v>
      </c>
      <c r="H205" s="24"/>
      <c r="K205" s="24"/>
    </row>
    <row r="206" spans="1:11" ht="43.5" customHeight="1" x14ac:dyDescent="0.35">
      <c r="A206" s="35">
        <v>10</v>
      </c>
      <c r="B206" s="5" t="s">
        <v>127</v>
      </c>
      <c r="C206" s="11" t="s">
        <v>253</v>
      </c>
      <c r="D206" s="17">
        <v>250</v>
      </c>
      <c r="E206" s="43">
        <v>15</v>
      </c>
      <c r="F206" s="95"/>
      <c r="G206" s="17">
        <f t="shared" si="10"/>
        <v>0</v>
      </c>
      <c r="H206" s="24"/>
      <c r="K206" s="24"/>
    </row>
    <row r="207" spans="1:11" ht="43.5" customHeight="1" x14ac:dyDescent="0.35">
      <c r="A207" s="35"/>
      <c r="B207" s="35" t="s">
        <v>103</v>
      </c>
      <c r="C207" s="36"/>
      <c r="D207" s="17"/>
      <c r="E207" s="43"/>
      <c r="F207" s="95"/>
      <c r="G207" s="97">
        <f>SUM(G197:G206)</f>
        <v>0</v>
      </c>
      <c r="H207" s="24"/>
      <c r="K207" s="24"/>
    </row>
    <row r="208" spans="1:11" ht="43.5" customHeight="1" x14ac:dyDescent="0.35">
      <c r="A208" s="45"/>
      <c r="B208" s="32" t="s">
        <v>123</v>
      </c>
      <c r="C208" s="21"/>
      <c r="D208" s="64"/>
      <c r="E208" s="64"/>
      <c r="F208" s="64"/>
      <c r="G208" s="64"/>
      <c r="H208" s="24"/>
      <c r="K208" s="24"/>
    </row>
    <row r="209" spans="1:11" ht="43.5" customHeight="1" x14ac:dyDescent="0.35">
      <c r="A209" s="30">
        <v>1</v>
      </c>
      <c r="B209" s="82" t="s">
        <v>266</v>
      </c>
      <c r="C209" s="33" t="s">
        <v>102</v>
      </c>
      <c r="D209" s="62">
        <v>650</v>
      </c>
      <c r="E209" s="43">
        <v>75</v>
      </c>
      <c r="F209" s="95"/>
      <c r="G209" s="62">
        <f t="shared" ref="G209:G240" si="11">D209*F209</f>
        <v>0</v>
      </c>
      <c r="H209" s="24"/>
      <c r="K209" s="24"/>
    </row>
    <row r="210" spans="1:11" ht="43.5" customHeight="1" x14ac:dyDescent="0.35">
      <c r="A210" s="30">
        <v>2</v>
      </c>
      <c r="B210" s="8" t="s">
        <v>267</v>
      </c>
      <c r="C210" s="37" t="s">
        <v>62</v>
      </c>
      <c r="D210" s="83">
        <v>1300</v>
      </c>
      <c r="E210" s="43">
        <v>7</v>
      </c>
      <c r="F210" s="95"/>
      <c r="G210" s="65">
        <f t="shared" si="11"/>
        <v>0</v>
      </c>
      <c r="H210" s="24"/>
      <c r="K210" s="24"/>
    </row>
    <row r="211" spans="1:11" ht="43.5" customHeight="1" x14ac:dyDescent="0.35">
      <c r="A211" s="30">
        <v>3</v>
      </c>
      <c r="B211" s="9" t="s">
        <v>129</v>
      </c>
      <c r="C211" s="27" t="s">
        <v>252</v>
      </c>
      <c r="D211" s="62">
        <v>150</v>
      </c>
      <c r="E211" s="43">
        <v>135</v>
      </c>
      <c r="F211" s="95"/>
      <c r="G211" s="62">
        <f t="shared" si="11"/>
        <v>0</v>
      </c>
      <c r="H211" s="24"/>
      <c r="K211" s="24"/>
    </row>
    <row r="212" spans="1:11" ht="43.5" customHeight="1" x14ac:dyDescent="0.35">
      <c r="A212" s="30">
        <v>4</v>
      </c>
      <c r="B212" s="3" t="s">
        <v>69</v>
      </c>
      <c r="C212" s="11" t="s">
        <v>252</v>
      </c>
      <c r="D212" s="4">
        <v>150</v>
      </c>
      <c r="E212" s="43">
        <v>15</v>
      </c>
      <c r="F212" s="95"/>
      <c r="G212" s="62">
        <f t="shared" si="11"/>
        <v>0</v>
      </c>
      <c r="H212" s="24"/>
      <c r="K212" s="24"/>
    </row>
    <row r="213" spans="1:11" ht="43.5" customHeight="1" x14ac:dyDescent="0.35">
      <c r="A213" s="30">
        <v>5</v>
      </c>
      <c r="B213" s="3" t="s">
        <v>70</v>
      </c>
      <c r="C213" s="11" t="s">
        <v>252</v>
      </c>
      <c r="D213" s="4">
        <v>15</v>
      </c>
      <c r="E213" s="43">
        <v>85</v>
      </c>
      <c r="F213" s="95"/>
      <c r="G213" s="62">
        <f t="shared" si="11"/>
        <v>0</v>
      </c>
      <c r="H213" s="24"/>
      <c r="K213" s="24"/>
    </row>
    <row r="214" spans="1:11" ht="43.5" customHeight="1" x14ac:dyDescent="0.35">
      <c r="A214" s="30">
        <v>6</v>
      </c>
      <c r="B214" s="3" t="s">
        <v>132</v>
      </c>
      <c r="C214" s="11" t="s">
        <v>252</v>
      </c>
      <c r="D214" s="4">
        <v>30</v>
      </c>
      <c r="E214" s="43">
        <v>250</v>
      </c>
      <c r="F214" s="95"/>
      <c r="G214" s="62">
        <f t="shared" si="11"/>
        <v>0</v>
      </c>
      <c r="H214" s="24"/>
      <c r="K214" s="24"/>
    </row>
    <row r="215" spans="1:11" ht="43.5" customHeight="1" x14ac:dyDescent="0.35">
      <c r="A215" s="30">
        <v>7</v>
      </c>
      <c r="B215" s="3" t="s">
        <v>71</v>
      </c>
      <c r="C215" s="11" t="s">
        <v>253</v>
      </c>
      <c r="D215" s="4">
        <v>40</v>
      </c>
      <c r="E215" s="43">
        <v>150</v>
      </c>
      <c r="F215" s="95"/>
      <c r="G215" s="62">
        <f t="shared" si="11"/>
        <v>0</v>
      </c>
      <c r="H215" s="24"/>
      <c r="K215" s="24"/>
    </row>
    <row r="216" spans="1:11" ht="43.5" customHeight="1" x14ac:dyDescent="0.35">
      <c r="A216" s="30">
        <v>8</v>
      </c>
      <c r="B216" s="3" t="s">
        <v>72</v>
      </c>
      <c r="C216" s="11" t="s">
        <v>62</v>
      </c>
      <c r="D216" s="4">
        <v>200</v>
      </c>
      <c r="E216" s="43">
        <v>3</v>
      </c>
      <c r="F216" s="95"/>
      <c r="G216" s="62">
        <f t="shared" si="11"/>
        <v>0</v>
      </c>
      <c r="H216" s="24"/>
      <c r="K216" s="24"/>
    </row>
    <row r="217" spans="1:11" ht="43.5" customHeight="1" x14ac:dyDescent="0.35">
      <c r="A217" s="30">
        <v>9</v>
      </c>
      <c r="B217" s="3" t="s">
        <v>73</v>
      </c>
      <c r="C217" s="11" t="s">
        <v>252</v>
      </c>
      <c r="D217" s="4">
        <v>50</v>
      </c>
      <c r="E217" s="43">
        <v>12</v>
      </c>
      <c r="F217" s="95"/>
      <c r="G217" s="62">
        <f t="shared" si="11"/>
        <v>0</v>
      </c>
      <c r="H217" s="24"/>
      <c r="K217" s="24"/>
    </row>
    <row r="218" spans="1:11" ht="43.5" customHeight="1" x14ac:dyDescent="0.35">
      <c r="A218" s="30">
        <v>10</v>
      </c>
      <c r="B218" s="3" t="s">
        <v>74</v>
      </c>
      <c r="C218" s="11" t="s">
        <v>253</v>
      </c>
      <c r="D218" s="4">
        <v>10</v>
      </c>
      <c r="E218" s="43">
        <v>10</v>
      </c>
      <c r="F218" s="95"/>
      <c r="G218" s="62">
        <f t="shared" si="11"/>
        <v>0</v>
      </c>
      <c r="H218" s="24"/>
      <c r="K218" s="24"/>
    </row>
    <row r="219" spans="1:11" ht="43.5" customHeight="1" x14ac:dyDescent="0.35">
      <c r="A219" s="30">
        <v>11</v>
      </c>
      <c r="B219" s="3" t="s">
        <v>75</v>
      </c>
      <c r="C219" s="11" t="s">
        <v>252</v>
      </c>
      <c r="D219" s="4">
        <v>20</v>
      </c>
      <c r="E219" s="43">
        <v>10</v>
      </c>
      <c r="F219" s="95"/>
      <c r="G219" s="62">
        <f t="shared" si="11"/>
        <v>0</v>
      </c>
      <c r="H219" s="24"/>
      <c r="K219" s="24"/>
    </row>
    <row r="220" spans="1:11" ht="43.5" customHeight="1" x14ac:dyDescent="0.35">
      <c r="A220" s="30">
        <v>12</v>
      </c>
      <c r="B220" s="3" t="s">
        <v>124</v>
      </c>
      <c r="C220" s="11" t="s">
        <v>253</v>
      </c>
      <c r="D220" s="4">
        <v>10</v>
      </c>
      <c r="E220" s="43">
        <v>20</v>
      </c>
      <c r="F220" s="95"/>
      <c r="G220" s="62">
        <f t="shared" si="11"/>
        <v>0</v>
      </c>
      <c r="H220" s="24"/>
      <c r="K220" s="24"/>
    </row>
    <row r="221" spans="1:11" ht="43.5" customHeight="1" x14ac:dyDescent="0.35">
      <c r="A221" s="30">
        <v>13</v>
      </c>
      <c r="B221" s="3" t="s">
        <v>76</v>
      </c>
      <c r="C221" s="11" t="s">
        <v>252</v>
      </c>
      <c r="D221" s="4">
        <v>5</v>
      </c>
      <c r="E221" s="43">
        <v>2.97</v>
      </c>
      <c r="F221" s="95"/>
      <c r="G221" s="62">
        <f t="shared" si="11"/>
        <v>0</v>
      </c>
      <c r="H221" s="24"/>
      <c r="K221" s="24"/>
    </row>
    <row r="222" spans="1:11" ht="43.5" customHeight="1" x14ac:dyDescent="0.35">
      <c r="A222" s="30">
        <v>14</v>
      </c>
      <c r="B222" s="3" t="s">
        <v>77</v>
      </c>
      <c r="C222" s="11" t="s">
        <v>252</v>
      </c>
      <c r="D222" s="4">
        <v>150</v>
      </c>
      <c r="E222" s="43">
        <v>7</v>
      </c>
      <c r="F222" s="95"/>
      <c r="G222" s="62">
        <f t="shared" si="11"/>
        <v>0</v>
      </c>
      <c r="H222" s="24"/>
      <c r="K222" s="24"/>
    </row>
    <row r="223" spans="1:11" ht="43.5" customHeight="1" x14ac:dyDescent="0.35">
      <c r="A223" s="30">
        <v>15</v>
      </c>
      <c r="B223" s="3" t="s">
        <v>276</v>
      </c>
      <c r="C223" s="11" t="s">
        <v>135</v>
      </c>
      <c r="D223" s="4">
        <v>150</v>
      </c>
      <c r="E223" s="43">
        <v>65</v>
      </c>
      <c r="F223" s="95"/>
      <c r="G223" s="62">
        <f t="shared" si="11"/>
        <v>0</v>
      </c>
      <c r="H223" s="24"/>
      <c r="K223" s="24"/>
    </row>
    <row r="224" spans="1:11" ht="43.5" customHeight="1" x14ac:dyDescent="0.35">
      <c r="A224" s="30">
        <v>16</v>
      </c>
      <c r="B224" s="8" t="s">
        <v>78</v>
      </c>
      <c r="C224" s="11" t="s">
        <v>252</v>
      </c>
      <c r="D224" s="18">
        <v>1300</v>
      </c>
      <c r="E224" s="43">
        <v>3</v>
      </c>
      <c r="F224" s="95"/>
      <c r="G224" s="62">
        <f t="shared" si="11"/>
        <v>0</v>
      </c>
      <c r="H224" s="24"/>
      <c r="K224" s="24"/>
    </row>
    <row r="225" spans="1:11" ht="43.5" customHeight="1" x14ac:dyDescent="0.35">
      <c r="A225" s="30">
        <v>17</v>
      </c>
      <c r="B225" s="8" t="s">
        <v>79</v>
      </c>
      <c r="C225" s="11" t="s">
        <v>253</v>
      </c>
      <c r="D225" s="18">
        <v>40</v>
      </c>
      <c r="E225" s="43">
        <v>5</v>
      </c>
      <c r="F225" s="95"/>
      <c r="G225" s="62">
        <f t="shared" si="11"/>
        <v>0</v>
      </c>
      <c r="H225" s="24"/>
      <c r="K225" s="24"/>
    </row>
    <row r="226" spans="1:11" ht="43.5" customHeight="1" x14ac:dyDescent="0.35">
      <c r="A226" s="30">
        <v>18</v>
      </c>
      <c r="B226" s="10" t="s">
        <v>80</v>
      </c>
      <c r="C226" s="11" t="s">
        <v>252</v>
      </c>
      <c r="D226" s="19">
        <v>40</v>
      </c>
      <c r="E226" s="43">
        <v>25</v>
      </c>
      <c r="F226" s="95"/>
      <c r="G226" s="62">
        <f t="shared" si="11"/>
        <v>0</v>
      </c>
      <c r="H226" s="24"/>
      <c r="K226" s="24"/>
    </row>
    <row r="227" spans="1:11" ht="73.5" customHeight="1" x14ac:dyDescent="0.35">
      <c r="A227" s="30">
        <v>19</v>
      </c>
      <c r="B227" s="3" t="s">
        <v>104</v>
      </c>
      <c r="C227" s="11" t="s">
        <v>252</v>
      </c>
      <c r="D227" s="4">
        <v>25</v>
      </c>
      <c r="E227" s="43">
        <v>25</v>
      </c>
      <c r="F227" s="95"/>
      <c r="G227" s="62">
        <f t="shared" si="11"/>
        <v>0</v>
      </c>
      <c r="H227" s="24"/>
      <c r="K227" s="24"/>
    </row>
    <row r="228" spans="1:11" ht="43.5" customHeight="1" x14ac:dyDescent="0.35">
      <c r="A228" s="30">
        <v>20</v>
      </c>
      <c r="B228" s="3" t="s">
        <v>81</v>
      </c>
      <c r="C228" s="11" t="s">
        <v>252</v>
      </c>
      <c r="D228" s="4">
        <v>40</v>
      </c>
      <c r="E228" s="43">
        <v>25</v>
      </c>
      <c r="F228" s="95"/>
      <c r="G228" s="62">
        <f t="shared" si="11"/>
        <v>0</v>
      </c>
      <c r="H228" s="24"/>
      <c r="K228" s="24"/>
    </row>
    <row r="229" spans="1:11" ht="43.5" customHeight="1" x14ac:dyDescent="0.35">
      <c r="A229" s="30">
        <v>21</v>
      </c>
      <c r="B229" s="8" t="s">
        <v>82</v>
      </c>
      <c r="C229" s="38" t="s">
        <v>18</v>
      </c>
      <c r="D229" s="18">
        <v>70</v>
      </c>
      <c r="E229" s="43">
        <v>20</v>
      </c>
      <c r="F229" s="95"/>
      <c r="G229" s="62">
        <f t="shared" si="11"/>
        <v>0</v>
      </c>
      <c r="H229" s="24"/>
      <c r="K229" s="24"/>
    </row>
    <row r="230" spans="1:11" ht="43.5" customHeight="1" x14ac:dyDescent="0.35">
      <c r="A230" s="30">
        <v>22</v>
      </c>
      <c r="B230" s="8" t="s">
        <v>83</v>
      </c>
      <c r="C230" s="11" t="s">
        <v>253</v>
      </c>
      <c r="D230" s="18">
        <v>30</v>
      </c>
      <c r="E230" s="43">
        <v>30</v>
      </c>
      <c r="F230" s="95"/>
      <c r="G230" s="62">
        <f t="shared" si="11"/>
        <v>0</v>
      </c>
      <c r="H230" s="24"/>
      <c r="K230" s="24"/>
    </row>
    <row r="231" spans="1:11" ht="43.5" customHeight="1" x14ac:dyDescent="0.35">
      <c r="A231" s="30">
        <v>23</v>
      </c>
      <c r="B231" s="3" t="s">
        <v>84</v>
      </c>
      <c r="C231" s="11" t="s">
        <v>18</v>
      </c>
      <c r="D231" s="4">
        <v>70</v>
      </c>
      <c r="E231" s="43">
        <v>30</v>
      </c>
      <c r="F231" s="95"/>
      <c r="G231" s="62">
        <f t="shared" si="11"/>
        <v>0</v>
      </c>
      <c r="H231" s="24"/>
      <c r="K231" s="24"/>
    </row>
    <row r="232" spans="1:11" ht="43.5" customHeight="1" x14ac:dyDescent="0.35">
      <c r="A232" s="30">
        <v>24</v>
      </c>
      <c r="B232" s="3" t="s">
        <v>271</v>
      </c>
      <c r="C232" s="36" t="s">
        <v>135</v>
      </c>
      <c r="D232" s="17">
        <v>150</v>
      </c>
      <c r="E232" s="43">
        <v>179</v>
      </c>
      <c r="F232" s="95"/>
      <c r="G232" s="62">
        <f t="shared" si="11"/>
        <v>0</v>
      </c>
      <c r="H232" s="24"/>
      <c r="K232" s="24"/>
    </row>
    <row r="233" spans="1:11" ht="43.5" customHeight="1" x14ac:dyDescent="0.35">
      <c r="A233" s="30">
        <v>25</v>
      </c>
      <c r="B233" s="3" t="s">
        <v>272</v>
      </c>
      <c r="C233" s="36" t="s">
        <v>227</v>
      </c>
      <c r="D233" s="17">
        <v>150</v>
      </c>
      <c r="E233" s="43">
        <v>182</v>
      </c>
      <c r="F233" s="95"/>
      <c r="G233" s="62">
        <f t="shared" si="11"/>
        <v>0</v>
      </c>
      <c r="H233" s="24"/>
      <c r="K233" s="24"/>
    </row>
    <row r="234" spans="1:11" ht="43.5" customHeight="1" x14ac:dyDescent="0.35">
      <c r="A234" s="30">
        <v>26</v>
      </c>
      <c r="B234" s="3" t="s">
        <v>273</v>
      </c>
      <c r="C234" s="36" t="s">
        <v>227</v>
      </c>
      <c r="D234" s="17">
        <v>150</v>
      </c>
      <c r="E234" s="43">
        <v>185</v>
      </c>
      <c r="F234" s="95"/>
      <c r="G234" s="62">
        <f t="shared" si="11"/>
        <v>0</v>
      </c>
      <c r="H234" s="24"/>
      <c r="K234" s="24"/>
    </row>
    <row r="235" spans="1:11" ht="43.5" customHeight="1" x14ac:dyDescent="0.35">
      <c r="A235" s="30">
        <v>27</v>
      </c>
      <c r="B235" s="3" t="s">
        <v>284</v>
      </c>
      <c r="C235" s="11" t="s">
        <v>252</v>
      </c>
      <c r="D235" s="4">
        <v>150</v>
      </c>
      <c r="E235" s="43">
        <v>43.8</v>
      </c>
      <c r="F235" s="95"/>
      <c r="G235" s="62">
        <f t="shared" si="11"/>
        <v>0</v>
      </c>
      <c r="H235" s="24"/>
      <c r="K235" s="24"/>
    </row>
    <row r="236" spans="1:11" ht="43.5" customHeight="1" x14ac:dyDescent="0.35">
      <c r="A236" s="30">
        <v>28</v>
      </c>
      <c r="B236" s="3" t="s">
        <v>274</v>
      </c>
      <c r="C236" s="36" t="s">
        <v>227</v>
      </c>
      <c r="D236" s="4">
        <v>70</v>
      </c>
      <c r="E236" s="43">
        <v>192.5</v>
      </c>
      <c r="F236" s="95"/>
      <c r="G236" s="62">
        <f t="shared" si="11"/>
        <v>0</v>
      </c>
      <c r="H236" s="24"/>
      <c r="K236" s="24"/>
    </row>
    <row r="237" spans="1:11" ht="43.5" customHeight="1" x14ac:dyDescent="0.35">
      <c r="A237" s="30">
        <v>29</v>
      </c>
      <c r="B237" s="3" t="s">
        <v>85</v>
      </c>
      <c r="C237" s="11" t="s">
        <v>18</v>
      </c>
      <c r="D237" s="4">
        <v>150</v>
      </c>
      <c r="E237" s="43">
        <v>13</v>
      </c>
      <c r="F237" s="95"/>
      <c r="G237" s="62">
        <f t="shared" si="11"/>
        <v>0</v>
      </c>
      <c r="H237" s="24"/>
      <c r="K237" s="24"/>
    </row>
    <row r="238" spans="1:11" ht="43.5" customHeight="1" x14ac:dyDescent="0.35">
      <c r="A238" s="30">
        <v>30</v>
      </c>
      <c r="B238" s="3" t="s">
        <v>180</v>
      </c>
      <c r="C238" s="11" t="s">
        <v>252</v>
      </c>
      <c r="D238" s="4">
        <v>70</v>
      </c>
      <c r="E238" s="43">
        <v>35</v>
      </c>
      <c r="F238" s="95"/>
      <c r="G238" s="62">
        <f t="shared" si="11"/>
        <v>0</v>
      </c>
      <c r="H238" s="24"/>
      <c r="K238" s="24"/>
    </row>
    <row r="239" spans="1:11" ht="43.5" customHeight="1" x14ac:dyDescent="0.35">
      <c r="A239" s="30">
        <v>31</v>
      </c>
      <c r="B239" s="3" t="s">
        <v>181</v>
      </c>
      <c r="C239" s="11" t="s">
        <v>252</v>
      </c>
      <c r="D239" s="4">
        <v>150</v>
      </c>
      <c r="E239" s="43">
        <v>50</v>
      </c>
      <c r="F239" s="95"/>
      <c r="G239" s="62">
        <f t="shared" si="11"/>
        <v>0</v>
      </c>
      <c r="H239" s="24"/>
      <c r="K239" s="24"/>
    </row>
    <row r="240" spans="1:11" ht="43.5" customHeight="1" x14ac:dyDescent="0.35">
      <c r="A240" s="30">
        <v>32</v>
      </c>
      <c r="B240" s="3" t="s">
        <v>182</v>
      </c>
      <c r="C240" s="11" t="s">
        <v>252</v>
      </c>
      <c r="D240" s="4">
        <v>650</v>
      </c>
      <c r="E240" s="43">
        <v>2.5</v>
      </c>
      <c r="F240" s="95"/>
      <c r="G240" s="62">
        <f t="shared" si="11"/>
        <v>0</v>
      </c>
      <c r="H240" s="24"/>
      <c r="K240" s="24"/>
    </row>
    <row r="241" spans="1:11" ht="43.5" customHeight="1" x14ac:dyDescent="0.35">
      <c r="A241" s="30">
        <v>33</v>
      </c>
      <c r="B241" s="3" t="s">
        <v>86</v>
      </c>
      <c r="C241" s="11" t="s">
        <v>56</v>
      </c>
      <c r="D241" s="4">
        <v>7</v>
      </c>
      <c r="E241" s="43">
        <v>350</v>
      </c>
      <c r="F241" s="95"/>
      <c r="G241" s="62">
        <f t="shared" ref="G241:G272" si="12">D241*F241</f>
        <v>0</v>
      </c>
      <c r="H241" s="24"/>
      <c r="K241" s="24"/>
    </row>
    <row r="242" spans="1:11" ht="43.5" customHeight="1" x14ac:dyDescent="0.35">
      <c r="A242" s="30">
        <v>34</v>
      </c>
      <c r="B242" s="3" t="s">
        <v>87</v>
      </c>
      <c r="C242" s="11" t="s">
        <v>56</v>
      </c>
      <c r="D242" s="4">
        <v>7</v>
      </c>
      <c r="E242" s="43">
        <v>350</v>
      </c>
      <c r="F242" s="95"/>
      <c r="G242" s="62">
        <f t="shared" si="12"/>
        <v>0</v>
      </c>
      <c r="H242" s="24"/>
      <c r="K242" s="24"/>
    </row>
    <row r="243" spans="1:11" ht="43.5" customHeight="1" x14ac:dyDescent="0.35">
      <c r="A243" s="30">
        <v>35</v>
      </c>
      <c r="B243" s="3" t="s">
        <v>88</v>
      </c>
      <c r="C243" s="11" t="s">
        <v>56</v>
      </c>
      <c r="D243" s="4">
        <v>7</v>
      </c>
      <c r="E243" s="43">
        <v>380</v>
      </c>
      <c r="F243" s="95"/>
      <c r="G243" s="62">
        <f t="shared" si="12"/>
        <v>0</v>
      </c>
      <c r="H243" s="24"/>
      <c r="K243" s="24"/>
    </row>
    <row r="244" spans="1:11" ht="43.5" customHeight="1" x14ac:dyDescent="0.35">
      <c r="A244" s="30">
        <v>36</v>
      </c>
      <c r="B244" s="3" t="s">
        <v>89</v>
      </c>
      <c r="C244" s="11" t="s">
        <v>56</v>
      </c>
      <c r="D244" s="4">
        <v>7</v>
      </c>
      <c r="E244" s="43">
        <v>350</v>
      </c>
      <c r="F244" s="95"/>
      <c r="G244" s="62">
        <f t="shared" si="12"/>
        <v>0</v>
      </c>
      <c r="H244" s="24"/>
      <c r="K244" s="24"/>
    </row>
    <row r="245" spans="1:11" ht="43.5" customHeight="1" x14ac:dyDescent="0.35">
      <c r="A245" s="30">
        <v>37</v>
      </c>
      <c r="B245" s="3" t="s">
        <v>90</v>
      </c>
      <c r="C245" s="11" t="s">
        <v>56</v>
      </c>
      <c r="D245" s="4">
        <v>7</v>
      </c>
      <c r="E245" s="43">
        <v>40</v>
      </c>
      <c r="F245" s="95"/>
      <c r="G245" s="62">
        <f t="shared" si="12"/>
        <v>0</v>
      </c>
      <c r="H245" s="24"/>
      <c r="K245" s="24"/>
    </row>
    <row r="246" spans="1:11" ht="43.5" customHeight="1" x14ac:dyDescent="0.35">
      <c r="A246" s="30">
        <v>38</v>
      </c>
      <c r="B246" s="3" t="s">
        <v>91</v>
      </c>
      <c r="C246" s="11" t="s">
        <v>253</v>
      </c>
      <c r="D246" s="4">
        <v>20</v>
      </c>
      <c r="E246" s="43">
        <v>16</v>
      </c>
      <c r="F246" s="95"/>
      <c r="G246" s="62">
        <f t="shared" si="12"/>
        <v>0</v>
      </c>
      <c r="H246" s="24"/>
      <c r="K246" s="24"/>
    </row>
    <row r="247" spans="1:11" ht="43.5" customHeight="1" x14ac:dyDescent="0.35">
      <c r="A247" s="30">
        <v>39</v>
      </c>
      <c r="B247" s="3" t="s">
        <v>183</v>
      </c>
      <c r="C247" s="11" t="s">
        <v>252</v>
      </c>
      <c r="D247" s="4">
        <v>300</v>
      </c>
      <c r="E247" s="43">
        <v>22</v>
      </c>
      <c r="F247" s="95"/>
      <c r="G247" s="62">
        <f t="shared" si="12"/>
        <v>0</v>
      </c>
      <c r="H247" s="24"/>
      <c r="K247" s="24"/>
    </row>
    <row r="248" spans="1:11" ht="43.5" customHeight="1" x14ac:dyDescent="0.35">
      <c r="A248" s="30">
        <v>40</v>
      </c>
      <c r="B248" s="3" t="s">
        <v>92</v>
      </c>
      <c r="C248" s="11" t="s">
        <v>253</v>
      </c>
      <c r="D248" s="4">
        <v>40</v>
      </c>
      <c r="E248" s="43">
        <v>40</v>
      </c>
      <c r="F248" s="95"/>
      <c r="G248" s="62">
        <f t="shared" si="12"/>
        <v>0</v>
      </c>
      <c r="H248" s="24"/>
      <c r="K248" s="24"/>
    </row>
    <row r="249" spans="1:11" ht="43.5" customHeight="1" x14ac:dyDescent="0.35">
      <c r="A249" s="30">
        <v>41</v>
      </c>
      <c r="B249" s="47" t="s">
        <v>134</v>
      </c>
      <c r="C249" s="1" t="s">
        <v>135</v>
      </c>
      <c r="D249" s="65">
        <v>100</v>
      </c>
      <c r="E249" s="43">
        <v>35.5</v>
      </c>
      <c r="F249" s="95"/>
      <c r="G249" s="62">
        <f t="shared" si="12"/>
        <v>0</v>
      </c>
      <c r="H249" s="24"/>
      <c r="K249" s="24"/>
    </row>
    <row r="250" spans="1:11" ht="43.5" customHeight="1" x14ac:dyDescent="0.35">
      <c r="A250" s="30">
        <v>42</v>
      </c>
      <c r="B250" s="47" t="s">
        <v>136</v>
      </c>
      <c r="C250" s="1" t="s">
        <v>135</v>
      </c>
      <c r="D250" s="65">
        <v>200</v>
      </c>
      <c r="E250" s="43">
        <v>37.5</v>
      </c>
      <c r="F250" s="95"/>
      <c r="G250" s="62">
        <f t="shared" si="12"/>
        <v>0</v>
      </c>
      <c r="H250" s="24"/>
      <c r="K250" s="24"/>
    </row>
    <row r="251" spans="1:11" ht="43.5" customHeight="1" x14ac:dyDescent="0.35">
      <c r="A251" s="30">
        <v>43</v>
      </c>
      <c r="B251" s="47" t="s">
        <v>137</v>
      </c>
      <c r="C251" s="1" t="s">
        <v>135</v>
      </c>
      <c r="D251" s="65">
        <v>200</v>
      </c>
      <c r="E251" s="43">
        <v>20</v>
      </c>
      <c r="F251" s="95"/>
      <c r="G251" s="62">
        <f t="shared" si="12"/>
        <v>0</v>
      </c>
      <c r="H251" s="24"/>
      <c r="K251" s="24"/>
    </row>
    <row r="252" spans="1:11" ht="43.5" customHeight="1" x14ac:dyDescent="0.35">
      <c r="A252" s="30">
        <v>44</v>
      </c>
      <c r="B252" s="47" t="s">
        <v>138</v>
      </c>
      <c r="C252" s="1" t="s">
        <v>135</v>
      </c>
      <c r="D252" s="65">
        <v>250</v>
      </c>
      <c r="E252" s="43">
        <v>10.8</v>
      </c>
      <c r="F252" s="95"/>
      <c r="G252" s="62">
        <f t="shared" si="12"/>
        <v>0</v>
      </c>
      <c r="H252" s="24"/>
      <c r="K252" s="24"/>
    </row>
    <row r="253" spans="1:11" ht="43.5" customHeight="1" x14ac:dyDescent="0.35">
      <c r="A253" s="30">
        <v>45</v>
      </c>
      <c r="B253" s="48" t="s">
        <v>146</v>
      </c>
      <c r="C253" s="11" t="s">
        <v>139</v>
      </c>
      <c r="D253" s="2">
        <v>15</v>
      </c>
      <c r="E253" s="43">
        <v>508.47</v>
      </c>
      <c r="F253" s="95"/>
      <c r="G253" s="62">
        <f t="shared" si="12"/>
        <v>0</v>
      </c>
      <c r="H253" s="24"/>
      <c r="K253" s="24"/>
    </row>
    <row r="254" spans="1:11" ht="43.5" customHeight="1" x14ac:dyDescent="0.35">
      <c r="A254" s="30">
        <v>46</v>
      </c>
      <c r="B254" s="48" t="s">
        <v>285</v>
      </c>
      <c r="C254" s="11" t="s">
        <v>252</v>
      </c>
      <c r="D254" s="2">
        <v>250</v>
      </c>
      <c r="E254" s="43">
        <v>13.22</v>
      </c>
      <c r="F254" s="95"/>
      <c r="G254" s="62">
        <f t="shared" si="12"/>
        <v>0</v>
      </c>
      <c r="H254" s="24"/>
      <c r="K254" s="24"/>
    </row>
    <row r="255" spans="1:11" ht="43.5" customHeight="1" x14ac:dyDescent="0.35">
      <c r="A255" s="30">
        <v>47</v>
      </c>
      <c r="B255" s="48" t="s">
        <v>275</v>
      </c>
      <c r="C255" s="11" t="s">
        <v>252</v>
      </c>
      <c r="D255" s="2">
        <v>150</v>
      </c>
      <c r="E255" s="43">
        <v>70</v>
      </c>
      <c r="F255" s="95"/>
      <c r="G255" s="62">
        <f t="shared" si="12"/>
        <v>0</v>
      </c>
      <c r="H255" s="24"/>
      <c r="K255" s="24"/>
    </row>
    <row r="256" spans="1:11" ht="43.5" customHeight="1" x14ac:dyDescent="0.35">
      <c r="A256" s="30">
        <v>48</v>
      </c>
      <c r="B256" s="48" t="s">
        <v>140</v>
      </c>
      <c r="C256" s="11" t="s">
        <v>252</v>
      </c>
      <c r="D256" s="2">
        <v>1500</v>
      </c>
      <c r="E256" s="43">
        <v>3.53</v>
      </c>
      <c r="F256" s="95"/>
      <c r="G256" s="62">
        <f t="shared" si="12"/>
        <v>0</v>
      </c>
      <c r="H256" s="24"/>
      <c r="K256" s="24"/>
    </row>
    <row r="257" spans="1:11" ht="43.5" customHeight="1" x14ac:dyDescent="0.35">
      <c r="A257" s="30">
        <v>49</v>
      </c>
      <c r="B257" s="48" t="s">
        <v>141</v>
      </c>
      <c r="C257" s="11" t="s">
        <v>62</v>
      </c>
      <c r="D257" s="2">
        <v>1500</v>
      </c>
      <c r="E257" s="43">
        <v>0.76</v>
      </c>
      <c r="F257" s="95"/>
      <c r="G257" s="62">
        <f t="shared" si="12"/>
        <v>0</v>
      </c>
      <c r="H257" s="24"/>
      <c r="K257" s="24"/>
    </row>
    <row r="258" spans="1:11" ht="43.5" customHeight="1" x14ac:dyDescent="0.35">
      <c r="A258" s="30">
        <v>50</v>
      </c>
      <c r="B258" s="48" t="s">
        <v>142</v>
      </c>
      <c r="C258" s="11" t="s">
        <v>252</v>
      </c>
      <c r="D258" s="2">
        <v>300</v>
      </c>
      <c r="E258" s="43">
        <v>15</v>
      </c>
      <c r="F258" s="95"/>
      <c r="G258" s="62">
        <f t="shared" si="12"/>
        <v>0</v>
      </c>
      <c r="H258" s="24"/>
      <c r="K258" s="24"/>
    </row>
    <row r="259" spans="1:11" ht="43.5" customHeight="1" x14ac:dyDescent="0.35">
      <c r="A259" s="30">
        <v>51</v>
      </c>
      <c r="B259" s="48" t="s">
        <v>143</v>
      </c>
      <c r="C259" s="11" t="s">
        <v>56</v>
      </c>
      <c r="D259" s="2">
        <v>1500</v>
      </c>
      <c r="E259" s="43">
        <v>1.7</v>
      </c>
      <c r="F259" s="95"/>
      <c r="G259" s="62">
        <f t="shared" si="12"/>
        <v>0</v>
      </c>
      <c r="H259" s="24"/>
      <c r="K259" s="24"/>
    </row>
    <row r="260" spans="1:11" ht="43.5" customHeight="1" x14ac:dyDescent="0.35">
      <c r="A260" s="30">
        <v>52</v>
      </c>
      <c r="B260" s="48" t="s">
        <v>144</v>
      </c>
      <c r="C260" s="11" t="s">
        <v>56</v>
      </c>
      <c r="D260" s="2">
        <v>1500</v>
      </c>
      <c r="E260" s="43">
        <v>0.4</v>
      </c>
      <c r="F260" s="95"/>
      <c r="G260" s="62">
        <f t="shared" si="12"/>
        <v>0</v>
      </c>
      <c r="H260" s="24"/>
      <c r="K260" s="24"/>
    </row>
    <row r="261" spans="1:11" ht="43.5" customHeight="1" x14ac:dyDescent="0.35">
      <c r="A261" s="30">
        <v>53</v>
      </c>
      <c r="B261" s="3" t="s">
        <v>147</v>
      </c>
      <c r="C261" s="1" t="s">
        <v>135</v>
      </c>
      <c r="D261" s="65">
        <v>350</v>
      </c>
      <c r="E261" s="43">
        <v>18</v>
      </c>
      <c r="F261" s="95"/>
      <c r="G261" s="62">
        <f t="shared" si="12"/>
        <v>0</v>
      </c>
      <c r="H261" s="24"/>
      <c r="K261" s="24"/>
    </row>
    <row r="262" spans="1:11" ht="43.5" customHeight="1" x14ac:dyDescent="0.35">
      <c r="A262" s="30">
        <v>54</v>
      </c>
      <c r="B262" s="10" t="s">
        <v>145</v>
      </c>
      <c r="C262" s="11" t="s">
        <v>62</v>
      </c>
      <c r="D262" s="2">
        <v>400</v>
      </c>
      <c r="E262" s="43">
        <v>19</v>
      </c>
      <c r="F262" s="95"/>
      <c r="G262" s="62">
        <f t="shared" si="12"/>
        <v>0</v>
      </c>
      <c r="H262" s="24"/>
      <c r="K262" s="24"/>
    </row>
    <row r="263" spans="1:11" ht="43.5" customHeight="1" x14ac:dyDescent="0.35">
      <c r="A263" s="30">
        <v>55</v>
      </c>
      <c r="B263" s="10" t="s">
        <v>286</v>
      </c>
      <c r="C263" s="1" t="s">
        <v>56</v>
      </c>
      <c r="D263" s="4">
        <v>45</v>
      </c>
      <c r="E263" s="121">
        <v>12.71</v>
      </c>
      <c r="F263" s="16"/>
      <c r="G263" s="62">
        <f t="shared" si="12"/>
        <v>0</v>
      </c>
      <c r="H263" s="24"/>
      <c r="K263" s="24"/>
    </row>
    <row r="264" spans="1:11" ht="43.5" customHeight="1" x14ac:dyDescent="0.35">
      <c r="A264" s="30">
        <v>56</v>
      </c>
      <c r="B264" s="10" t="s">
        <v>287</v>
      </c>
      <c r="C264" s="1" t="s">
        <v>56</v>
      </c>
      <c r="D264" s="4">
        <v>35</v>
      </c>
      <c r="E264" s="121">
        <v>12.71</v>
      </c>
      <c r="F264" s="16"/>
      <c r="G264" s="62">
        <f t="shared" si="12"/>
        <v>0</v>
      </c>
      <c r="H264" s="24"/>
      <c r="K264" s="24"/>
    </row>
    <row r="265" spans="1:11" ht="43.5" customHeight="1" x14ac:dyDescent="0.35">
      <c r="A265" s="30">
        <v>57</v>
      </c>
      <c r="B265" s="10" t="s">
        <v>148</v>
      </c>
      <c r="C265" s="1" t="s">
        <v>135</v>
      </c>
      <c r="D265" s="4">
        <v>150</v>
      </c>
      <c r="E265" s="121">
        <v>127</v>
      </c>
      <c r="F265" s="16"/>
      <c r="G265" s="62">
        <f t="shared" si="12"/>
        <v>0</v>
      </c>
      <c r="H265" s="24"/>
      <c r="K265" s="24"/>
    </row>
    <row r="266" spans="1:11" ht="43.5" customHeight="1" x14ac:dyDescent="0.35">
      <c r="A266" s="30">
        <v>58</v>
      </c>
      <c r="B266" s="10" t="s">
        <v>152</v>
      </c>
      <c r="C266" s="1" t="s">
        <v>149</v>
      </c>
      <c r="D266" s="4">
        <v>150</v>
      </c>
      <c r="E266" s="122">
        <v>125</v>
      </c>
      <c r="F266" s="130"/>
      <c r="G266" s="62">
        <f t="shared" si="12"/>
        <v>0</v>
      </c>
      <c r="H266" s="24"/>
      <c r="K266" s="24"/>
    </row>
    <row r="267" spans="1:11" ht="43.5" customHeight="1" x14ac:dyDescent="0.35">
      <c r="A267" s="30">
        <v>59</v>
      </c>
      <c r="B267" s="84" t="s">
        <v>153</v>
      </c>
      <c r="C267" s="1" t="s">
        <v>149</v>
      </c>
      <c r="D267" s="4">
        <v>150</v>
      </c>
      <c r="E267" s="122">
        <v>95</v>
      </c>
      <c r="F267" s="130"/>
      <c r="G267" s="62">
        <f t="shared" si="12"/>
        <v>0</v>
      </c>
      <c r="H267" s="24"/>
      <c r="K267" s="24"/>
    </row>
    <row r="268" spans="1:11" ht="43.5" customHeight="1" x14ac:dyDescent="0.35">
      <c r="A268" s="30">
        <v>60</v>
      </c>
      <c r="B268" s="84" t="s">
        <v>154</v>
      </c>
      <c r="C268" s="1" t="s">
        <v>149</v>
      </c>
      <c r="D268" s="4">
        <v>150</v>
      </c>
      <c r="E268" s="122">
        <v>90</v>
      </c>
      <c r="F268" s="130"/>
      <c r="G268" s="62">
        <f t="shared" si="12"/>
        <v>0</v>
      </c>
      <c r="H268" s="24"/>
      <c r="K268" s="24"/>
    </row>
    <row r="269" spans="1:11" ht="43.5" customHeight="1" x14ac:dyDescent="0.35">
      <c r="A269" s="30">
        <v>61</v>
      </c>
      <c r="B269" s="84" t="s">
        <v>155</v>
      </c>
      <c r="C269" s="1" t="s">
        <v>149</v>
      </c>
      <c r="D269" s="4">
        <v>150</v>
      </c>
      <c r="E269" s="122">
        <v>83</v>
      </c>
      <c r="F269" s="130"/>
      <c r="G269" s="62">
        <f t="shared" si="12"/>
        <v>0</v>
      </c>
      <c r="H269" s="24"/>
      <c r="K269" s="24"/>
    </row>
    <row r="270" spans="1:11" ht="43.5" customHeight="1" x14ac:dyDescent="0.35">
      <c r="A270" s="30">
        <v>62</v>
      </c>
      <c r="B270" s="84" t="s">
        <v>156</v>
      </c>
      <c r="C270" s="1" t="s">
        <v>149</v>
      </c>
      <c r="D270" s="4">
        <v>150</v>
      </c>
      <c r="E270" s="122">
        <v>40</v>
      </c>
      <c r="F270" s="130"/>
      <c r="G270" s="62">
        <f t="shared" si="12"/>
        <v>0</v>
      </c>
      <c r="H270" s="24"/>
      <c r="K270" s="24"/>
    </row>
    <row r="271" spans="1:11" ht="43.5" customHeight="1" x14ac:dyDescent="0.35">
      <c r="A271" s="30">
        <v>63</v>
      </c>
      <c r="B271" s="84" t="s">
        <v>157</v>
      </c>
      <c r="C271" s="1" t="s">
        <v>149</v>
      </c>
      <c r="D271" s="4">
        <v>150</v>
      </c>
      <c r="E271" s="122">
        <v>35</v>
      </c>
      <c r="F271" s="130"/>
      <c r="G271" s="62">
        <f t="shared" si="12"/>
        <v>0</v>
      </c>
      <c r="H271" s="24"/>
      <c r="K271" s="24"/>
    </row>
    <row r="272" spans="1:11" ht="43.5" customHeight="1" x14ac:dyDescent="0.35">
      <c r="A272" s="30">
        <v>64</v>
      </c>
      <c r="B272" s="84" t="s">
        <v>158</v>
      </c>
      <c r="C272" s="1" t="s">
        <v>149</v>
      </c>
      <c r="D272" s="4">
        <v>150</v>
      </c>
      <c r="E272" s="122">
        <v>33</v>
      </c>
      <c r="F272" s="130"/>
      <c r="G272" s="62">
        <f t="shared" si="12"/>
        <v>0</v>
      </c>
      <c r="H272" s="24"/>
      <c r="K272" s="24"/>
    </row>
    <row r="273" spans="1:11" ht="43.5" customHeight="1" x14ac:dyDescent="0.35">
      <c r="A273" s="30">
        <v>65</v>
      </c>
      <c r="B273" s="84" t="s">
        <v>159</v>
      </c>
      <c r="C273" s="1" t="s">
        <v>56</v>
      </c>
      <c r="D273" s="4">
        <v>70</v>
      </c>
      <c r="E273" s="122">
        <v>750</v>
      </c>
      <c r="F273" s="130"/>
      <c r="G273" s="62">
        <f t="shared" ref="G273:G288" si="13">D273*F273</f>
        <v>0</v>
      </c>
      <c r="H273" s="24"/>
      <c r="K273" s="24"/>
    </row>
    <row r="274" spans="1:11" ht="43.5" customHeight="1" x14ac:dyDescent="0.35">
      <c r="A274" s="30">
        <v>66</v>
      </c>
      <c r="B274" s="84" t="s">
        <v>160</v>
      </c>
      <c r="C274" s="1" t="s">
        <v>56</v>
      </c>
      <c r="D274" s="4">
        <v>20</v>
      </c>
      <c r="E274" s="122">
        <v>500</v>
      </c>
      <c r="F274" s="130"/>
      <c r="G274" s="62">
        <f t="shared" si="13"/>
        <v>0</v>
      </c>
      <c r="H274" s="24"/>
      <c r="K274" s="24"/>
    </row>
    <row r="275" spans="1:11" s="102" customFormat="1" ht="43.5" customHeight="1" x14ac:dyDescent="0.35">
      <c r="A275" s="30">
        <v>67</v>
      </c>
      <c r="B275" s="99" t="s">
        <v>297</v>
      </c>
      <c r="C275" s="100" t="s">
        <v>56</v>
      </c>
      <c r="D275" s="16">
        <v>250</v>
      </c>
      <c r="E275" s="122">
        <v>315</v>
      </c>
      <c r="F275" s="130"/>
      <c r="G275" s="62">
        <f t="shared" si="13"/>
        <v>0</v>
      </c>
      <c r="H275" s="101"/>
      <c r="K275" s="103"/>
    </row>
    <row r="276" spans="1:11" s="102" customFormat="1" ht="43.5" customHeight="1" x14ac:dyDescent="0.35">
      <c r="A276" s="30">
        <v>68</v>
      </c>
      <c r="B276" s="99" t="s">
        <v>305</v>
      </c>
      <c r="C276" s="100" t="s">
        <v>56</v>
      </c>
      <c r="D276" s="16">
        <v>130</v>
      </c>
      <c r="E276" s="122">
        <v>155</v>
      </c>
      <c r="F276" s="130"/>
      <c r="G276" s="62">
        <f t="shared" si="13"/>
        <v>0</v>
      </c>
      <c r="H276" s="103"/>
      <c r="K276" s="103"/>
    </row>
    <row r="277" spans="1:11" s="102" customFormat="1" ht="43.5" customHeight="1" x14ac:dyDescent="0.35">
      <c r="A277" s="30">
        <v>69</v>
      </c>
      <c r="B277" s="99" t="s">
        <v>302</v>
      </c>
      <c r="C277" s="100" t="s">
        <v>56</v>
      </c>
      <c r="D277" s="16">
        <v>10</v>
      </c>
      <c r="E277" s="122">
        <v>7000</v>
      </c>
      <c r="F277" s="130"/>
      <c r="G277" s="62">
        <f t="shared" si="13"/>
        <v>0</v>
      </c>
      <c r="H277" s="103"/>
      <c r="K277" s="103"/>
    </row>
    <row r="278" spans="1:11" s="102" customFormat="1" ht="43.5" customHeight="1" x14ac:dyDescent="0.35">
      <c r="A278" s="30">
        <v>70</v>
      </c>
      <c r="B278" s="104" t="s">
        <v>299</v>
      </c>
      <c r="C278" s="105" t="s">
        <v>298</v>
      </c>
      <c r="D278" s="105">
        <v>400</v>
      </c>
      <c r="E278" s="123">
        <v>5.4</v>
      </c>
      <c r="F278" s="131"/>
      <c r="G278" s="62">
        <f t="shared" si="13"/>
        <v>0</v>
      </c>
      <c r="H278" s="103"/>
      <c r="K278" s="103"/>
    </row>
    <row r="279" spans="1:11" s="102" customFormat="1" ht="43.5" customHeight="1" x14ac:dyDescent="0.35">
      <c r="A279" s="30">
        <v>71</v>
      </c>
      <c r="B279" s="106" t="s">
        <v>300</v>
      </c>
      <c r="C279" s="107" t="s">
        <v>298</v>
      </c>
      <c r="D279" s="107">
        <v>60</v>
      </c>
      <c r="E279" s="124">
        <v>2.2000000000000002</v>
      </c>
      <c r="F279" s="132"/>
      <c r="G279" s="62">
        <f t="shared" si="13"/>
        <v>0</v>
      </c>
      <c r="H279" s="103"/>
      <c r="K279" s="103"/>
    </row>
    <row r="280" spans="1:11" s="102" customFormat="1" ht="43.5" customHeight="1" x14ac:dyDescent="0.35">
      <c r="A280" s="30">
        <v>72</v>
      </c>
      <c r="B280" s="108" t="s">
        <v>301</v>
      </c>
      <c r="C280" s="109" t="s">
        <v>298</v>
      </c>
      <c r="D280" s="109">
        <v>550</v>
      </c>
      <c r="E280" s="125">
        <v>8.5</v>
      </c>
      <c r="F280" s="133"/>
      <c r="G280" s="113">
        <f t="shared" si="13"/>
        <v>0</v>
      </c>
      <c r="H280" s="103"/>
      <c r="K280" s="103"/>
    </row>
    <row r="281" spans="1:11" s="102" customFormat="1" ht="43.5" customHeight="1" x14ac:dyDescent="0.35">
      <c r="A281" s="30">
        <v>73</v>
      </c>
      <c r="B281" s="110" t="s">
        <v>308</v>
      </c>
      <c r="C281" s="111" t="s">
        <v>56</v>
      </c>
      <c r="D281" s="111">
        <v>10</v>
      </c>
      <c r="E281" s="126">
        <v>7182.4</v>
      </c>
      <c r="F281" s="134"/>
      <c r="G281" s="62">
        <f t="shared" si="13"/>
        <v>0</v>
      </c>
      <c r="H281" s="103"/>
      <c r="K281" s="103"/>
    </row>
    <row r="282" spans="1:11" s="102" customFormat="1" ht="43.5" customHeight="1" x14ac:dyDescent="0.35">
      <c r="A282" s="30">
        <v>74</v>
      </c>
      <c r="B282" s="110" t="s">
        <v>309</v>
      </c>
      <c r="C282" s="111" t="s">
        <v>56</v>
      </c>
      <c r="D282" s="111">
        <v>10</v>
      </c>
      <c r="E282" s="126">
        <v>6071.91</v>
      </c>
      <c r="F282" s="134"/>
      <c r="G282" s="62">
        <f t="shared" si="13"/>
        <v>0</v>
      </c>
      <c r="H282" s="103"/>
      <c r="K282" s="103"/>
    </row>
    <row r="283" spans="1:11" s="102" customFormat="1" ht="43.5" customHeight="1" x14ac:dyDescent="0.35">
      <c r="A283" s="30">
        <v>75</v>
      </c>
      <c r="B283" s="110" t="s">
        <v>303</v>
      </c>
      <c r="C283" s="27" t="s">
        <v>252</v>
      </c>
      <c r="D283" s="111">
        <v>15</v>
      </c>
      <c r="E283" s="126">
        <v>10</v>
      </c>
      <c r="F283" s="134"/>
      <c r="G283" s="62">
        <f t="shared" si="13"/>
        <v>0</v>
      </c>
      <c r="H283" s="103"/>
      <c r="K283" s="103"/>
    </row>
    <row r="284" spans="1:11" s="102" customFormat="1" ht="43.5" customHeight="1" x14ac:dyDescent="0.35">
      <c r="A284" s="30">
        <v>76</v>
      </c>
      <c r="B284" s="110" t="s">
        <v>304</v>
      </c>
      <c r="C284" s="111" t="s">
        <v>62</v>
      </c>
      <c r="D284" s="111">
        <v>15</v>
      </c>
      <c r="E284" s="126">
        <v>25</v>
      </c>
      <c r="F284" s="134"/>
      <c r="G284" s="62">
        <f t="shared" si="13"/>
        <v>0</v>
      </c>
      <c r="H284" s="103"/>
      <c r="K284" s="103"/>
    </row>
    <row r="285" spans="1:11" ht="43.5" customHeight="1" x14ac:dyDescent="0.35">
      <c r="A285" s="30">
        <v>77</v>
      </c>
      <c r="B285" s="40" t="s">
        <v>255</v>
      </c>
      <c r="C285" s="1" t="s">
        <v>56</v>
      </c>
      <c r="D285" s="4">
        <v>7</v>
      </c>
      <c r="E285" s="43">
        <v>1500</v>
      </c>
      <c r="F285" s="95"/>
      <c r="G285" s="62">
        <f t="shared" si="13"/>
        <v>0</v>
      </c>
      <c r="H285" s="24"/>
      <c r="K285" s="24"/>
    </row>
    <row r="286" spans="1:11" ht="43.5" customHeight="1" x14ac:dyDescent="0.35">
      <c r="A286" s="30">
        <v>78</v>
      </c>
      <c r="B286" s="40" t="s">
        <v>256</v>
      </c>
      <c r="C286" s="1" t="s">
        <v>56</v>
      </c>
      <c r="D286" s="4">
        <v>25</v>
      </c>
      <c r="E286" s="43">
        <v>1650</v>
      </c>
      <c r="F286" s="95"/>
      <c r="G286" s="62">
        <f t="shared" si="13"/>
        <v>0</v>
      </c>
      <c r="H286" s="24"/>
      <c r="K286" s="24"/>
    </row>
    <row r="287" spans="1:11" s="41" customFormat="1" ht="43.5" customHeight="1" x14ac:dyDescent="0.35">
      <c r="A287" s="30">
        <v>79</v>
      </c>
      <c r="B287" s="40" t="s">
        <v>226</v>
      </c>
      <c r="C287" s="36" t="s">
        <v>227</v>
      </c>
      <c r="D287" s="17">
        <v>250</v>
      </c>
      <c r="E287" s="43">
        <v>110</v>
      </c>
      <c r="F287" s="95"/>
      <c r="G287" s="62">
        <f t="shared" si="13"/>
        <v>0</v>
      </c>
      <c r="H287" s="24"/>
      <c r="K287" s="24"/>
    </row>
    <row r="288" spans="1:11" s="41" customFormat="1" ht="43.5" customHeight="1" x14ac:dyDescent="0.35">
      <c r="A288" s="30">
        <v>80</v>
      </c>
      <c r="B288" s="48" t="s">
        <v>288</v>
      </c>
      <c r="C288" s="11" t="s">
        <v>252</v>
      </c>
      <c r="D288" s="2">
        <v>250</v>
      </c>
      <c r="E288" s="43">
        <v>480</v>
      </c>
      <c r="F288" s="95"/>
      <c r="G288" s="62">
        <f t="shared" si="13"/>
        <v>0</v>
      </c>
      <c r="H288" s="24"/>
      <c r="K288" s="24"/>
    </row>
    <row r="289" spans="1:11" ht="43.5" customHeight="1" x14ac:dyDescent="0.35">
      <c r="A289" s="23"/>
      <c r="B289" s="89" t="s">
        <v>103</v>
      </c>
      <c r="C289" s="39"/>
      <c r="D289" s="65"/>
      <c r="E289" s="43"/>
      <c r="F289" s="95"/>
      <c r="G289" s="62">
        <f>SUM(G209:G288)</f>
        <v>0</v>
      </c>
      <c r="H289" s="24"/>
      <c r="K289" s="24"/>
    </row>
    <row r="290" spans="1:11" s="41" customFormat="1" ht="43.5" customHeight="1" x14ac:dyDescent="0.35">
      <c r="A290" s="45"/>
      <c r="B290" s="20" t="s">
        <v>228</v>
      </c>
      <c r="C290" s="20"/>
      <c r="D290" s="63"/>
      <c r="E290" s="20"/>
      <c r="F290" s="20"/>
      <c r="G290" s="63"/>
      <c r="H290" s="24"/>
      <c r="K290" s="24"/>
    </row>
    <row r="291" spans="1:11" s="41" customFormat="1" ht="43.5" customHeight="1" x14ac:dyDescent="0.35">
      <c r="A291" s="35">
        <v>1</v>
      </c>
      <c r="B291" s="5" t="s">
        <v>229</v>
      </c>
      <c r="C291" s="11" t="s">
        <v>252</v>
      </c>
      <c r="D291" s="17">
        <v>750</v>
      </c>
      <c r="E291" s="43">
        <v>4</v>
      </c>
      <c r="F291" s="95"/>
      <c r="G291" s="17">
        <f t="shared" ref="G291:G306" si="14">D291*F291</f>
        <v>0</v>
      </c>
      <c r="H291" s="24"/>
      <c r="K291" s="24"/>
    </row>
    <row r="292" spans="1:11" s="41" customFormat="1" ht="43.5" customHeight="1" x14ac:dyDescent="0.35">
      <c r="A292" s="35">
        <v>2</v>
      </c>
      <c r="B292" s="5" t="s">
        <v>230</v>
      </c>
      <c r="C292" s="11" t="s">
        <v>252</v>
      </c>
      <c r="D292" s="17">
        <v>150</v>
      </c>
      <c r="E292" s="43">
        <v>13</v>
      </c>
      <c r="F292" s="95"/>
      <c r="G292" s="17">
        <f t="shared" si="14"/>
        <v>0</v>
      </c>
      <c r="H292" s="24"/>
      <c r="K292" s="24"/>
    </row>
    <row r="293" spans="1:11" s="41" customFormat="1" ht="43.5" customHeight="1" x14ac:dyDescent="0.35">
      <c r="A293" s="35">
        <v>3</v>
      </c>
      <c r="B293" s="3" t="s">
        <v>231</v>
      </c>
      <c r="C293" s="11" t="s">
        <v>252</v>
      </c>
      <c r="D293" s="17">
        <v>250</v>
      </c>
      <c r="E293" s="43">
        <v>7</v>
      </c>
      <c r="F293" s="95"/>
      <c r="G293" s="17">
        <f t="shared" si="14"/>
        <v>0</v>
      </c>
      <c r="H293" s="24"/>
      <c r="K293" s="24"/>
    </row>
    <row r="294" spans="1:11" s="41" customFormat="1" ht="43.5" customHeight="1" x14ac:dyDescent="0.35">
      <c r="A294" s="35">
        <v>4</v>
      </c>
      <c r="B294" s="3" t="s">
        <v>232</v>
      </c>
      <c r="C294" s="11" t="s">
        <v>252</v>
      </c>
      <c r="D294" s="17">
        <v>100</v>
      </c>
      <c r="E294" s="43">
        <v>12</v>
      </c>
      <c r="F294" s="95"/>
      <c r="G294" s="17">
        <f t="shared" si="14"/>
        <v>0</v>
      </c>
      <c r="H294" s="24"/>
      <c r="K294" s="24"/>
    </row>
    <row r="295" spans="1:11" s="41" customFormat="1" ht="43.5" customHeight="1" x14ac:dyDescent="0.35">
      <c r="A295" s="35">
        <v>5</v>
      </c>
      <c r="B295" s="3" t="s">
        <v>233</v>
      </c>
      <c r="C295" s="11" t="s">
        <v>252</v>
      </c>
      <c r="D295" s="17">
        <v>100</v>
      </c>
      <c r="E295" s="43">
        <v>6</v>
      </c>
      <c r="F295" s="95"/>
      <c r="G295" s="17">
        <f t="shared" si="14"/>
        <v>0</v>
      </c>
      <c r="H295" s="24"/>
      <c r="K295" s="24"/>
    </row>
    <row r="296" spans="1:11" s="41" customFormat="1" ht="43.5" customHeight="1" x14ac:dyDescent="0.35">
      <c r="A296" s="35">
        <v>6</v>
      </c>
      <c r="B296" s="3" t="s">
        <v>234</v>
      </c>
      <c r="C296" s="11" t="s">
        <v>252</v>
      </c>
      <c r="D296" s="17">
        <v>250</v>
      </c>
      <c r="E296" s="43">
        <v>4</v>
      </c>
      <c r="F296" s="95"/>
      <c r="G296" s="17">
        <f t="shared" si="14"/>
        <v>0</v>
      </c>
      <c r="H296" s="24"/>
      <c r="K296" s="24"/>
    </row>
    <row r="297" spans="1:11" s="41" customFormat="1" ht="43.5" customHeight="1" x14ac:dyDescent="0.35">
      <c r="A297" s="35">
        <v>7</v>
      </c>
      <c r="B297" s="3" t="s">
        <v>235</v>
      </c>
      <c r="C297" s="11" t="s">
        <v>252</v>
      </c>
      <c r="D297" s="17">
        <v>800</v>
      </c>
      <c r="E297" s="43">
        <v>2.5</v>
      </c>
      <c r="F297" s="95"/>
      <c r="G297" s="17">
        <f t="shared" si="14"/>
        <v>0</v>
      </c>
      <c r="H297" s="24"/>
      <c r="K297" s="24"/>
    </row>
    <row r="298" spans="1:11" s="41" customFormat="1" ht="43.5" customHeight="1" x14ac:dyDescent="0.35">
      <c r="A298" s="35">
        <v>8</v>
      </c>
      <c r="B298" s="3" t="s">
        <v>236</v>
      </c>
      <c r="C298" s="36" t="s">
        <v>290</v>
      </c>
      <c r="D298" s="17">
        <v>20</v>
      </c>
      <c r="E298" s="43">
        <v>19</v>
      </c>
      <c r="F298" s="95"/>
      <c r="G298" s="17">
        <f t="shared" si="14"/>
        <v>0</v>
      </c>
      <c r="H298" s="24"/>
      <c r="K298" s="24"/>
    </row>
    <row r="299" spans="1:11" s="41" customFormat="1" ht="43.5" customHeight="1" x14ac:dyDescent="0.35">
      <c r="A299" s="35">
        <v>9</v>
      </c>
      <c r="B299" s="3" t="s">
        <v>237</v>
      </c>
      <c r="C299" s="36" t="s">
        <v>290</v>
      </c>
      <c r="D299" s="17">
        <v>20</v>
      </c>
      <c r="E299" s="43">
        <v>36</v>
      </c>
      <c r="F299" s="95"/>
      <c r="G299" s="17">
        <f t="shared" si="14"/>
        <v>0</v>
      </c>
      <c r="H299" s="24"/>
      <c r="K299" s="24"/>
    </row>
    <row r="300" spans="1:11" s="41" customFormat="1" ht="43.5" customHeight="1" x14ac:dyDescent="0.35">
      <c r="A300" s="35">
        <v>10</v>
      </c>
      <c r="B300" s="40" t="s">
        <v>277</v>
      </c>
      <c r="C300" s="36" t="s">
        <v>289</v>
      </c>
      <c r="D300" s="17">
        <v>30</v>
      </c>
      <c r="E300" s="43">
        <v>2.4500000000000002</v>
      </c>
      <c r="F300" s="95"/>
      <c r="G300" s="17">
        <f t="shared" si="14"/>
        <v>0</v>
      </c>
      <c r="H300" s="24"/>
      <c r="K300" s="24"/>
    </row>
    <row r="301" spans="1:11" s="41" customFormat="1" ht="43.5" customHeight="1" x14ac:dyDescent="0.35">
      <c r="A301" s="35">
        <v>11</v>
      </c>
      <c r="B301" s="3" t="s">
        <v>238</v>
      </c>
      <c r="C301" s="11" t="s">
        <v>252</v>
      </c>
      <c r="D301" s="17">
        <v>150</v>
      </c>
      <c r="E301" s="43">
        <v>30</v>
      </c>
      <c r="F301" s="95"/>
      <c r="G301" s="17">
        <f t="shared" si="14"/>
        <v>0</v>
      </c>
      <c r="H301" s="24"/>
      <c r="K301" s="24"/>
    </row>
    <row r="302" spans="1:11" s="41" customFormat="1" ht="43.5" customHeight="1" x14ac:dyDescent="0.35">
      <c r="A302" s="35">
        <v>12</v>
      </c>
      <c r="B302" s="3" t="s">
        <v>239</v>
      </c>
      <c r="C302" s="11" t="s">
        <v>252</v>
      </c>
      <c r="D302" s="17">
        <v>15</v>
      </c>
      <c r="E302" s="43">
        <v>13</v>
      </c>
      <c r="F302" s="95"/>
      <c r="G302" s="17">
        <f t="shared" si="14"/>
        <v>0</v>
      </c>
      <c r="H302" s="24"/>
      <c r="K302" s="24"/>
    </row>
    <row r="303" spans="1:11" s="41" customFormat="1" ht="43.5" customHeight="1" x14ac:dyDescent="0.35">
      <c r="A303" s="35">
        <v>13</v>
      </c>
      <c r="B303" s="3" t="s">
        <v>240</v>
      </c>
      <c r="C303" s="36" t="s">
        <v>102</v>
      </c>
      <c r="D303" s="17">
        <v>15</v>
      </c>
      <c r="E303" s="43">
        <v>12</v>
      </c>
      <c r="F303" s="95"/>
      <c r="G303" s="17">
        <f t="shared" si="14"/>
        <v>0</v>
      </c>
      <c r="H303" s="24"/>
      <c r="K303" s="24"/>
    </row>
    <row r="304" spans="1:11" s="41" customFormat="1" ht="43.5" customHeight="1" x14ac:dyDescent="0.35">
      <c r="A304" s="35">
        <v>14</v>
      </c>
      <c r="B304" s="3" t="s">
        <v>241</v>
      </c>
      <c r="C304" s="36" t="s">
        <v>102</v>
      </c>
      <c r="D304" s="17">
        <v>15</v>
      </c>
      <c r="E304" s="43">
        <v>17</v>
      </c>
      <c r="F304" s="95"/>
      <c r="G304" s="17">
        <f t="shared" si="14"/>
        <v>0</v>
      </c>
      <c r="H304" s="24"/>
      <c r="K304" s="24"/>
    </row>
    <row r="305" spans="1:11" s="41" customFormat="1" ht="43.5" customHeight="1" x14ac:dyDescent="0.35">
      <c r="A305" s="35">
        <v>15</v>
      </c>
      <c r="B305" s="3" t="s">
        <v>242</v>
      </c>
      <c r="C305" s="11" t="s">
        <v>252</v>
      </c>
      <c r="D305" s="17">
        <v>15</v>
      </c>
      <c r="E305" s="43">
        <v>23</v>
      </c>
      <c r="F305" s="95"/>
      <c r="G305" s="17">
        <f t="shared" si="14"/>
        <v>0</v>
      </c>
      <c r="H305" s="24"/>
      <c r="K305" s="24"/>
    </row>
    <row r="306" spans="1:11" s="41" customFormat="1" ht="43.5" customHeight="1" x14ac:dyDescent="0.35">
      <c r="A306" s="35">
        <v>16</v>
      </c>
      <c r="B306" s="3" t="s">
        <v>243</v>
      </c>
      <c r="C306" s="11" t="s">
        <v>252</v>
      </c>
      <c r="D306" s="17">
        <v>15</v>
      </c>
      <c r="E306" s="43">
        <v>20</v>
      </c>
      <c r="F306" s="95"/>
      <c r="G306" s="17">
        <f t="shared" si="14"/>
        <v>0</v>
      </c>
      <c r="H306" s="24"/>
      <c r="K306" s="24"/>
    </row>
    <row r="307" spans="1:11" s="41" customFormat="1" ht="24" customHeight="1" x14ac:dyDescent="0.35">
      <c r="A307" s="35"/>
      <c r="B307" s="22" t="s">
        <v>103</v>
      </c>
      <c r="C307" s="36"/>
      <c r="D307" s="17"/>
      <c r="E307" s="17"/>
      <c r="F307" s="17"/>
      <c r="G307" s="97">
        <f>SUM(G291:G306)</f>
        <v>0</v>
      </c>
      <c r="H307" s="24"/>
      <c r="K307" s="24"/>
    </row>
    <row r="308" spans="1:11" ht="26.25" customHeight="1" x14ac:dyDescent="0.35">
      <c r="A308" s="52"/>
      <c r="B308" s="85" t="s">
        <v>254</v>
      </c>
      <c r="C308" s="85"/>
      <c r="D308" s="86"/>
      <c r="E308" s="86"/>
      <c r="F308" s="86"/>
      <c r="G308" s="90">
        <f>G20+G28+G37+G55+G60+G65+G70+G82+G96+G111+G119+G123+G129+G135+G147+G195+G207+G289+G307</f>
        <v>0</v>
      </c>
      <c r="H308" s="24"/>
      <c r="K308" s="24"/>
    </row>
    <row r="309" spans="1:11" ht="32.25" customHeight="1" x14ac:dyDescent="0.35">
      <c r="A309" s="53"/>
      <c r="B309" s="53" t="s">
        <v>295</v>
      </c>
      <c r="C309" s="54"/>
      <c r="D309" s="2"/>
      <c r="E309" s="2"/>
      <c r="F309" s="2"/>
      <c r="G309" s="2">
        <f>G308*C309</f>
        <v>0</v>
      </c>
      <c r="H309" s="24"/>
    </row>
    <row r="310" spans="1:11" ht="27" customHeight="1" x14ac:dyDescent="0.35">
      <c r="A310" s="52"/>
      <c r="B310" s="85" t="s">
        <v>103</v>
      </c>
      <c r="C310" s="85"/>
      <c r="D310" s="86"/>
      <c r="E310" s="86"/>
      <c r="F310" s="86"/>
      <c r="G310" s="90">
        <f>G309+G308</f>
        <v>0</v>
      </c>
      <c r="H310" s="24"/>
    </row>
    <row r="311" spans="1:11" ht="27" customHeight="1" x14ac:dyDescent="0.35">
      <c r="A311" s="55"/>
      <c r="B311" s="56" t="s">
        <v>296</v>
      </c>
      <c r="C311" s="57"/>
      <c r="D311" s="66"/>
      <c r="E311" s="66"/>
      <c r="F311" s="66"/>
      <c r="G311" s="92">
        <f>G310*C311</f>
        <v>0</v>
      </c>
      <c r="H311" s="24"/>
      <c r="I311" s="69"/>
      <c r="J311" s="69"/>
    </row>
    <row r="312" spans="1:11" ht="21.75" customHeight="1" x14ac:dyDescent="0.35">
      <c r="A312" s="55"/>
      <c r="B312" s="52" t="s">
        <v>103</v>
      </c>
      <c r="C312" s="52"/>
      <c r="D312" s="87"/>
      <c r="E312" s="87"/>
      <c r="F312" s="86"/>
      <c r="G312" s="91">
        <f>G311+G310</f>
        <v>0</v>
      </c>
      <c r="H312" s="24"/>
      <c r="I312" s="75"/>
      <c r="J312" s="69"/>
    </row>
    <row r="313" spans="1:11" ht="26.25" customHeight="1" x14ac:dyDescent="0.35">
      <c r="A313" s="55"/>
      <c r="B313" s="58" t="s">
        <v>312</v>
      </c>
      <c r="C313" s="59">
        <v>0.03</v>
      </c>
      <c r="D313" s="67"/>
      <c r="E313" s="67"/>
      <c r="F313" s="66"/>
      <c r="G313" s="93">
        <f>G312*C313</f>
        <v>0</v>
      </c>
      <c r="H313" s="24"/>
      <c r="I313" s="69"/>
      <c r="J313" s="69"/>
    </row>
    <row r="314" spans="1:11" ht="26.25" customHeight="1" x14ac:dyDescent="0.35">
      <c r="A314" s="55"/>
      <c r="B314" s="52" t="s">
        <v>103</v>
      </c>
      <c r="C314" s="52"/>
      <c r="D314" s="87"/>
      <c r="E314" s="87"/>
      <c r="F314" s="86"/>
      <c r="G314" s="91">
        <f>G313+G312</f>
        <v>0</v>
      </c>
      <c r="H314" s="24"/>
      <c r="I314" s="69"/>
      <c r="J314" s="69"/>
    </row>
    <row r="315" spans="1:11" ht="25.5" customHeight="1" x14ac:dyDescent="0.35">
      <c r="A315" s="55"/>
      <c r="B315" s="58" t="s">
        <v>313</v>
      </c>
      <c r="C315" s="59">
        <v>0.18</v>
      </c>
      <c r="D315" s="67"/>
      <c r="E315" s="67"/>
      <c r="F315" s="66"/>
      <c r="G315" s="93">
        <f>G314*C315</f>
        <v>0</v>
      </c>
      <c r="H315" s="24"/>
    </row>
    <row r="316" spans="1:11" ht="26.25" customHeight="1" x14ac:dyDescent="0.35">
      <c r="A316" s="114" t="s">
        <v>103</v>
      </c>
      <c r="B316" s="115"/>
      <c r="C316" s="52"/>
      <c r="D316" s="52"/>
      <c r="E316" s="52"/>
      <c r="F316" s="76"/>
      <c r="G316" s="90">
        <f>G315+G314</f>
        <v>0</v>
      </c>
      <c r="H316" s="24"/>
    </row>
    <row r="317" spans="1:11" ht="26.25" customHeight="1" x14ac:dyDescent="0.35"/>
    <row r="318" spans="1:11" ht="20.25" customHeight="1" x14ac:dyDescent="0.35">
      <c r="A318" s="135" t="s">
        <v>314</v>
      </c>
      <c r="B318" s="136"/>
      <c r="C318" s="136"/>
      <c r="D318" s="136"/>
      <c r="E318" s="136"/>
      <c r="F318" s="136"/>
      <c r="G318" s="136"/>
    </row>
    <row r="319" spans="1:11" ht="23.25" customHeight="1" x14ac:dyDescent="0.35">
      <c r="A319" s="136"/>
      <c r="B319" s="136"/>
      <c r="C319" s="136"/>
      <c r="D319" s="136"/>
      <c r="E319" s="136"/>
      <c r="F319" s="136"/>
      <c r="G319" s="136"/>
    </row>
    <row r="320" spans="1:11" ht="23.25" customHeight="1" x14ac:dyDescent="0.35">
      <c r="A320" s="136"/>
      <c r="B320" s="136"/>
      <c r="C320" s="136"/>
      <c r="D320" s="136"/>
      <c r="E320" s="136"/>
      <c r="F320" s="136"/>
      <c r="G320" s="136"/>
    </row>
    <row r="321" spans="1:7" ht="24.75" customHeight="1" x14ac:dyDescent="0.35">
      <c r="A321" s="136"/>
      <c r="B321" s="136"/>
      <c r="C321" s="136"/>
      <c r="D321" s="136"/>
      <c r="E321" s="136"/>
      <c r="F321" s="136"/>
      <c r="G321" s="136"/>
    </row>
    <row r="322" spans="1:7" ht="43.5" customHeight="1" x14ac:dyDescent="0.35">
      <c r="A322" s="136"/>
      <c r="B322" s="136"/>
      <c r="C322" s="136"/>
      <c r="D322" s="136"/>
      <c r="E322" s="136"/>
      <c r="F322" s="136"/>
      <c r="G322" s="136"/>
    </row>
    <row r="323" spans="1:7" ht="25.5" customHeight="1" x14ac:dyDescent="0.35"/>
    <row r="324" spans="1:7" ht="27.75" customHeight="1" x14ac:dyDescent="0.35"/>
    <row r="325" spans="1:7" ht="23.25" customHeight="1" x14ac:dyDescent="0.35"/>
    <row r="326" spans="1:7" ht="24" customHeight="1" x14ac:dyDescent="0.35"/>
    <row r="327" spans="1:7" ht="24.75" customHeight="1" x14ac:dyDescent="0.35"/>
    <row r="328" spans="1:7" ht="24.75" customHeight="1" x14ac:dyDescent="0.35"/>
    <row r="329" spans="1:7" ht="16.5" customHeight="1" x14ac:dyDescent="0.35"/>
    <row r="330" spans="1:7" ht="27" customHeight="1" x14ac:dyDescent="0.35"/>
    <row r="331" spans="1:7" ht="21.75" customHeight="1" x14ac:dyDescent="0.35"/>
    <row r="332" spans="1:7" ht="24.75" customHeight="1" x14ac:dyDescent="0.35"/>
    <row r="333" spans="1:7" ht="24" customHeight="1" x14ac:dyDescent="0.35"/>
    <row r="334" spans="1:7" ht="28.5" customHeight="1" x14ac:dyDescent="0.35"/>
    <row r="335" spans="1:7" ht="28.5" customHeight="1" x14ac:dyDescent="0.35"/>
    <row r="336" spans="1:7" ht="28.5" customHeight="1" x14ac:dyDescent="0.35"/>
    <row r="337" ht="28.5" customHeight="1" x14ac:dyDescent="0.35"/>
  </sheetData>
  <mergeCells count="5">
    <mergeCell ref="A316:B316"/>
    <mergeCell ref="A3:G3"/>
    <mergeCell ref="A2:G2"/>
    <mergeCell ref="A4:G4"/>
    <mergeCell ref="A318:G322"/>
  </mergeCells>
  <printOptions horizontalCentered="1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Green1</dc:creator>
  <cp:lastModifiedBy>Tsira Magradze</cp:lastModifiedBy>
  <cp:lastPrinted>2019-12-04T06:45:41Z</cp:lastPrinted>
  <dcterms:created xsi:type="dcterms:W3CDTF">2018-01-04T13:15:25Z</dcterms:created>
  <dcterms:modified xsi:type="dcterms:W3CDTF">2020-12-21T14:37:17Z</dcterms:modified>
</cp:coreProperties>
</file>