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heet3" sheetId="3" r:id="rId1"/>
  </sheets>
  <calcPr calcId="152511"/>
</workbook>
</file>

<file path=xl/calcChain.xml><?xml version="1.0" encoding="utf-8"?>
<calcChain xmlns="http://schemas.openxmlformats.org/spreadsheetml/2006/main">
  <c r="Q14" i="3" l="1"/>
  <c r="Q10" i="3"/>
  <c r="Q11" i="3"/>
  <c r="Q12" i="3"/>
  <c r="Q13" i="3"/>
  <c r="Q9" i="3"/>
  <c r="O10" i="3"/>
  <c r="O11" i="3"/>
  <c r="O12" i="3"/>
  <c r="O13" i="3"/>
  <c r="O14" i="3"/>
  <c r="O9" i="3"/>
  <c r="M10" i="3"/>
  <c r="M11" i="3"/>
  <c r="M12" i="3"/>
  <c r="M13" i="3"/>
  <c r="M14" i="3"/>
  <c r="M9" i="3"/>
  <c r="K14" i="3"/>
  <c r="K12" i="3"/>
  <c r="K13" i="3"/>
  <c r="K11" i="3"/>
  <c r="K10" i="3"/>
  <c r="K9" i="3"/>
  <c r="I10" i="3"/>
  <c r="I11" i="3"/>
  <c r="I12" i="3"/>
  <c r="I13" i="3"/>
  <c r="I14" i="3"/>
  <c r="I9" i="3"/>
  <c r="G10" i="3"/>
  <c r="G11" i="3"/>
  <c r="G12" i="3"/>
  <c r="G13" i="3"/>
  <c r="G14" i="3"/>
  <c r="G9" i="3"/>
  <c r="E10" i="3"/>
  <c r="E11" i="3"/>
  <c r="E12" i="3"/>
  <c r="E13" i="3"/>
  <c r="E14" i="3"/>
  <c r="E9" i="3"/>
  <c r="C10" i="3" l="1"/>
  <c r="C11" i="3"/>
  <c r="C12" i="3"/>
  <c r="C13" i="3"/>
  <c r="C14" i="3"/>
  <c r="C9" i="3"/>
</calcChain>
</file>

<file path=xl/sharedStrings.xml><?xml version="1.0" encoding="utf-8"?>
<sst xmlns="http://schemas.openxmlformats.org/spreadsheetml/2006/main" count="35" uniqueCount="22">
  <si>
    <t>რაოდენობა</t>
  </si>
  <si>
    <t>დასახელება</t>
  </si>
  <si>
    <t>INTEL PENTIUM G2020</t>
  </si>
  <si>
    <t>INTEL CORE I3-3220</t>
  </si>
  <si>
    <t>PENTIUM DUAL-CORE E5500</t>
  </si>
  <si>
    <t>INTEL ATOM D525</t>
  </si>
  <si>
    <t>INTEL CELERON G540</t>
  </si>
  <si>
    <t>სულ ჯამი</t>
  </si>
  <si>
    <t>კომპიუტერი</t>
  </si>
  <si>
    <t>კვების წყარო</t>
  </si>
  <si>
    <t>დედა დაფა</t>
  </si>
  <si>
    <t xml:space="preserve">ოპერატიული
მეხსიერება
</t>
  </si>
  <si>
    <t xml:space="preserve">პროცესორი
</t>
  </si>
  <si>
    <t xml:space="preserve">ოპტიკური
დისკის
წამკითხავი
ჩამწერი
</t>
  </si>
  <si>
    <t xml:space="preserve">ქულერი
</t>
  </si>
  <si>
    <t xml:space="preserve">ქსელის
ბარათი
</t>
  </si>
  <si>
    <t>AMD A8-7600</t>
  </si>
  <si>
    <t>ჯამი
(ლარი)</t>
  </si>
  <si>
    <t>მყარი დისკი
500GB</t>
  </si>
  <si>
    <t>შეცვლა- ზღვრული ფასი</t>
  </si>
  <si>
    <t>შეცვლა-</t>
  </si>
  <si>
    <t>შეცვლა-  ფასი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</si>
</sst>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zoomScaleNormal="100" workbookViewId="0">
      <selection activeCell="R7" sqref="R7:R8"/>
    </sheetView>
  </sheetViews>
  <sheetFormatPr defaultRowHeight="15" x14ac:dyDescent="0.25"/>
  <cols>
    <col min="1" max="1" width="26.140625" customWidth="1"/>
    <col min="2" max="2" width="12.42578125" customWidth="1"/>
    <col min="3" max="3" width="18.42578125" customWidth="1"/>
    <col min="4" max="4" width="19.28515625" customWidth="1"/>
    <col min="5" max="5" width="13" customWidth="1"/>
    <col min="6" max="6" width="11.5703125" customWidth="1"/>
    <col min="7" max="7" width="14.28515625" customWidth="1"/>
    <col min="8" max="8" width="11" customWidth="1"/>
    <col min="9" max="9" width="15" customWidth="1"/>
    <col min="10" max="10" width="10.85546875" customWidth="1"/>
    <col min="11" max="11" width="13.7109375" customWidth="1"/>
    <col min="12" max="12" width="11.140625" customWidth="1"/>
    <col min="13" max="13" width="11.28515625" customWidth="1"/>
    <col min="14" max="14" width="11.140625" customWidth="1"/>
    <col min="15" max="15" width="12" customWidth="1"/>
    <col min="16" max="16" width="11.42578125" customWidth="1"/>
    <col min="17" max="17" width="12.140625" customWidth="1"/>
    <col min="18" max="18" width="11.42578125" customWidth="1"/>
  </cols>
  <sheetData>
    <row r="1" spans="1:19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9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9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9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9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9" ht="76.5" customHeight="1" x14ac:dyDescent="0.25">
      <c r="A6" s="22" t="s">
        <v>1</v>
      </c>
      <c r="B6" s="22" t="s">
        <v>0</v>
      </c>
      <c r="C6" s="10" t="s">
        <v>9</v>
      </c>
      <c r="D6" s="11"/>
      <c r="E6" s="10" t="s">
        <v>10</v>
      </c>
      <c r="F6" s="23"/>
      <c r="G6" s="24" t="s">
        <v>11</v>
      </c>
      <c r="H6" s="25"/>
      <c r="I6" s="24" t="s">
        <v>18</v>
      </c>
      <c r="J6" s="23"/>
      <c r="K6" s="24" t="s">
        <v>12</v>
      </c>
      <c r="L6" s="23"/>
      <c r="M6" s="24" t="s">
        <v>13</v>
      </c>
      <c r="N6" s="23"/>
      <c r="O6" s="24" t="s">
        <v>14</v>
      </c>
      <c r="P6" s="23"/>
      <c r="Q6" s="18" t="s">
        <v>15</v>
      </c>
      <c r="R6" s="22"/>
      <c r="S6" s="5" t="s">
        <v>17</v>
      </c>
    </row>
    <row r="7" spans="1:19" ht="13.5" customHeight="1" x14ac:dyDescent="0.25">
      <c r="A7" s="22"/>
      <c r="B7" s="22"/>
      <c r="C7" s="14" t="s">
        <v>19</v>
      </c>
      <c r="D7" s="12" t="s">
        <v>20</v>
      </c>
      <c r="E7" s="18" t="s">
        <v>19</v>
      </c>
      <c r="F7" s="18" t="s">
        <v>21</v>
      </c>
      <c r="G7" s="18" t="s">
        <v>19</v>
      </c>
      <c r="H7" s="19" t="s">
        <v>21</v>
      </c>
      <c r="I7" s="18" t="s">
        <v>19</v>
      </c>
      <c r="J7" s="18" t="s">
        <v>21</v>
      </c>
      <c r="K7" s="18" t="s">
        <v>19</v>
      </c>
      <c r="L7" s="18" t="s">
        <v>21</v>
      </c>
      <c r="M7" s="18" t="s">
        <v>19</v>
      </c>
      <c r="N7" s="18" t="s">
        <v>21</v>
      </c>
      <c r="O7" s="18" t="s">
        <v>19</v>
      </c>
      <c r="P7" s="18" t="s">
        <v>21</v>
      </c>
      <c r="Q7" s="18" t="s">
        <v>19</v>
      </c>
      <c r="R7" s="18" t="s">
        <v>21</v>
      </c>
      <c r="S7" s="16"/>
    </row>
    <row r="8" spans="1:19" s="1" customFormat="1" ht="58.5" customHeight="1" x14ac:dyDescent="0.25">
      <c r="A8" s="22"/>
      <c r="B8" s="22"/>
      <c r="C8" s="15"/>
      <c r="D8" s="13"/>
      <c r="E8" s="18"/>
      <c r="F8" s="18"/>
      <c r="G8" s="18"/>
      <c r="H8" s="20"/>
      <c r="I8" s="18"/>
      <c r="J8" s="18"/>
      <c r="K8" s="18"/>
      <c r="L8" s="18"/>
      <c r="M8" s="18"/>
      <c r="N8" s="18"/>
      <c r="O8" s="18"/>
      <c r="P8" s="18"/>
      <c r="Q8" s="18"/>
      <c r="R8" s="18"/>
      <c r="S8" s="17"/>
    </row>
    <row r="9" spans="1:19" x14ac:dyDescent="0.25">
      <c r="A9" s="2" t="s">
        <v>2</v>
      </c>
      <c r="B9" s="2">
        <v>1</v>
      </c>
      <c r="C9" s="9">
        <f>35/1.18</f>
        <v>29.661016949152543</v>
      </c>
      <c r="D9" s="9"/>
      <c r="E9" s="9">
        <f>149/1.18</f>
        <v>126.27118644067798</v>
      </c>
      <c r="F9" s="9"/>
      <c r="G9" s="9">
        <f>19/1.18</f>
        <v>16.101694915254239</v>
      </c>
      <c r="H9" s="9"/>
      <c r="I9" s="9">
        <f>95/1.18</f>
        <v>80.508474576271198</v>
      </c>
      <c r="J9" s="9"/>
      <c r="K9" s="9">
        <f>45/1.18</f>
        <v>38.135593220338983</v>
      </c>
      <c r="L9" s="9"/>
      <c r="M9" s="9">
        <f>25/1.18</f>
        <v>21.186440677966104</v>
      </c>
      <c r="N9" s="9"/>
      <c r="O9" s="9">
        <f>26/1.18</f>
        <v>22.033898305084747</v>
      </c>
      <c r="P9" s="9"/>
      <c r="Q9" s="9">
        <f>25/1.18</f>
        <v>21.186440677966104</v>
      </c>
      <c r="R9" s="2"/>
      <c r="S9" s="3"/>
    </row>
    <row r="10" spans="1:19" x14ac:dyDescent="0.25">
      <c r="A10" s="2" t="s">
        <v>3</v>
      </c>
      <c r="B10" s="4">
        <v>1</v>
      </c>
      <c r="C10" s="9">
        <f t="shared" ref="C10:C14" si="0">35/1.18</f>
        <v>29.661016949152543</v>
      </c>
      <c r="D10" s="9"/>
      <c r="E10" s="9">
        <f t="shared" ref="E10:E14" si="1">149/1.18</f>
        <v>126.27118644067798</v>
      </c>
      <c r="F10" s="9"/>
      <c r="G10" s="9">
        <f t="shared" ref="G10:G14" si="2">19/1.18</f>
        <v>16.101694915254239</v>
      </c>
      <c r="H10" s="9"/>
      <c r="I10" s="9">
        <f t="shared" ref="I10:I14" si="3">95/1.18</f>
        <v>80.508474576271198</v>
      </c>
      <c r="J10" s="9"/>
      <c r="K10" s="9">
        <f>90/1.18</f>
        <v>76.271186440677965</v>
      </c>
      <c r="L10" s="9"/>
      <c r="M10" s="9">
        <f t="shared" ref="M10:M14" si="4">25/1.18</f>
        <v>21.186440677966104</v>
      </c>
      <c r="N10" s="9"/>
      <c r="O10" s="9">
        <f t="shared" ref="O10:O14" si="5">26/1.18</f>
        <v>22.033898305084747</v>
      </c>
      <c r="P10" s="9"/>
      <c r="Q10" s="9">
        <f t="shared" ref="Q10:Q13" si="6">25/1.18</f>
        <v>21.186440677966104</v>
      </c>
      <c r="R10" s="7"/>
      <c r="S10" s="3"/>
    </row>
    <row r="11" spans="1:19" x14ac:dyDescent="0.25">
      <c r="A11" s="2" t="s">
        <v>4</v>
      </c>
      <c r="B11" s="4">
        <v>1</v>
      </c>
      <c r="C11" s="9">
        <f t="shared" si="0"/>
        <v>29.661016949152543</v>
      </c>
      <c r="D11" s="9"/>
      <c r="E11" s="9">
        <f t="shared" si="1"/>
        <v>126.27118644067798</v>
      </c>
      <c r="F11" s="9"/>
      <c r="G11" s="9">
        <f t="shared" si="2"/>
        <v>16.101694915254239</v>
      </c>
      <c r="H11" s="9"/>
      <c r="I11" s="9">
        <f t="shared" si="3"/>
        <v>80.508474576271198</v>
      </c>
      <c r="J11" s="9"/>
      <c r="K11" s="9">
        <f>30/1.18</f>
        <v>25.423728813559322</v>
      </c>
      <c r="L11" s="9"/>
      <c r="M11" s="9">
        <f t="shared" si="4"/>
        <v>21.186440677966104</v>
      </c>
      <c r="N11" s="9"/>
      <c r="O11" s="9">
        <f t="shared" si="5"/>
        <v>22.033898305084747</v>
      </c>
      <c r="P11" s="9"/>
      <c r="Q11" s="9">
        <f t="shared" si="6"/>
        <v>21.186440677966104</v>
      </c>
      <c r="R11" s="7"/>
      <c r="S11" s="3"/>
    </row>
    <row r="12" spans="1:19" x14ac:dyDescent="0.25">
      <c r="A12" s="2" t="s">
        <v>5</v>
      </c>
      <c r="B12" s="4">
        <v>1</v>
      </c>
      <c r="C12" s="9">
        <f t="shared" si="0"/>
        <v>29.661016949152543</v>
      </c>
      <c r="D12" s="9"/>
      <c r="E12" s="9">
        <f t="shared" si="1"/>
        <v>126.27118644067798</v>
      </c>
      <c r="F12" s="9"/>
      <c r="G12" s="9">
        <f t="shared" si="2"/>
        <v>16.101694915254239</v>
      </c>
      <c r="H12" s="9"/>
      <c r="I12" s="9">
        <f t="shared" si="3"/>
        <v>80.508474576271198</v>
      </c>
      <c r="J12" s="9"/>
      <c r="K12" s="9">
        <f t="shared" ref="K12:K13" si="7">30/1.18</f>
        <v>25.423728813559322</v>
      </c>
      <c r="L12" s="9"/>
      <c r="M12" s="9">
        <f t="shared" si="4"/>
        <v>21.186440677966104</v>
      </c>
      <c r="N12" s="9"/>
      <c r="O12" s="9">
        <f t="shared" si="5"/>
        <v>22.033898305084747</v>
      </c>
      <c r="P12" s="9"/>
      <c r="Q12" s="9">
        <f t="shared" si="6"/>
        <v>21.186440677966104</v>
      </c>
      <c r="R12" s="7"/>
      <c r="S12" s="3"/>
    </row>
    <row r="13" spans="1:19" x14ac:dyDescent="0.25">
      <c r="A13" s="2" t="s">
        <v>6</v>
      </c>
      <c r="B13" s="4">
        <v>1</v>
      </c>
      <c r="C13" s="9">
        <f t="shared" si="0"/>
        <v>29.661016949152543</v>
      </c>
      <c r="D13" s="9"/>
      <c r="E13" s="9">
        <f t="shared" si="1"/>
        <v>126.27118644067798</v>
      </c>
      <c r="F13" s="9"/>
      <c r="G13" s="9">
        <f t="shared" si="2"/>
        <v>16.101694915254239</v>
      </c>
      <c r="H13" s="9"/>
      <c r="I13" s="9">
        <f t="shared" si="3"/>
        <v>80.508474576271198</v>
      </c>
      <c r="J13" s="9"/>
      <c r="K13" s="9">
        <f t="shared" si="7"/>
        <v>25.423728813559322</v>
      </c>
      <c r="L13" s="9"/>
      <c r="M13" s="9">
        <f t="shared" si="4"/>
        <v>21.186440677966104</v>
      </c>
      <c r="N13" s="9"/>
      <c r="O13" s="9">
        <f t="shared" si="5"/>
        <v>22.033898305084747</v>
      </c>
      <c r="P13" s="9"/>
      <c r="Q13" s="9">
        <f t="shared" si="6"/>
        <v>21.186440677966104</v>
      </c>
      <c r="R13" s="7"/>
      <c r="S13" s="3"/>
    </row>
    <row r="14" spans="1:19" x14ac:dyDescent="0.25">
      <c r="A14" s="4" t="s">
        <v>16</v>
      </c>
      <c r="B14" s="4">
        <v>1</v>
      </c>
      <c r="C14" s="9">
        <f t="shared" si="0"/>
        <v>29.661016949152543</v>
      </c>
      <c r="D14" s="9"/>
      <c r="E14" s="9">
        <f t="shared" si="1"/>
        <v>126.27118644067798</v>
      </c>
      <c r="F14" s="9"/>
      <c r="G14" s="9">
        <f t="shared" si="2"/>
        <v>16.101694915254239</v>
      </c>
      <c r="H14" s="9"/>
      <c r="I14" s="9">
        <f t="shared" si="3"/>
        <v>80.508474576271198</v>
      </c>
      <c r="J14" s="9"/>
      <c r="K14" s="9">
        <f>135.7/1.18</f>
        <v>115</v>
      </c>
      <c r="L14" s="9"/>
      <c r="M14" s="9">
        <f t="shared" si="4"/>
        <v>21.186440677966104</v>
      </c>
      <c r="N14" s="9"/>
      <c r="O14" s="9">
        <f t="shared" si="5"/>
        <v>22.033898305084747</v>
      </c>
      <c r="P14" s="9"/>
      <c r="Q14" s="9">
        <f>50/1.18</f>
        <v>42.372881355932208</v>
      </c>
      <c r="R14" s="4"/>
      <c r="S14" s="3"/>
    </row>
    <row r="15" spans="1:19" x14ac:dyDescent="0.25">
      <c r="A15" s="2" t="s">
        <v>7</v>
      </c>
      <c r="B15" s="2">
        <v>6</v>
      </c>
      <c r="C15" s="2"/>
      <c r="D15" s="8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S15" s="3"/>
    </row>
    <row r="25" spans="9:9" x14ac:dyDescent="0.25">
      <c r="I25" s="6"/>
    </row>
  </sheetData>
  <mergeCells count="28">
    <mergeCell ref="A1:R5"/>
    <mergeCell ref="Q7:Q8"/>
    <mergeCell ref="R7:R8"/>
    <mergeCell ref="A6:A8"/>
    <mergeCell ref="B6:B8"/>
    <mergeCell ref="Q6:R6"/>
    <mergeCell ref="E6:F6"/>
    <mergeCell ref="G6:H6"/>
    <mergeCell ref="I6:J6"/>
    <mergeCell ref="K6:L6"/>
    <mergeCell ref="M6:N6"/>
    <mergeCell ref="O6:P6"/>
    <mergeCell ref="E7:E8"/>
    <mergeCell ref="C6:D6"/>
    <mergeCell ref="D7:D8"/>
    <mergeCell ref="C7:C8"/>
    <mergeCell ref="S7:S8"/>
    <mergeCell ref="P7:P8"/>
    <mergeCell ref="I7:I8"/>
    <mergeCell ref="J7:J8"/>
    <mergeCell ref="K7:K8"/>
    <mergeCell ref="L7:L8"/>
    <mergeCell ref="M7:M8"/>
    <mergeCell ref="F7:F8"/>
    <mergeCell ref="G7:G8"/>
    <mergeCell ref="H7:H8"/>
    <mergeCell ref="N7:N8"/>
    <mergeCell ref="O7:O8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2020-12-09T12:08:05Z</dcterms:modified>
</cp:coreProperties>
</file>