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05"/>
  </bookViews>
  <sheets>
    <sheet name="CAT-NEWHOLLAND" sheetId="7" r:id="rId1"/>
    <sheet name="MAN" sheetId="8" r:id="rId2"/>
  </sheets>
  <definedNames>
    <definedName name="_xlnm._FilterDatabase" localSheetId="1" hidden="1">MAN!$A$3:$G$3</definedName>
    <definedName name="_xlnm.Print_Area" localSheetId="0">'CAT-NEWHOLLAND'!$A$1:$AI$75</definedName>
    <definedName name="_xlnm.Print_Area" localSheetId="1">MAN!$A$1:$G$82</definedName>
  </definedNames>
  <calcPr calcId="162913" calcMode="manual"/>
</workbook>
</file>

<file path=xl/calcChain.xml><?xml version="1.0" encoding="utf-8"?>
<calcChain xmlns="http://schemas.openxmlformats.org/spreadsheetml/2006/main">
  <c r="G76" i="8" l="1"/>
  <c r="E76" i="8"/>
  <c r="F70" i="7"/>
  <c r="F76" i="8"/>
  <c r="D76" i="8"/>
  <c r="D77" i="8" s="1"/>
  <c r="G77" i="8"/>
  <c r="AI70" i="7" l="1"/>
  <c r="AH70" i="7"/>
  <c r="AI71" i="7" s="1"/>
  <c r="AG70" i="7"/>
  <c r="AF70" i="7"/>
  <c r="AG71" i="7" s="1"/>
  <c r="AE70" i="7"/>
  <c r="AD70" i="7"/>
  <c r="AE71" i="7" s="1"/>
  <c r="AC70" i="7"/>
  <c r="AC71" i="7" s="1"/>
  <c r="AB70" i="7"/>
  <c r="AA70" i="7"/>
  <c r="Z70" i="7"/>
  <c r="Y70" i="7"/>
  <c r="X70" i="7"/>
  <c r="W70" i="7"/>
  <c r="V70" i="7"/>
  <c r="W71" i="7"/>
  <c r="U70" i="7"/>
  <c r="T70" i="7"/>
  <c r="U71" i="7" s="1"/>
  <c r="S70" i="7"/>
  <c r="R70" i="7"/>
  <c r="S71" i="7" s="1"/>
  <c r="Q70" i="7"/>
  <c r="P70" i="7"/>
  <c r="Q71" i="7" s="1"/>
  <c r="O70" i="7"/>
  <c r="N70" i="7"/>
  <c r="O71" i="7" s="1"/>
  <c r="M70" i="7"/>
  <c r="L70" i="7"/>
  <c r="K70" i="7"/>
  <c r="J70" i="7"/>
  <c r="H70" i="7"/>
  <c r="I71" i="7" s="1"/>
  <c r="I70" i="7"/>
  <c r="G70" i="7"/>
  <c r="E70" i="7"/>
  <c r="D70" i="7"/>
  <c r="E71" i="7" s="1"/>
  <c r="AA71" i="7" l="1"/>
  <c r="Y71" i="7"/>
  <c r="M71" i="7"/>
  <c r="E72" i="7" s="1"/>
  <c r="G71" i="7"/>
  <c r="K71" i="7" l="1"/>
  <c r="M72" i="7" s="1"/>
</calcChain>
</file>

<file path=xl/sharedStrings.xml><?xml version="1.0" encoding="utf-8"?>
<sst xmlns="http://schemas.openxmlformats.org/spreadsheetml/2006/main" count="740" uniqueCount="183">
  <si>
    <t>დასახელება</t>
  </si>
  <si>
    <t>ციცხვის კბილი</t>
  </si>
  <si>
    <t>საპოხი 0.4 კგ</t>
  </si>
  <si>
    <t>324D - GPK00236</t>
  </si>
  <si>
    <t>324D - TSN00601</t>
  </si>
  <si>
    <t>320D - KGF08173</t>
  </si>
  <si>
    <t>434F - LDH00330</t>
  </si>
  <si>
    <t>953D - LBP01397</t>
  </si>
  <si>
    <t>TH414C - RWW00157</t>
  </si>
  <si>
    <t>D6R - S6X01738</t>
  </si>
  <si>
    <t>მრავალფუნქციური ციცხვის კბილი</t>
  </si>
  <si>
    <t>მრავალფუნქციური ციცხვის სარჭი (ბოლტი)</t>
  </si>
  <si>
    <t>საწვავის გამაფრქვეველი ინჟექტორი</t>
  </si>
  <si>
    <t>ც</t>
  </si>
  <si>
    <t>მუხლუხოს სარჭი (ბოლტი)</t>
  </si>
  <si>
    <t>მუხლუხოს ქანჩი (გაიკა)</t>
  </si>
  <si>
    <t>დანის პირის მარცხენა ნაწილი</t>
  </si>
  <si>
    <t>დანის პირის მარჯვენა ნაწილი</t>
  </si>
  <si>
    <t>დანის პირის შუა ნაწილი</t>
  </si>
  <si>
    <t>დანის პირის სარჭი (ბოლტი)</t>
  </si>
  <si>
    <t>დანის პირის ქანჩი (გაიკა)</t>
  </si>
  <si>
    <t>დანის პირის შაიბა</t>
  </si>
  <si>
    <t>ძრავის ღვედი</t>
  </si>
  <si>
    <t>ჰიდრავლიკის ზეთი SAE 10W</t>
  </si>
  <si>
    <t>ტრანსმისიის ზეთი SAE 30</t>
  </si>
  <si>
    <t>ტრანსმისიის ზეთი SAE 50</t>
  </si>
  <si>
    <t>ტრანსმისიის ზეთი 80W-90</t>
  </si>
  <si>
    <t>ჰაერის ფილტრი 1</t>
  </si>
  <si>
    <t>ჰაერის ფილტრი 2</t>
  </si>
  <si>
    <t>საწვავის ფილტრი 1</t>
  </si>
  <si>
    <t>საწვავის ფილტრი 2</t>
  </si>
  <si>
    <t>ტრანსმისიის ზეთის ფილტრი</t>
  </si>
  <si>
    <t>ჰიდრავლიკის ზეთის ფილტრი 1</t>
  </si>
  <si>
    <t>ჰიდრავლიკის ზეთის ფილტრი 2</t>
  </si>
  <si>
    <t>ლ</t>
  </si>
  <si>
    <t>მუხლუხას ვარსკვლავის ბოლტი</t>
  </si>
  <si>
    <t>მუხლუხას ვარსკვლავის შაიბა</t>
  </si>
  <si>
    <t>მუხლუხას ვარსკვლავის გაიკა</t>
  </si>
  <si>
    <t>თერმოსტატი</t>
  </si>
  <si>
    <t>ჰიდრავლიკის ზეთის ფილტრი 3</t>
  </si>
  <si>
    <t>მრავალფუნქციური ციცხვის კბილის ქანჩი (გაიკა)</t>
  </si>
  <si>
    <t>ციცხვის კბილის ქანჩი (გაიკა)</t>
  </si>
  <si>
    <t>ციცხვის კბილის სარჭი (ბოლტი)</t>
  </si>
  <si>
    <t>ციცხვის კბილის ჩამკეტი</t>
  </si>
  <si>
    <t>ჯამი</t>
  </si>
  <si>
    <t>სულ:</t>
  </si>
  <si>
    <t>პრეისკურანტის ჯამი</t>
  </si>
  <si>
    <t>მიმწოდებლის მობილური ჯგუფის ტრანსპორტირება სპეცტექნიკამდე   1 კმ</t>
  </si>
  <si>
    <t xml:space="preserve">ელ. სამუშაოს მომსახურეობა 1 სთ </t>
  </si>
  <si>
    <t xml:space="preserve">ნათურა გაბარიტის </t>
  </si>
  <si>
    <t>ნათურა ჰალოგენი</t>
  </si>
  <si>
    <t>ნათურა ციმციმა</t>
  </si>
  <si>
    <t>ნათურა მუხრუჭის</t>
  </si>
  <si>
    <t>ელ. მცველი</t>
  </si>
  <si>
    <t>მ</t>
  </si>
  <si>
    <t>მაღალი წნევის შლანგი  0 მმ-20 მმ</t>
  </si>
  <si>
    <t>მაღალი წნევის შლანგი  21 მმ-40 მმ</t>
  </si>
  <si>
    <t>მაღალი წნევის შლანგი  41 მმ-50 მმ</t>
  </si>
  <si>
    <t>მაღალი წნევის შლანგის თავაკი</t>
  </si>
  <si>
    <t>ნორმა</t>
  </si>
  <si>
    <t>ანტიფრიზი კონცენტრატი</t>
  </si>
  <si>
    <t>გამზომილება (ერთეული)</t>
  </si>
  <si>
    <t>კომპ</t>
  </si>
  <si>
    <t>გამოხდილი წყალი</t>
  </si>
  <si>
    <t>საბურავის მ/დაყენება, დ/აწყობა, ბალანსირება</t>
  </si>
  <si>
    <t>საბურავის პიპკა</t>
  </si>
  <si>
    <t>საბურავის შეკეთება (საფენით დაწეპება)</t>
  </si>
  <si>
    <t>მაღალი წნევის შლანგის მოხსნა/დაყენება</t>
  </si>
  <si>
    <t>წნევის სენსორი</t>
  </si>
  <si>
    <t>გადაცემათა კოლოფის ამთვლელი სენსორი</t>
  </si>
  <si>
    <t>უკანა მაშუქი</t>
  </si>
  <si>
    <t xml:space="preserve">მომსახურების სავარაუდო ღირებულება (ლარი დღგ-ს ჩათვლით) </t>
  </si>
  <si>
    <t xml:space="preserve">საცხებ-საპოხი მასალის და სათადარიგო   ნაწილის ღირებულება (ლარი დღგ-ს ჩათვლით) </t>
  </si>
  <si>
    <t xml:space="preserve">პრეტენდენტის შემოთავაზებული საცხებ-საპოხი მასალის და სათადარიგო   ნაწილის ღირებულება (ლარი დღგ-ს ჩათვლით) </t>
  </si>
  <si>
    <t xml:space="preserve">პრეტენდენტის შემოთავაზებული მომსახურების სავარაუდო ღირებულება (ლარი დღგ-ს ჩათვლით) </t>
  </si>
  <si>
    <t>#</t>
  </si>
  <si>
    <t>კომპლ.</t>
  </si>
  <si>
    <t>პრეტენდენტის პრეისკურანტის ჯამი (ლარი დღგ-ს გათვალისწინებით)</t>
  </si>
  <si>
    <t>ძრავის ზეთის ფილტრი 1</t>
  </si>
  <si>
    <t>-</t>
  </si>
  <si>
    <t>მუხლუხას ჯაჭვის სექცია</t>
  </si>
  <si>
    <t>ც/კომპლ</t>
  </si>
  <si>
    <t>NEW HOLLAND</t>
  </si>
  <si>
    <t>ზეთის სეპარატორის ფილტრი</t>
  </si>
  <si>
    <t>საწვავის სეპარატორის ფილტრი</t>
  </si>
  <si>
    <t>ჰიდრავლიკის ზეთი</t>
  </si>
  <si>
    <t>გადაცემათა კოლოფის ფილტრი</t>
  </si>
  <si>
    <t>გადაცემათა კოლოფის ზეთი</t>
  </si>
  <si>
    <t>წინა ხიდის დიფერენციალის ზეთი</t>
  </si>
  <si>
    <t>წინა ხიდის მორგვის ზეთი</t>
  </si>
  <si>
    <t>უკანა ხიდის ზეთი</t>
  </si>
  <si>
    <r>
      <rPr>
        <b/>
        <sz val="9"/>
        <color theme="1"/>
        <rFont val="Calibri"/>
        <family val="1"/>
        <charset val="204"/>
        <scheme val="minor"/>
      </rPr>
      <t xml:space="preserve">შენიშვნა: </t>
    </r>
    <r>
      <rPr>
        <sz val="9"/>
        <color theme="1"/>
        <rFont val="Calibri"/>
        <family val="2"/>
        <charset val="204"/>
        <scheme val="minor"/>
      </rPr>
      <t xml:space="preserve">
- შპს "თეგეტა მოტორსის" მიერ გაწეულ მომსახურებაზე, მათ შორის შეცვლილ ან/და შეკეთებულ სათადარიგო ნაწილებზე გავრცელდება გარანტია  ------ თვის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</si>
  <si>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t>გენერატორის ღვედი</t>
  </si>
  <si>
    <t>მომსახურების და სათადარიგო ნაწილების ჩამონათვალი</t>
  </si>
  <si>
    <t>განზომილება</t>
  </si>
  <si>
    <t>სათადარიგო ნაწილების სავარაუდო ღირებულება
(ლარი, დღგ-ს ჩათვლით)</t>
  </si>
  <si>
    <t>პრეტენდენტის შემოთავაზებული სათადარიგო ნაწილის ღირებულება
(ლარი, დღგ-ს ჩათვლით)</t>
  </si>
  <si>
    <t>მომსახურების სავარაუდო ღირებულება (ლარი, დღგ-ს ჩათვლით)</t>
  </si>
  <si>
    <t>პრეტენდენტის შემოთავაზებული   მომსახურების ღირებულება
(ლარი, დღგ-ს ჩათვლით)</t>
  </si>
  <si>
    <t>ანტიფრიზი</t>
  </si>
  <si>
    <t>ლიტრი</t>
  </si>
  <si>
    <t>გაბარიტის ნათურა</t>
  </si>
  <si>
    <t xml:space="preserve">ცალი
</t>
  </si>
  <si>
    <r>
      <t xml:space="preserve">გადაცემათა  კოლოფის </t>
    </r>
    <r>
      <rPr>
        <sz val="10"/>
        <color indexed="8"/>
        <rFont val="Sylfaen"/>
        <family val="1"/>
        <charset val="204"/>
      </rPr>
      <t>ზეთი (მექანიკა)</t>
    </r>
  </si>
  <si>
    <t>ცალი</t>
  </si>
  <si>
    <t>ჰაერის გარე ფილტრი</t>
  </si>
  <si>
    <t>ჰაერის შიდა  ფილტრი</t>
  </si>
  <si>
    <t>ჰაერის  ფილტრის ელემენტი</t>
  </si>
  <si>
    <t>საწვავის სეპარის ფილტრი</t>
  </si>
  <si>
    <t>მარცხენა  გვერდითი  სარკე</t>
  </si>
  <si>
    <t>მარჯვენა გვერდითი  სარკე</t>
  </si>
  <si>
    <t>მქნევარა</t>
  </si>
  <si>
    <t xml:space="preserve">კომპლექტი
</t>
  </si>
  <si>
    <t>ნათურა  მოხვევის მაჩვენებლის</t>
  </si>
  <si>
    <t>სალონის ფილტრი</t>
  </si>
  <si>
    <t>საქარე  მინის საწმენდი ჩოთქები</t>
  </si>
  <si>
    <t>საწვავის ფილტრი</t>
  </si>
  <si>
    <r>
      <t>უკანა სამუხრუჭე  ხუნდები</t>
    </r>
    <r>
      <rPr>
        <sz val="10"/>
        <color indexed="8"/>
        <rFont val="Sylfaen"/>
        <family val="1"/>
        <charset val="204"/>
      </rPr>
      <t>/საფენები</t>
    </r>
  </si>
  <si>
    <t>წინა  ფარის ნათურა</t>
  </si>
  <si>
    <t>წინა  სამუხრუჭე  ხუნდები</t>
  </si>
  <si>
    <t>კომპლექტი</t>
  </si>
  <si>
    <t>უკანა  სამუხრუჭე  ხუნდები</t>
  </si>
  <si>
    <t>მისაბმელის ხუნდები (1 ღერძი)</t>
  </si>
  <si>
    <t>მისაბმელის ხუნდები/საფენი (1 ღერძი)</t>
  </si>
  <si>
    <t xml:space="preserve">ხიდის ზეთი </t>
  </si>
  <si>
    <t>ზეთის ფილტრი</t>
  </si>
  <si>
    <r>
      <t xml:space="preserve">ძრავის ზეთი </t>
    </r>
    <r>
      <rPr>
        <sz val="10"/>
        <color indexed="8"/>
        <rFont val="Sylfaen"/>
        <family val="1"/>
        <charset val="204"/>
      </rPr>
      <t>შეცვლა</t>
    </r>
  </si>
  <si>
    <t>დიფუზორი</t>
  </si>
  <si>
    <t>მორგვი (წინა)</t>
  </si>
  <si>
    <t>მშრალი  ამორტიზატორის რეზინი</t>
  </si>
  <si>
    <t>მცველი</t>
  </si>
  <si>
    <t>ნათურა ჰალოგენის</t>
  </si>
  <si>
    <t>ნაკანეჩნიკი</t>
  </si>
  <si>
    <t>საყრდენი  დისკი  წინა</t>
  </si>
  <si>
    <t>სიჩქარეთა კოლოფისქვეშა  ბალიში</t>
  </si>
  <si>
    <t>სტარტერი</t>
  </si>
  <si>
    <t>სცეპლენიის ავზი (ზედა)</t>
  </si>
  <si>
    <t>სცეპლენიის დისკი</t>
  </si>
  <si>
    <t>სცეპლენიის ვიჟიმნოი საკისარი</t>
  </si>
  <si>
    <t>სცეპლენიის პლიტა</t>
  </si>
  <si>
    <t>უკანა ამორტიზატორი</t>
  </si>
  <si>
    <t>უკანა მარცხენა  ფარი</t>
  </si>
  <si>
    <t>უკანა მარჯვენა ფარი</t>
  </si>
  <si>
    <t>ძრავის ათვლის სენსორი</t>
  </si>
  <si>
    <t>ძრავის უკანა სალნიკი</t>
  </si>
  <si>
    <t>ძრავის წინა  სალნიკი</t>
  </si>
  <si>
    <t>ძრავქვეშა  ბალიში</t>
  </si>
  <si>
    <t>წინა  ამორტიზატორი</t>
  </si>
  <si>
    <t>წინა  მარცხენა კარის მინა</t>
  </si>
  <si>
    <t>წინა  მარცხენა ფარი</t>
  </si>
  <si>
    <t>წინა  მარჯვენა კარის მინა</t>
  </si>
  <si>
    <t>წინა  მარჯვენა  ფარი</t>
  </si>
  <si>
    <t>წინა  საქარე  მინა</t>
  </si>
  <si>
    <t>წინა  სტუპიცის საკისარი</t>
  </si>
  <si>
    <t>წყლის პომპა</t>
  </si>
  <si>
    <t>წყლის რადიატორი</t>
  </si>
  <si>
    <t>ჯვარედინა</t>
  </si>
  <si>
    <t>ჰიდრავლიკის ღვედი</t>
  </si>
  <si>
    <t>ჰიდრო  გამაძლიერებელის ტუმბო</t>
  </si>
  <si>
    <t>შტანგის მილისა</t>
  </si>
  <si>
    <t>ჰაერმშრობის ფილტრი</t>
  </si>
  <si>
    <t>კომპიუტერული დიაგნოსტიკა</t>
  </si>
  <si>
    <t>პროგრამირება</t>
  </si>
  <si>
    <t>საქონლის გადაზიდვა ან/და მიმწოდებლის მობილური ჯგუფის ტრანსპორტირება სპეცტექნიკამდე</t>
  </si>
  <si>
    <t>1 კმ</t>
  </si>
  <si>
    <t>ხიდებში ზეთის შემოწმება მორგვის ჩათვლით</t>
  </si>
  <si>
    <t>ძარის შემოწმება-გადაჭერა</t>
  </si>
  <si>
    <t>ელ.გაყვანილობის შემოწმება</t>
  </si>
  <si>
    <t>სავალი ნაწილის შემოწმება-შეზეთვა</t>
  </si>
  <si>
    <t>საბურავის მ/დ</t>
  </si>
  <si>
    <t>საბურავის  დ/ა</t>
  </si>
  <si>
    <t>საბურავის ბალანსირება</t>
  </si>
  <si>
    <t>წყლის მილი</t>
  </si>
  <si>
    <t>სხვა მომსახურება</t>
  </si>
  <si>
    <t>სთ</t>
  </si>
  <si>
    <t>ჯამი:</t>
  </si>
  <si>
    <t>საერთო ჯამი:</t>
  </si>
  <si>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</si>
  <si>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r>
      <rPr>
        <b/>
        <sz val="9"/>
        <color theme="1"/>
        <rFont val="Calibri"/>
        <family val="1"/>
        <charset val="204"/>
        <scheme val="minor"/>
      </rPr>
      <t>პრეისკურანტის შევსების წესი:</t>
    </r>
    <r>
      <rPr>
        <sz val="9"/>
        <color theme="1"/>
        <rFont val="Calibri"/>
        <family val="2"/>
        <charset val="204"/>
        <scheme val="minor"/>
      </rPr>
      <t xml:space="preserve">
- პრეტენდენტის მიერ წარმოდგენილი ერთეულის ღირებულება შესაბამის პოზიციაზე არ უნდა აღემატებოდეს შემსყიდველის მიერ შესაბამის პოზიციაზე დაფიქსირებულ სავარაუდო ღირებულებას (სატენდერო დოკუემნტაციის 10.3.1 პუნქტის „შენიშვნის“ გათვალისწინებით) და მოიცავს მიმწოდებლის ყველა ხარჯს დაკავშირებულს მომსახურების შემსყიდველისათვის მიწოდებასთან, მათ შორის, კანონმდებლობით გათვალისწინებულ ყველა გადასახადს,  მოსაკრებელსა და სახდელს, დღგ-ს ჩათვლით;
- პრეტენდენტმა უნდა შეავსოს ##6, 7, 10 , 11, 14, 15, 18, 19, 22, 23, 26, 27, 30, 31, 34, 35 გრაფები, ასევე უნდა მიუთითოს ,,შენიშვნის" ველში შესამამისი საგარანტიო ვადა.
- თითოეული განსაფასებელი გრაფა ჩაითვლება ცალკე პოზიციად;
- პრეტენდენტმა არ უნდა განახორციელოს იმ გრაფების შევსება, რომელიც შემსყიდველის მიერ აღნიშნულია ,,-"-ით, შესაბამისად, აღნიშნული ქმედება არ ჩაითვლება პრეტენდენტის მიერ განუფასებელ პოზიციად.</t>
    </r>
  </si>
  <si>
    <r>
      <rPr>
        <b/>
        <sz val="10"/>
        <color theme="1"/>
        <rFont val="Calibri"/>
        <family val="2"/>
        <charset val="204"/>
        <scheme val="minor"/>
      </rPr>
      <t>პრეისკურანტის შევსების წესი:</t>
    </r>
    <r>
      <rPr>
        <sz val="10"/>
        <color theme="1"/>
        <rFont val="Calibri"/>
        <family val="2"/>
        <scheme val="minor"/>
      </rPr>
      <t xml:space="preserve">
- პრეტენდენტის მიერ წარმოდგენილი ერთეულის ღირებულება შესაბამის პოზიციაზე არ უნდა აღემატებოდეს შემსყიდველის მიერ შესაბამის პოზიციაზე დაფიქსირებულ სავარაუდო ღირებულებას (სატენდერო დოკუემნტაციის 10.3.1 პუნქტის „შენიშვნის“ გათვალისწინებით) და მოიცავს მიმწოდებლის ყველა ხარჯს დაკავშირებულს მომსახურების შემსყიდველისათვის მიწოდებასთან, მათ შორის, კანონმდებლობით გათვალისწინებულ ყველა გადასახადს,  მოსაკრებელსა და სახდელს, დღგ-ს ჩათვლით;
- პრეტენდენტმა უნდა შეავსოს მე-5 და მე-7 გრაფები, ასევე უნდა მიუთითოს ,,შენიშვნის" ველში შესამამისი საგარანტიო ვადა.
- თითოეული განსაფასებელი გრაფა ჩაითვლება ცალკე პოზიციად;
- პრეტენდენტმა არ უნდა განახორციელოს იმ გრაფების შევსება, რომელიც შემსყიდველის მიერ აღნიშნულია ,,-"-ით, შესაბამისად, აღნიშნული ქმედება არ ჩაითვლება პრეტენდენტის მიერ განუფასებელ პოზიციად.</t>
    </r>
  </si>
  <si>
    <t>დანართი #1 - პრეისკურანტი  -   „MAN“-ის მარკის უნაგირა საწევარა და მისი მისაბმელი</t>
  </si>
  <si>
    <t>დანართი #1 - პრეისკურანტები  -  CATERPILLAR &amp; NEW HOLLAND</t>
  </si>
  <si>
    <r>
      <t>ძრავის ზეთი 15W-40 API CH-4SJ, ACEA E5, E3, B3, A3. კინემატიკური სიბლანტე 40</t>
    </r>
    <r>
      <rPr>
        <sz val="9"/>
        <rFont val="Calibri"/>
        <family val="2"/>
        <charset val="204"/>
      </rPr>
      <t>°C</t>
    </r>
    <r>
      <rPr>
        <sz val="9"/>
        <rFont val="Sylfaen"/>
        <family val="2"/>
        <charset val="204"/>
      </rPr>
      <t>, mm/s:</t>
    </r>
    <r>
      <rPr>
        <sz val="9"/>
        <rFont val="Calibri"/>
        <family val="2"/>
        <charset val="204"/>
      </rPr>
      <t>&gt;70;   აალების ტემპერატურა °C &gt;300 (oil base) გამყარების ტემპერატურა  °C &lt; - 27.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</si>
</sst>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 _₽_-;\-* #,##0.00\ _₽_-;_-* &quot;-&quot;??\ _₽_-;_-@_-"/>
    <numFmt numFmtId="165" formatCode="#,##0.00_р_."/>
  </numFmts>
  <fonts count="30" x14ac:knownFonts="1">
    <font>
      <sz val="11"/>
      <color theme="1"/>
      <name val="Calibri"/>
      <family val="2"/>
      <scheme val="minor"/>
    </font>
    <font>
      <sz val="10"/>
      <name val="Times New Roman"/>
      <family val="1"/>
      <charset val="204"/>
    </font>
    <font>
      <sz val="11"/>
      <color theme="1"/>
      <name val="Calibri"/>
      <family val="2"/>
      <scheme val="minor"/>
    </font>
    <font>
      <sz val="9"/>
      <name val="Calibri"/>
      <family val="2"/>
      <charset val="204"/>
      <scheme val="minor"/>
    </font>
    <font>
      <sz val="9"/>
      <color theme="1"/>
      <name val="Calibri"/>
      <family val="2"/>
      <charset val="204"/>
      <scheme val="minor"/>
    </font>
    <font>
      <sz val="9"/>
      <color rgb="FFFF0000"/>
      <name val="Calibri"/>
      <family val="2"/>
      <charset val="204"/>
      <scheme val="minor"/>
    </font>
    <font>
      <b/>
      <sz val="9"/>
      <color theme="1"/>
      <name val="Calibri"/>
      <family val="2"/>
      <charset val="204"/>
      <scheme val="minor"/>
    </font>
    <font>
      <b/>
      <sz val="9"/>
      <name val="Calibri"/>
      <family val="2"/>
      <charset val="204"/>
      <scheme val="minor"/>
    </font>
    <font>
      <sz val="9"/>
      <name val="Calibri"/>
      <family val="2"/>
      <charset val="204"/>
    </font>
    <font>
      <b/>
      <sz val="9"/>
      <color theme="1"/>
      <name val="Calibri"/>
      <family val="1"/>
      <charset val="204"/>
      <scheme val="minor"/>
    </font>
    <font>
      <sz val="9"/>
      <color theme="1"/>
      <name val="Calibri"/>
      <family val="1"/>
      <charset val="204"/>
      <scheme val="minor"/>
    </font>
    <font>
      <b/>
      <sz val="10"/>
      <color theme="1"/>
      <name val="AcadNusx"/>
    </font>
    <font>
      <b/>
      <sz val="10"/>
      <color theme="1"/>
      <name val="Calibri"/>
      <family val="1"/>
      <charset val="204"/>
      <scheme val="minor"/>
    </font>
    <font>
      <sz val="10"/>
      <color theme="1"/>
      <name val="Calibri"/>
      <family val="2"/>
      <scheme val="minor"/>
    </font>
    <font>
      <sz val="10"/>
      <color rgb="FF000000"/>
      <name val="Sylfaen"/>
      <family val="1"/>
      <charset val="204"/>
    </font>
    <font>
      <sz val="10"/>
      <color theme="1"/>
      <name val="Sylfaen"/>
      <family val="1"/>
      <charset val="204"/>
    </font>
    <font>
      <sz val="10"/>
      <color indexed="8"/>
      <name val="Sylfaen"/>
      <family val="1"/>
      <charset val="204"/>
    </font>
    <font>
      <sz val="10"/>
      <name val="Sylfaen"/>
      <family val="1"/>
      <charset val="204"/>
    </font>
    <font>
      <b/>
      <sz val="10"/>
      <color theme="1"/>
      <name val="Sylfaen"/>
      <family val="1"/>
      <charset val="204"/>
    </font>
    <font>
      <b/>
      <sz val="10"/>
      <name val="Sylfaen"/>
      <family val="1"/>
      <charset val="204"/>
    </font>
    <font>
      <b/>
      <sz val="10"/>
      <color rgb="FF000000"/>
      <name val="Sylfaen"/>
      <family val="1"/>
      <charset val="204"/>
    </font>
    <font>
      <sz val="10"/>
      <color theme="1"/>
      <name val="Calibri"/>
      <family val="1"/>
      <charset val="204"/>
      <scheme val="minor"/>
    </font>
    <font>
      <sz val="10"/>
      <color theme="1"/>
      <name val="Calibri"/>
      <family val="2"/>
      <charset val="204"/>
      <scheme val="minor"/>
    </font>
    <font>
      <b/>
      <sz val="10"/>
      <color theme="1"/>
      <name val="Calibri"/>
      <family val="2"/>
      <charset val="204"/>
      <scheme val="minor"/>
    </font>
    <font>
      <sz val="9"/>
      <color theme="1"/>
      <name val="Calibri"/>
      <family val="2"/>
      <scheme val="minor"/>
    </font>
    <font>
      <b/>
      <sz val="9"/>
      <color theme="1"/>
      <name val="Calibri"/>
      <family val="2"/>
      <scheme val="minor"/>
    </font>
    <font>
      <b/>
      <sz val="9"/>
      <name val="Calibri"/>
      <family val="2"/>
      <scheme val="minor"/>
    </font>
    <font>
      <b/>
      <sz val="11"/>
      <color theme="1"/>
      <name val="Calibri"/>
      <family val="2"/>
      <charset val="204"/>
      <scheme val="minor"/>
    </font>
    <font>
      <b/>
      <sz val="11"/>
      <color theme="1"/>
      <name val="Sylfaen"/>
      <family val="1"/>
    </font>
    <font>
      <sz val="9"/>
      <name val="Sylfaen"/>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medium">
        <color indexed="64"/>
      </left>
      <right style="hair">
        <color indexed="64"/>
      </right>
      <top/>
      <bottom style="thick">
        <color indexed="64"/>
      </bottom>
      <diagonal/>
    </border>
    <border>
      <left/>
      <right/>
      <top/>
      <bottom style="thin">
        <color indexed="64"/>
      </bottom>
      <diagonal/>
    </border>
  </borders>
  <cellStyleXfs count="4">
    <xf numFmtId="0" fontId="0" fillId="0" borderId="0"/>
    <xf numFmtId="0" fontId="1" fillId="0" borderId="0" applyNumberFormat="0" applyFill="0" applyBorder="0" applyProtection="0">
      <alignment vertical="top" wrapText="1"/>
    </xf>
    <xf numFmtId="164" fontId="2" fillId="0" borderId="0" applyFont="0" applyFill="0" applyBorder="0" applyAlignment="0" applyProtection="0"/>
    <xf numFmtId="43" fontId="2" fillId="0" borderId="0" applyFont="0" applyFill="0" applyBorder="0" applyAlignment="0" applyProtection="0"/>
  </cellStyleXfs>
  <cellXfs count="118">
    <xf numFmtId="0" fontId="0" fillId="0" borderId="0" xfId="0"/>
    <xf numFmtId="0" fontId="4" fillId="0" borderId="0" xfId="0" applyFont="1" applyFill="1" applyAlignment="1" applyProtection="1">
      <alignment horizontal="center" vertical="center" wrapText="1"/>
    </xf>
    <xf numFmtId="2" fontId="5" fillId="0" borderId="0" xfId="1" applyNumberFormat="1" applyFont="1" applyFill="1" applyBorder="1" applyAlignment="1" applyProtection="1">
      <alignment horizontal="right" vertical="center" wrapText="1"/>
    </xf>
    <xf numFmtId="0" fontId="6" fillId="0" borderId="0" xfId="0" applyFont="1" applyFill="1" applyAlignment="1" applyProtection="1">
      <alignment horizontal="center" vertical="center" wrapText="1"/>
      <protection locked="0"/>
    </xf>
    <xf numFmtId="164" fontId="6" fillId="0" borderId="0" xfId="2" applyFont="1" applyFill="1" applyBorder="1" applyAlignment="1" applyProtection="1">
      <alignment horizontal="center" vertical="center" wrapText="1"/>
      <protection locked="0"/>
    </xf>
    <xf numFmtId="2" fontId="6" fillId="0" borderId="0" xfId="0" applyNumberFormat="1" applyFont="1" applyFill="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 fontId="3" fillId="0" borderId="1" xfId="1"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center" vertical="top" wrapText="1"/>
    </xf>
    <xf numFmtId="0" fontId="4"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1" fontId="3" fillId="0" borderId="6" xfId="1" applyNumberFormat="1" applyFont="1" applyFill="1" applyBorder="1" applyAlignment="1" applyProtection="1">
      <alignment horizontal="center" vertical="center" wrapText="1"/>
      <protection locked="0"/>
    </xf>
    <xf numFmtId="2" fontId="7" fillId="0" borderId="6" xfId="1" applyNumberFormat="1" applyFont="1" applyFill="1" applyBorder="1" applyAlignment="1" applyProtection="1">
      <alignment vertical="center" wrapText="1"/>
      <protection locked="0"/>
    </xf>
    <xf numFmtId="164" fontId="6" fillId="3" borderId="3" xfId="2" applyFont="1" applyFill="1" applyBorder="1" applyAlignment="1" applyProtection="1">
      <alignment horizontal="center" vertical="center" wrapText="1"/>
    </xf>
    <xf numFmtId="2" fontId="6" fillId="3" borderId="3" xfId="0" applyNumberFormat="1" applyFont="1" applyFill="1" applyBorder="1" applyAlignment="1" applyProtection="1">
      <alignment vertical="center" wrapText="1"/>
    </xf>
    <xf numFmtId="164" fontId="7" fillId="2" borderId="4" xfId="2"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10" xfId="0" applyFont="1" applyBorder="1" applyAlignment="1" applyProtection="1">
      <alignment horizontal="center" vertical="center"/>
    </xf>
    <xf numFmtId="0" fontId="14" fillId="0" borderId="10" xfId="0" applyFont="1" applyFill="1" applyBorder="1" applyAlignment="1" applyProtection="1">
      <alignment horizontal="left" vertical="center" wrapText="1"/>
    </xf>
    <xf numFmtId="0" fontId="14" fillId="0" borderId="10" xfId="0" applyFont="1" applyFill="1" applyBorder="1" applyAlignment="1" applyProtection="1">
      <alignment horizontal="center" vertical="center"/>
    </xf>
    <xf numFmtId="43" fontId="15" fillId="0" borderId="10" xfId="3" applyFont="1" applyBorder="1" applyAlignment="1" applyProtection="1">
      <alignment horizontal="center" vertical="center" wrapText="1"/>
    </xf>
    <xf numFmtId="0" fontId="13" fillId="0" borderId="0" xfId="0" applyFont="1" applyProtection="1">
      <protection locked="0"/>
    </xf>
    <xf numFmtId="0" fontId="14" fillId="0" borderId="10" xfId="0" applyFont="1" applyFill="1" applyBorder="1" applyAlignment="1" applyProtection="1">
      <alignment horizontal="center" vertical="center" wrapText="1"/>
    </xf>
    <xf numFmtId="43" fontId="15" fillId="0" borderId="10" xfId="3" applyFont="1" applyFill="1" applyBorder="1" applyAlignment="1" applyProtection="1">
      <alignment horizontal="center" vertical="center" wrapText="1"/>
    </xf>
    <xf numFmtId="0" fontId="14" fillId="4" borderId="10" xfId="0" applyFont="1" applyFill="1" applyBorder="1" applyAlignment="1" applyProtection="1">
      <alignment horizontal="left" vertical="center" wrapText="1"/>
    </xf>
    <xf numFmtId="0" fontId="14" fillId="4" borderId="10" xfId="0" applyFont="1" applyFill="1" applyBorder="1" applyAlignment="1" applyProtection="1">
      <alignment horizontal="center" vertical="center"/>
    </xf>
    <xf numFmtId="43" fontId="15" fillId="4" borderId="10" xfId="3" applyFont="1" applyFill="1" applyBorder="1" applyAlignment="1" applyProtection="1">
      <alignment horizontal="center" vertical="center" wrapText="1"/>
    </xf>
    <xf numFmtId="0" fontId="13" fillId="4" borderId="0" xfId="0" applyFont="1" applyFill="1" applyProtection="1">
      <protection locked="0"/>
    </xf>
    <xf numFmtId="0" fontId="17" fillId="0" borderId="10" xfId="0" applyFont="1" applyFill="1" applyBorder="1" applyAlignment="1" applyProtection="1">
      <alignment horizontal="left" vertical="center" wrapText="1"/>
    </xf>
    <xf numFmtId="0" fontId="13" fillId="4" borderId="10" xfId="0" applyFont="1" applyFill="1" applyBorder="1" applyAlignment="1" applyProtection="1">
      <alignment horizontal="center" vertical="center"/>
    </xf>
    <xf numFmtId="0" fontId="13" fillId="4" borderId="10" xfId="0" applyFont="1" applyFill="1" applyBorder="1" applyProtection="1"/>
    <xf numFmtId="0" fontId="15" fillId="4" borderId="14" xfId="0" applyFont="1" applyFill="1" applyBorder="1" applyAlignment="1" applyProtection="1">
      <alignment wrapText="1"/>
    </xf>
    <xf numFmtId="0" fontId="18" fillId="4" borderId="10" xfId="0" applyFont="1" applyFill="1" applyBorder="1" applyAlignment="1" applyProtection="1">
      <alignment horizontal="right" vertical="center" wrapText="1"/>
    </xf>
    <xf numFmtId="43" fontId="19" fillId="4" borderId="10" xfId="3" applyFont="1" applyFill="1" applyBorder="1" applyAlignment="1" applyProtection="1">
      <alignment horizontal="center" vertical="center"/>
    </xf>
    <xf numFmtId="43" fontId="12" fillId="4" borderId="10" xfId="3" applyFont="1" applyFill="1" applyBorder="1" applyAlignment="1" applyProtection="1">
      <alignment horizontal="center" vertical="center"/>
      <protection locked="0"/>
    </xf>
    <xf numFmtId="0" fontId="15" fillId="4" borderId="10" xfId="0" applyFont="1" applyFill="1" applyBorder="1" applyAlignment="1" applyProtection="1">
      <alignment horizontal="left" wrapText="1"/>
    </xf>
    <xf numFmtId="0" fontId="20" fillId="4" borderId="10" xfId="0" applyFont="1" applyFill="1" applyBorder="1" applyAlignment="1" applyProtection="1">
      <alignment horizontal="right" vertical="center"/>
    </xf>
    <xf numFmtId="43" fontId="12" fillId="4" borderId="16" xfId="3" applyFont="1" applyFill="1" applyBorder="1" applyAlignment="1" applyProtection="1">
      <alignment horizontal="center" vertical="center"/>
      <protection locked="0"/>
    </xf>
    <xf numFmtId="0" fontId="13" fillId="0" borderId="0" xfId="0" applyFont="1" applyProtection="1"/>
    <xf numFmtId="0" fontId="13" fillId="0" borderId="0" xfId="0" applyFont="1" applyBorder="1" applyAlignment="1" applyProtection="1">
      <alignment wrapText="1"/>
    </xf>
    <xf numFmtId="165" fontId="13" fillId="0" borderId="0" xfId="0" applyNumberFormat="1"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horizontal="center" vertical="center"/>
    </xf>
    <xf numFmtId="0" fontId="13" fillId="0" borderId="0" xfId="0" applyFont="1" applyAlignment="1" applyProtection="1">
      <alignment wrapText="1"/>
    </xf>
    <xf numFmtId="0" fontId="13" fillId="0" borderId="0" xfId="0" applyFont="1" applyAlignment="1" applyProtection="1">
      <alignment horizontal="center" vertical="center"/>
    </xf>
    <xf numFmtId="0" fontId="4" fillId="0"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top" wrapText="1"/>
    </xf>
    <xf numFmtId="1" fontId="7" fillId="0" borderId="10" xfId="1" applyNumberFormat="1" applyFont="1" applyFill="1" applyBorder="1" applyAlignment="1" applyProtection="1">
      <alignment horizontal="center" vertical="center" wrapText="1"/>
    </xf>
    <xf numFmtId="1" fontId="7" fillId="2" borderId="10" xfId="1" applyNumberFormat="1" applyFont="1" applyFill="1" applyBorder="1" applyAlignment="1" applyProtection="1">
      <alignment horizontal="center" vertical="center" wrapText="1"/>
    </xf>
    <xf numFmtId="1" fontId="3" fillId="0" borderId="10" xfId="1" applyNumberFormat="1" applyFont="1" applyFill="1" applyBorder="1" applyAlignment="1" applyProtection="1">
      <alignment horizontal="left" vertical="center" wrapText="1"/>
    </xf>
    <xf numFmtId="164" fontId="4" fillId="2" borderId="10" xfId="2" applyFont="1" applyFill="1" applyBorder="1" applyAlignment="1" applyProtection="1">
      <alignment horizontal="right" vertical="center" wrapText="1"/>
    </xf>
    <xf numFmtId="164" fontId="4" fillId="2" borderId="10" xfId="2" applyFont="1" applyFill="1" applyBorder="1" applyAlignment="1" applyProtection="1">
      <alignment horizontal="center" vertical="center" wrapText="1"/>
    </xf>
    <xf numFmtId="164" fontId="3" fillId="2" borderId="10" xfId="2" applyFont="1" applyFill="1" applyBorder="1" applyAlignment="1" applyProtection="1">
      <alignment horizontal="center" vertical="center" wrapText="1"/>
    </xf>
    <xf numFmtId="164" fontId="4" fillId="2" borderId="10" xfId="2"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1" fontId="7" fillId="0" borderId="14" xfId="1" applyNumberFormat="1" applyFont="1" applyFill="1" applyBorder="1" applyAlignment="1" applyProtection="1">
      <alignment horizontal="center" vertical="center" wrapText="1"/>
    </xf>
    <xf numFmtId="1" fontId="3" fillId="0" borderId="14" xfId="1" applyNumberFormat="1" applyFont="1" applyFill="1" applyBorder="1" applyAlignment="1" applyProtection="1">
      <alignment horizontal="center" vertical="center" wrapText="1"/>
    </xf>
    <xf numFmtId="1" fontId="3" fillId="0" borderId="14" xfId="1" applyNumberFormat="1" applyFont="1" applyFill="1" applyBorder="1" applyAlignment="1" applyProtection="1">
      <alignment horizontal="center" vertical="center" wrapText="1"/>
      <protection locked="0"/>
    </xf>
    <xf numFmtId="1" fontId="7" fillId="2" borderId="17" xfId="1" applyNumberFormat="1" applyFont="1" applyFill="1" applyBorder="1" applyAlignment="1" applyProtection="1">
      <alignment horizontal="center" vertical="center" wrapText="1"/>
    </xf>
    <xf numFmtId="164" fontId="7" fillId="2" borderId="9" xfId="2" applyFont="1" applyFill="1" applyBorder="1" applyAlignment="1" applyProtection="1">
      <alignment horizontal="center" vertical="center" wrapText="1"/>
    </xf>
    <xf numFmtId="164" fontId="6" fillId="2" borderId="5" xfId="2" applyFont="1" applyFill="1" applyBorder="1" applyAlignment="1" applyProtection="1">
      <alignment horizontal="center" vertical="center" wrapText="1"/>
    </xf>
    <xf numFmtId="164" fontId="6" fillId="0" borderId="4" xfId="2" applyFont="1" applyFill="1" applyBorder="1" applyAlignment="1" applyProtection="1">
      <alignment horizontal="center" vertical="center" wrapText="1"/>
      <protection locked="0"/>
    </xf>
    <xf numFmtId="164" fontId="6" fillId="0" borderId="5" xfId="2" applyFont="1" applyFill="1" applyBorder="1" applyAlignment="1" applyProtection="1">
      <alignment horizontal="center" vertical="center" wrapText="1"/>
    </xf>
    <xf numFmtId="1" fontId="7" fillId="2" borderId="21" xfId="1" applyNumberFormat="1" applyFont="1" applyFill="1" applyBorder="1" applyAlignment="1" applyProtection="1">
      <alignment horizontal="center" vertical="center" wrapText="1"/>
    </xf>
    <xf numFmtId="1" fontId="7" fillId="0" borderId="22" xfId="1" applyNumberFormat="1" applyFont="1" applyFill="1" applyBorder="1" applyAlignment="1" applyProtection="1">
      <alignment horizontal="center" vertical="center" wrapText="1"/>
    </xf>
    <xf numFmtId="164" fontId="4" fillId="2" borderId="21" xfId="2" applyFont="1" applyFill="1" applyBorder="1" applyAlignment="1" applyProtection="1">
      <alignment horizontal="right" vertical="center" wrapText="1"/>
    </xf>
    <xf numFmtId="164" fontId="4" fillId="2" borderId="21" xfId="2" applyFont="1" applyFill="1" applyBorder="1" applyAlignment="1" applyProtection="1">
      <alignment horizontal="center" vertical="center" wrapText="1"/>
    </xf>
    <xf numFmtId="164" fontId="3" fillId="2" borderId="21" xfId="2" applyFont="1" applyFill="1" applyBorder="1" applyAlignment="1" applyProtection="1">
      <alignment horizontal="center" vertical="center" wrapText="1"/>
    </xf>
    <xf numFmtId="164" fontId="7" fillId="2" borderId="23" xfId="2" applyFont="1" applyFill="1" applyBorder="1" applyAlignment="1" applyProtection="1">
      <alignment horizontal="center" vertical="center" wrapText="1"/>
    </xf>
    <xf numFmtId="164" fontId="7" fillId="2" borderId="24" xfId="2" applyFont="1" applyFill="1" applyBorder="1" applyAlignment="1" applyProtection="1">
      <alignment horizontal="center" vertical="center" wrapText="1"/>
    </xf>
    <xf numFmtId="164" fontId="4" fillId="4" borderId="10" xfId="2" applyFont="1" applyFill="1" applyBorder="1" applyAlignment="1" applyProtection="1">
      <alignment horizontal="right" vertical="center" wrapText="1"/>
    </xf>
    <xf numFmtId="164" fontId="4" fillId="4" borderId="22" xfId="2" applyFont="1" applyFill="1" applyBorder="1" applyAlignment="1" applyProtection="1">
      <alignment horizontal="right" vertical="center" wrapText="1"/>
    </xf>
    <xf numFmtId="164" fontId="4" fillId="4" borderId="10" xfId="2" applyFont="1" applyFill="1" applyBorder="1" applyAlignment="1" applyProtection="1">
      <alignment horizontal="center" vertical="center" wrapText="1"/>
    </xf>
    <xf numFmtId="164" fontId="4" fillId="4" borderId="22" xfId="2" applyFont="1" applyFill="1" applyBorder="1" applyAlignment="1" applyProtection="1">
      <alignment horizontal="center" vertical="center" wrapText="1"/>
    </xf>
    <xf numFmtId="164" fontId="3" fillId="4" borderId="22" xfId="2" applyFont="1" applyFill="1" applyBorder="1" applyAlignment="1" applyProtection="1">
      <alignment horizontal="center" vertical="center" wrapText="1"/>
    </xf>
    <xf numFmtId="164" fontId="3" fillId="4" borderId="10" xfId="2" applyFont="1" applyFill="1" applyBorder="1" applyAlignment="1" applyProtection="1">
      <alignment horizontal="center" vertical="center" wrapText="1"/>
    </xf>
    <xf numFmtId="164" fontId="7" fillId="4" borderId="24" xfId="2" applyFont="1" applyFill="1" applyBorder="1" applyAlignment="1" applyProtection="1">
      <alignment horizontal="center" vertical="center" wrapText="1"/>
    </xf>
    <xf numFmtId="164" fontId="7" fillId="4" borderId="25" xfId="2" applyFont="1" applyFill="1" applyBorder="1" applyAlignment="1" applyProtection="1">
      <alignment horizontal="center" vertical="center" wrapText="1"/>
    </xf>
    <xf numFmtId="164" fontId="7" fillId="4" borderId="26" xfId="2" applyFont="1" applyFill="1" applyBorder="1" applyAlignment="1" applyProtection="1">
      <alignment horizontal="center" vertical="center" wrapText="1"/>
    </xf>
    <xf numFmtId="164" fontId="4" fillId="4" borderId="22" xfId="2"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top" wrapText="1"/>
    </xf>
    <xf numFmtId="1" fontId="26" fillId="0" borderId="10" xfId="1" applyNumberFormat="1" applyFont="1" applyFill="1" applyBorder="1" applyAlignment="1" applyProtection="1">
      <alignment horizontal="center" vertical="center" wrapText="1"/>
    </xf>
    <xf numFmtId="1" fontId="26" fillId="0" borderId="14" xfId="1" applyNumberFormat="1" applyFont="1" applyFill="1" applyBorder="1" applyAlignment="1" applyProtection="1">
      <alignment horizontal="center" vertical="center" wrapText="1"/>
    </xf>
    <xf numFmtId="1" fontId="26" fillId="2" borderId="21" xfId="1" applyNumberFormat="1" applyFont="1" applyFill="1" applyBorder="1" applyAlignment="1" applyProtection="1">
      <alignment horizontal="center" vertical="center" wrapText="1"/>
    </xf>
    <xf numFmtId="1" fontId="26" fillId="2" borderId="10" xfId="1" applyNumberFormat="1" applyFont="1" applyFill="1" applyBorder="1" applyAlignment="1" applyProtection="1">
      <alignment horizontal="center" vertical="center" wrapText="1"/>
    </xf>
    <xf numFmtId="1" fontId="26" fillId="0" borderId="22" xfId="1" applyNumberFormat="1" applyFont="1" applyFill="1" applyBorder="1" applyAlignment="1" applyProtection="1">
      <alignment horizontal="center" vertical="center" wrapText="1"/>
    </xf>
    <xf numFmtId="0" fontId="25" fillId="0" borderId="0" xfId="0" applyFont="1" applyFill="1" applyAlignment="1" applyProtection="1">
      <alignment horizontal="center" vertical="top" wrapText="1"/>
    </xf>
    <xf numFmtId="0" fontId="27" fillId="0" borderId="2" xfId="0" applyFont="1" applyFill="1" applyBorder="1" applyAlignment="1" applyProtection="1">
      <alignment horizontal="left" vertical="center" wrapText="1"/>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10"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2" fontId="6" fillId="3" borderId="1" xfId="0" applyNumberFormat="1" applyFont="1" applyFill="1" applyBorder="1" applyAlignment="1" applyProtection="1">
      <alignment horizontal="center" vertical="center"/>
      <protection locked="0"/>
    </xf>
    <xf numFmtId="2" fontId="6" fillId="3" borderId="3" xfId="0" applyNumberFormat="1" applyFont="1" applyFill="1" applyBorder="1" applyAlignment="1" applyProtection="1">
      <alignment horizontal="center" vertical="center"/>
      <protection locked="0"/>
    </xf>
    <xf numFmtId="2" fontId="6" fillId="3" borderId="7" xfId="0" applyNumberFormat="1"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164" fontId="6" fillId="0" borderId="3" xfId="2" applyFont="1" applyFill="1" applyBorder="1" applyAlignment="1" applyProtection="1">
      <alignment horizontal="center" vertical="center" wrapText="1"/>
      <protection locked="0"/>
    </xf>
    <xf numFmtId="0" fontId="24" fillId="0" borderId="0" xfId="0" applyFont="1" applyAlignment="1" applyProtection="1">
      <alignment horizontal="left" vertical="center" wrapText="1"/>
    </xf>
    <xf numFmtId="0" fontId="28" fillId="0" borderId="27" xfId="0" applyFont="1" applyBorder="1" applyAlignment="1" applyProtection="1">
      <alignment horizontal="left" vertical="center" wrapText="1"/>
    </xf>
    <xf numFmtId="43" fontId="15" fillId="0" borderId="11" xfId="3" applyFont="1" applyBorder="1" applyAlignment="1" applyProtection="1">
      <alignment horizontal="center" vertical="center" wrapText="1"/>
    </xf>
    <xf numFmtId="43" fontId="15" fillId="0" borderId="12" xfId="3" applyFont="1" applyBorder="1" applyAlignment="1" applyProtection="1">
      <alignment horizontal="center" vertical="center" wrapText="1"/>
    </xf>
    <xf numFmtId="43" fontId="15" fillId="0" borderId="13" xfId="3" applyFont="1" applyBorder="1" applyAlignment="1" applyProtection="1">
      <alignment horizontal="center" vertical="center" wrapText="1"/>
    </xf>
    <xf numFmtId="43" fontId="19" fillId="4" borderId="14" xfId="3" applyFont="1" applyFill="1" applyBorder="1" applyAlignment="1" applyProtection="1">
      <alignment horizontal="center" vertical="top"/>
    </xf>
    <xf numFmtId="43" fontId="19" fillId="4" borderId="15" xfId="3" applyFont="1" applyFill="1" applyBorder="1" applyAlignment="1" applyProtection="1">
      <alignment horizontal="center" vertical="top"/>
    </xf>
    <xf numFmtId="43" fontId="19" fillId="4" borderId="16" xfId="3" applyFont="1" applyFill="1" applyBorder="1" applyAlignment="1" applyProtection="1">
      <alignment horizontal="center" vertical="top"/>
    </xf>
    <xf numFmtId="0" fontId="21"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43" fontId="13" fillId="0" borderId="0" xfId="0" applyNumberFormat="1" applyFont="1" applyProtection="1">
      <protection locked="0"/>
    </xf>
  </cellXfs>
  <cellStyles count="4">
    <cellStyle name="Comma" xfId="2" builtinId="3"/>
    <cellStyle name="Comma 2" xfId="3"/>
    <cellStyle name="Normal" xfId="0" builtinId="0"/>
    <cellStyle name="Normal 2 3" xfId="1"/>
  </cellStyles>
  <dxfs count="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tabSelected="1" view="pageBreakPreview" topLeftCell="A52" zoomScale="115" zoomScaleNormal="70" zoomScaleSheetLayoutView="115" workbookViewId="0">
      <pane xSplit="3" topLeftCell="D1" activePane="topRight" state="frozen"/>
      <selection pane="topRight" activeCell="B78" sqref="B78"/>
    </sheetView>
  </sheetViews>
  <sheetFormatPr defaultColWidth="9.140625" defaultRowHeight="12" x14ac:dyDescent="0.25"/>
  <cols>
    <col min="1" max="1" width="12.42578125" style="1" bestFit="1" customWidth="1"/>
    <col min="2" max="2" width="63.28515625" style="1" bestFit="1" customWidth="1"/>
    <col min="3" max="3" width="7.5703125" style="1" customWidth="1"/>
    <col min="4" max="35" width="16.85546875" style="1" customWidth="1"/>
    <col min="36" max="36" width="16.140625" style="1" customWidth="1"/>
    <col min="37" max="37" width="23.140625" style="1" customWidth="1"/>
    <col min="38" max="16384" width="9.140625" style="1"/>
  </cols>
  <sheetData>
    <row r="1" spans="1:35" ht="15.75" thickBot="1" x14ac:dyDescent="0.3">
      <c r="B1" s="95" t="s">
        <v>181</v>
      </c>
    </row>
    <row r="2" spans="1:35" ht="12.75" thickTop="1" x14ac:dyDescent="0.25">
      <c r="A2" s="52"/>
      <c r="B2" s="53"/>
      <c r="C2" s="62"/>
      <c r="D2" s="96" t="s">
        <v>5</v>
      </c>
      <c r="E2" s="97"/>
      <c r="F2" s="97"/>
      <c r="G2" s="98"/>
      <c r="H2" s="96" t="s">
        <v>3</v>
      </c>
      <c r="I2" s="97"/>
      <c r="J2" s="97"/>
      <c r="K2" s="98"/>
      <c r="L2" s="96" t="s">
        <v>4</v>
      </c>
      <c r="M2" s="97"/>
      <c r="N2" s="97"/>
      <c r="O2" s="98"/>
      <c r="P2" s="96" t="s">
        <v>6</v>
      </c>
      <c r="Q2" s="97"/>
      <c r="R2" s="97"/>
      <c r="S2" s="98"/>
      <c r="T2" s="96" t="s">
        <v>7</v>
      </c>
      <c r="U2" s="97"/>
      <c r="V2" s="97"/>
      <c r="W2" s="98"/>
      <c r="X2" s="96" t="s">
        <v>9</v>
      </c>
      <c r="Y2" s="97"/>
      <c r="Z2" s="97"/>
      <c r="AA2" s="98"/>
      <c r="AB2" s="96" t="s">
        <v>8</v>
      </c>
      <c r="AC2" s="97"/>
      <c r="AD2" s="97"/>
      <c r="AE2" s="98"/>
      <c r="AF2" s="96" t="s">
        <v>82</v>
      </c>
      <c r="AG2" s="97"/>
      <c r="AH2" s="97"/>
      <c r="AI2" s="98"/>
    </row>
    <row r="3" spans="1:35" s="8" customFormat="1" ht="108" x14ac:dyDescent="0.25">
      <c r="A3" s="54" t="s">
        <v>75</v>
      </c>
      <c r="B3" s="55" t="s">
        <v>0</v>
      </c>
      <c r="C3" s="63" t="s">
        <v>61</v>
      </c>
      <c r="D3" s="71" t="s">
        <v>72</v>
      </c>
      <c r="E3" s="56" t="s">
        <v>71</v>
      </c>
      <c r="F3" s="55" t="s">
        <v>73</v>
      </c>
      <c r="G3" s="72" t="s">
        <v>74</v>
      </c>
      <c r="H3" s="71" t="s">
        <v>72</v>
      </c>
      <c r="I3" s="56" t="s">
        <v>71</v>
      </c>
      <c r="J3" s="55" t="s">
        <v>73</v>
      </c>
      <c r="K3" s="72" t="s">
        <v>74</v>
      </c>
      <c r="L3" s="71" t="s">
        <v>72</v>
      </c>
      <c r="M3" s="56" t="s">
        <v>71</v>
      </c>
      <c r="N3" s="55" t="s">
        <v>73</v>
      </c>
      <c r="O3" s="72" t="s">
        <v>74</v>
      </c>
      <c r="P3" s="71" t="s">
        <v>72</v>
      </c>
      <c r="Q3" s="56" t="s">
        <v>71</v>
      </c>
      <c r="R3" s="55" t="s">
        <v>73</v>
      </c>
      <c r="S3" s="72" t="s">
        <v>74</v>
      </c>
      <c r="T3" s="71" t="s">
        <v>72</v>
      </c>
      <c r="U3" s="56" t="s">
        <v>71</v>
      </c>
      <c r="V3" s="55" t="s">
        <v>73</v>
      </c>
      <c r="W3" s="72" t="s">
        <v>74</v>
      </c>
      <c r="X3" s="71" t="s">
        <v>72</v>
      </c>
      <c r="Y3" s="56" t="s">
        <v>71</v>
      </c>
      <c r="Z3" s="55" t="s">
        <v>73</v>
      </c>
      <c r="AA3" s="72" t="s">
        <v>74</v>
      </c>
      <c r="AB3" s="71" t="s">
        <v>72</v>
      </c>
      <c r="AC3" s="56" t="s">
        <v>71</v>
      </c>
      <c r="AD3" s="55" t="s">
        <v>73</v>
      </c>
      <c r="AE3" s="72" t="s">
        <v>74</v>
      </c>
      <c r="AF3" s="71" t="s">
        <v>72</v>
      </c>
      <c r="AG3" s="56" t="s">
        <v>71</v>
      </c>
      <c r="AH3" s="55" t="s">
        <v>73</v>
      </c>
      <c r="AI3" s="72" t="s">
        <v>74</v>
      </c>
    </row>
    <row r="4" spans="1:35" s="94" customFormat="1" x14ac:dyDescent="0.25">
      <c r="A4" s="88">
        <v>1</v>
      </c>
      <c r="B4" s="89">
        <v>2</v>
      </c>
      <c r="C4" s="90">
        <v>3</v>
      </c>
      <c r="D4" s="91">
        <v>4</v>
      </c>
      <c r="E4" s="92">
        <v>5</v>
      </c>
      <c r="F4" s="89">
        <v>6</v>
      </c>
      <c r="G4" s="93">
        <v>7</v>
      </c>
      <c r="H4" s="91">
        <v>8</v>
      </c>
      <c r="I4" s="92">
        <v>9</v>
      </c>
      <c r="J4" s="89">
        <v>10</v>
      </c>
      <c r="K4" s="93">
        <v>11</v>
      </c>
      <c r="L4" s="91">
        <v>12</v>
      </c>
      <c r="M4" s="92">
        <v>13</v>
      </c>
      <c r="N4" s="89">
        <v>14</v>
      </c>
      <c r="O4" s="93">
        <v>15</v>
      </c>
      <c r="P4" s="91">
        <v>16</v>
      </c>
      <c r="Q4" s="92">
        <v>17</v>
      </c>
      <c r="R4" s="89">
        <v>18</v>
      </c>
      <c r="S4" s="93">
        <v>19</v>
      </c>
      <c r="T4" s="91">
        <v>20</v>
      </c>
      <c r="U4" s="92">
        <v>21</v>
      </c>
      <c r="V4" s="89">
        <v>22</v>
      </c>
      <c r="W4" s="93">
        <v>23</v>
      </c>
      <c r="X4" s="91">
        <v>24</v>
      </c>
      <c r="Y4" s="92">
        <v>25</v>
      </c>
      <c r="Z4" s="89">
        <v>26</v>
      </c>
      <c r="AA4" s="93">
        <v>27</v>
      </c>
      <c r="AB4" s="91">
        <v>28</v>
      </c>
      <c r="AC4" s="92">
        <v>29</v>
      </c>
      <c r="AD4" s="89">
        <v>30</v>
      </c>
      <c r="AE4" s="93">
        <v>31</v>
      </c>
      <c r="AF4" s="91">
        <v>32</v>
      </c>
      <c r="AG4" s="92">
        <v>33</v>
      </c>
      <c r="AH4" s="89">
        <v>34</v>
      </c>
      <c r="AI4" s="93">
        <v>35</v>
      </c>
    </row>
    <row r="5" spans="1:35" x14ac:dyDescent="0.25">
      <c r="A5" s="53">
        <v>1</v>
      </c>
      <c r="B5" s="57" t="s">
        <v>83</v>
      </c>
      <c r="C5" s="64" t="s">
        <v>13</v>
      </c>
      <c r="D5" s="73" t="s">
        <v>79</v>
      </c>
      <c r="E5" s="58" t="s">
        <v>79</v>
      </c>
      <c r="F5" s="78" t="s">
        <v>79</v>
      </c>
      <c r="G5" s="79" t="s">
        <v>79</v>
      </c>
      <c r="H5" s="74" t="s">
        <v>79</v>
      </c>
      <c r="I5" s="59" t="s">
        <v>79</v>
      </c>
      <c r="J5" s="80" t="s">
        <v>79</v>
      </c>
      <c r="K5" s="81" t="s">
        <v>79</v>
      </c>
      <c r="L5" s="74" t="s">
        <v>79</v>
      </c>
      <c r="M5" s="59" t="s">
        <v>79</v>
      </c>
      <c r="N5" s="80" t="s">
        <v>79</v>
      </c>
      <c r="O5" s="81" t="s">
        <v>79</v>
      </c>
      <c r="P5" s="74" t="s">
        <v>79</v>
      </c>
      <c r="Q5" s="59" t="s">
        <v>79</v>
      </c>
      <c r="R5" s="80" t="s">
        <v>79</v>
      </c>
      <c r="S5" s="81" t="s">
        <v>79</v>
      </c>
      <c r="T5" s="74" t="s">
        <v>79</v>
      </c>
      <c r="U5" s="59" t="s">
        <v>79</v>
      </c>
      <c r="V5" s="80" t="s">
        <v>79</v>
      </c>
      <c r="W5" s="81" t="s">
        <v>79</v>
      </c>
      <c r="X5" s="74" t="s">
        <v>79</v>
      </c>
      <c r="Y5" s="59" t="s">
        <v>79</v>
      </c>
      <c r="Z5" s="80" t="s">
        <v>79</v>
      </c>
      <c r="AA5" s="81" t="s">
        <v>79</v>
      </c>
      <c r="AB5" s="74" t="s">
        <v>79</v>
      </c>
      <c r="AC5" s="59" t="s">
        <v>79</v>
      </c>
      <c r="AD5" s="80" t="s">
        <v>79</v>
      </c>
      <c r="AE5" s="81" t="s">
        <v>79</v>
      </c>
      <c r="AF5" s="74">
        <v>100</v>
      </c>
      <c r="AG5" s="59">
        <v>30</v>
      </c>
      <c r="AH5" s="80"/>
      <c r="AI5" s="81"/>
    </row>
    <row r="6" spans="1:35" x14ac:dyDescent="0.25">
      <c r="A6" s="53">
        <v>2</v>
      </c>
      <c r="B6" s="57" t="s">
        <v>84</v>
      </c>
      <c r="C6" s="64" t="s">
        <v>13</v>
      </c>
      <c r="D6" s="73" t="s">
        <v>79</v>
      </c>
      <c r="E6" s="58" t="s">
        <v>79</v>
      </c>
      <c r="F6" s="78" t="s">
        <v>79</v>
      </c>
      <c r="G6" s="79" t="s">
        <v>79</v>
      </c>
      <c r="H6" s="74" t="s">
        <v>79</v>
      </c>
      <c r="I6" s="59" t="s">
        <v>79</v>
      </c>
      <c r="J6" s="80" t="s">
        <v>79</v>
      </c>
      <c r="K6" s="81" t="s">
        <v>79</v>
      </c>
      <c r="L6" s="74" t="s">
        <v>79</v>
      </c>
      <c r="M6" s="59" t="s">
        <v>79</v>
      </c>
      <c r="N6" s="80" t="s">
        <v>79</v>
      </c>
      <c r="O6" s="81" t="s">
        <v>79</v>
      </c>
      <c r="P6" s="74" t="s">
        <v>79</v>
      </c>
      <c r="Q6" s="59" t="s">
        <v>79</v>
      </c>
      <c r="R6" s="80" t="s">
        <v>79</v>
      </c>
      <c r="S6" s="81" t="s">
        <v>79</v>
      </c>
      <c r="T6" s="74" t="s">
        <v>79</v>
      </c>
      <c r="U6" s="59" t="s">
        <v>79</v>
      </c>
      <c r="V6" s="80" t="s">
        <v>79</v>
      </c>
      <c r="W6" s="81" t="s">
        <v>79</v>
      </c>
      <c r="X6" s="74" t="s">
        <v>79</v>
      </c>
      <c r="Y6" s="59" t="s">
        <v>79</v>
      </c>
      <c r="Z6" s="80" t="s">
        <v>79</v>
      </c>
      <c r="AA6" s="81" t="s">
        <v>79</v>
      </c>
      <c r="AB6" s="74" t="s">
        <v>79</v>
      </c>
      <c r="AC6" s="59" t="s">
        <v>79</v>
      </c>
      <c r="AD6" s="80" t="s">
        <v>79</v>
      </c>
      <c r="AE6" s="81" t="s">
        <v>79</v>
      </c>
      <c r="AF6" s="74">
        <v>62</v>
      </c>
      <c r="AG6" s="59">
        <v>15</v>
      </c>
      <c r="AH6" s="80"/>
      <c r="AI6" s="81"/>
    </row>
    <row r="7" spans="1:35" x14ac:dyDescent="0.25">
      <c r="A7" s="53">
        <v>3</v>
      </c>
      <c r="B7" s="57" t="s">
        <v>85</v>
      </c>
      <c r="C7" s="64" t="s">
        <v>34</v>
      </c>
      <c r="D7" s="73" t="s">
        <v>79</v>
      </c>
      <c r="E7" s="58" t="s">
        <v>79</v>
      </c>
      <c r="F7" s="78" t="s">
        <v>79</v>
      </c>
      <c r="G7" s="79" t="s">
        <v>79</v>
      </c>
      <c r="H7" s="74" t="s">
        <v>79</v>
      </c>
      <c r="I7" s="59" t="s">
        <v>79</v>
      </c>
      <c r="J7" s="80" t="s">
        <v>79</v>
      </c>
      <c r="K7" s="81" t="s">
        <v>79</v>
      </c>
      <c r="L7" s="74" t="s">
        <v>79</v>
      </c>
      <c r="M7" s="59" t="s">
        <v>79</v>
      </c>
      <c r="N7" s="80" t="s">
        <v>79</v>
      </c>
      <c r="O7" s="81" t="s">
        <v>79</v>
      </c>
      <c r="P7" s="74" t="s">
        <v>79</v>
      </c>
      <c r="Q7" s="59" t="s">
        <v>79</v>
      </c>
      <c r="R7" s="80" t="s">
        <v>79</v>
      </c>
      <c r="S7" s="81" t="s">
        <v>79</v>
      </c>
      <c r="T7" s="74" t="s">
        <v>79</v>
      </c>
      <c r="U7" s="59" t="s">
        <v>79</v>
      </c>
      <c r="V7" s="80" t="s">
        <v>79</v>
      </c>
      <c r="W7" s="81" t="s">
        <v>79</v>
      </c>
      <c r="X7" s="74" t="s">
        <v>79</v>
      </c>
      <c r="Y7" s="59" t="s">
        <v>79</v>
      </c>
      <c r="Z7" s="80" t="s">
        <v>79</v>
      </c>
      <c r="AA7" s="81" t="s">
        <v>79</v>
      </c>
      <c r="AB7" s="74" t="s">
        <v>79</v>
      </c>
      <c r="AC7" s="59" t="s">
        <v>79</v>
      </c>
      <c r="AD7" s="80" t="s">
        <v>79</v>
      </c>
      <c r="AE7" s="81" t="s">
        <v>79</v>
      </c>
      <c r="AF7" s="74">
        <v>15</v>
      </c>
      <c r="AG7" s="59">
        <v>81</v>
      </c>
      <c r="AH7" s="80"/>
      <c r="AI7" s="81"/>
    </row>
    <row r="8" spans="1:35" x14ac:dyDescent="0.25">
      <c r="A8" s="53">
        <v>4</v>
      </c>
      <c r="B8" s="57" t="s">
        <v>86</v>
      </c>
      <c r="C8" s="64" t="s">
        <v>13</v>
      </c>
      <c r="D8" s="73" t="s">
        <v>79</v>
      </c>
      <c r="E8" s="58" t="s">
        <v>79</v>
      </c>
      <c r="F8" s="78" t="s">
        <v>79</v>
      </c>
      <c r="G8" s="79" t="s">
        <v>79</v>
      </c>
      <c r="H8" s="74" t="s">
        <v>79</v>
      </c>
      <c r="I8" s="59" t="s">
        <v>79</v>
      </c>
      <c r="J8" s="80" t="s">
        <v>79</v>
      </c>
      <c r="K8" s="81" t="s">
        <v>79</v>
      </c>
      <c r="L8" s="74" t="s">
        <v>79</v>
      </c>
      <c r="M8" s="59" t="s">
        <v>79</v>
      </c>
      <c r="N8" s="80" t="s">
        <v>79</v>
      </c>
      <c r="O8" s="81" t="s">
        <v>79</v>
      </c>
      <c r="P8" s="74" t="s">
        <v>79</v>
      </c>
      <c r="Q8" s="59" t="s">
        <v>79</v>
      </c>
      <c r="R8" s="80" t="s">
        <v>79</v>
      </c>
      <c r="S8" s="81" t="s">
        <v>79</v>
      </c>
      <c r="T8" s="74" t="s">
        <v>79</v>
      </c>
      <c r="U8" s="59" t="s">
        <v>79</v>
      </c>
      <c r="V8" s="80" t="s">
        <v>79</v>
      </c>
      <c r="W8" s="81" t="s">
        <v>79</v>
      </c>
      <c r="X8" s="74" t="s">
        <v>79</v>
      </c>
      <c r="Y8" s="59" t="s">
        <v>79</v>
      </c>
      <c r="Z8" s="80" t="s">
        <v>79</v>
      </c>
      <c r="AA8" s="81" t="s">
        <v>79</v>
      </c>
      <c r="AB8" s="74" t="s">
        <v>79</v>
      </c>
      <c r="AC8" s="59" t="s">
        <v>79</v>
      </c>
      <c r="AD8" s="80" t="s">
        <v>79</v>
      </c>
      <c r="AE8" s="81" t="s">
        <v>79</v>
      </c>
      <c r="AF8" s="74">
        <v>120</v>
      </c>
      <c r="AG8" s="59">
        <v>50</v>
      </c>
      <c r="AH8" s="80"/>
      <c r="AI8" s="81"/>
    </row>
    <row r="9" spans="1:35" x14ac:dyDescent="0.25">
      <c r="A9" s="53">
        <v>5</v>
      </c>
      <c r="B9" s="57" t="s">
        <v>87</v>
      </c>
      <c r="C9" s="64" t="s">
        <v>34</v>
      </c>
      <c r="D9" s="73" t="s">
        <v>79</v>
      </c>
      <c r="E9" s="58" t="s">
        <v>79</v>
      </c>
      <c r="F9" s="78" t="s">
        <v>79</v>
      </c>
      <c r="G9" s="79" t="s">
        <v>79</v>
      </c>
      <c r="H9" s="74" t="s">
        <v>79</v>
      </c>
      <c r="I9" s="59" t="s">
        <v>79</v>
      </c>
      <c r="J9" s="80" t="s">
        <v>79</v>
      </c>
      <c r="K9" s="81" t="s">
        <v>79</v>
      </c>
      <c r="L9" s="74" t="s">
        <v>79</v>
      </c>
      <c r="M9" s="59" t="s">
        <v>79</v>
      </c>
      <c r="N9" s="80" t="s">
        <v>79</v>
      </c>
      <c r="O9" s="81" t="s">
        <v>79</v>
      </c>
      <c r="P9" s="74" t="s">
        <v>79</v>
      </c>
      <c r="Q9" s="59" t="s">
        <v>79</v>
      </c>
      <c r="R9" s="80" t="s">
        <v>79</v>
      </c>
      <c r="S9" s="81" t="s">
        <v>79</v>
      </c>
      <c r="T9" s="74" t="s">
        <v>79</v>
      </c>
      <c r="U9" s="59" t="s">
        <v>79</v>
      </c>
      <c r="V9" s="80" t="s">
        <v>79</v>
      </c>
      <c r="W9" s="81" t="s">
        <v>79</v>
      </c>
      <c r="X9" s="74" t="s">
        <v>79</v>
      </c>
      <c r="Y9" s="59" t="s">
        <v>79</v>
      </c>
      <c r="Z9" s="80" t="s">
        <v>79</v>
      </c>
      <c r="AA9" s="81" t="s">
        <v>79</v>
      </c>
      <c r="AB9" s="74" t="s">
        <v>79</v>
      </c>
      <c r="AC9" s="59" t="s">
        <v>79</v>
      </c>
      <c r="AD9" s="80" t="s">
        <v>79</v>
      </c>
      <c r="AE9" s="81" t="s">
        <v>79</v>
      </c>
      <c r="AF9" s="74">
        <v>15</v>
      </c>
      <c r="AG9" s="59">
        <v>18</v>
      </c>
      <c r="AH9" s="80"/>
      <c r="AI9" s="81"/>
    </row>
    <row r="10" spans="1:35" x14ac:dyDescent="0.25">
      <c r="A10" s="53">
        <v>6</v>
      </c>
      <c r="B10" s="57" t="s">
        <v>88</v>
      </c>
      <c r="C10" s="64" t="s">
        <v>34</v>
      </c>
      <c r="D10" s="73" t="s">
        <v>79</v>
      </c>
      <c r="E10" s="58" t="s">
        <v>79</v>
      </c>
      <c r="F10" s="78" t="s">
        <v>79</v>
      </c>
      <c r="G10" s="79" t="s">
        <v>79</v>
      </c>
      <c r="H10" s="74" t="s">
        <v>79</v>
      </c>
      <c r="I10" s="59" t="s">
        <v>79</v>
      </c>
      <c r="J10" s="80" t="s">
        <v>79</v>
      </c>
      <c r="K10" s="81" t="s">
        <v>79</v>
      </c>
      <c r="L10" s="74" t="s">
        <v>79</v>
      </c>
      <c r="M10" s="59" t="s">
        <v>79</v>
      </c>
      <c r="N10" s="80" t="s">
        <v>79</v>
      </c>
      <c r="O10" s="81" t="s">
        <v>79</v>
      </c>
      <c r="P10" s="74" t="s">
        <v>79</v>
      </c>
      <c r="Q10" s="59" t="s">
        <v>79</v>
      </c>
      <c r="R10" s="80" t="s">
        <v>79</v>
      </c>
      <c r="S10" s="81" t="s">
        <v>79</v>
      </c>
      <c r="T10" s="74" t="s">
        <v>79</v>
      </c>
      <c r="U10" s="59" t="s">
        <v>79</v>
      </c>
      <c r="V10" s="80" t="s">
        <v>79</v>
      </c>
      <c r="W10" s="81" t="s">
        <v>79</v>
      </c>
      <c r="X10" s="74" t="s">
        <v>79</v>
      </c>
      <c r="Y10" s="59" t="s">
        <v>79</v>
      </c>
      <c r="Z10" s="80" t="s">
        <v>79</v>
      </c>
      <c r="AA10" s="81" t="s">
        <v>79</v>
      </c>
      <c r="AB10" s="74" t="s">
        <v>79</v>
      </c>
      <c r="AC10" s="59" t="s">
        <v>79</v>
      </c>
      <c r="AD10" s="80" t="s">
        <v>79</v>
      </c>
      <c r="AE10" s="81" t="s">
        <v>79</v>
      </c>
      <c r="AF10" s="74">
        <v>10</v>
      </c>
      <c r="AG10" s="59">
        <v>18</v>
      </c>
      <c r="AH10" s="80"/>
      <c r="AI10" s="81"/>
    </row>
    <row r="11" spans="1:35" x14ac:dyDescent="0.25">
      <c r="A11" s="53">
        <v>7</v>
      </c>
      <c r="B11" s="57" t="s">
        <v>89</v>
      </c>
      <c r="C11" s="64" t="s">
        <v>34</v>
      </c>
      <c r="D11" s="73" t="s">
        <v>79</v>
      </c>
      <c r="E11" s="58" t="s">
        <v>79</v>
      </c>
      <c r="F11" s="78" t="s">
        <v>79</v>
      </c>
      <c r="G11" s="79" t="s">
        <v>79</v>
      </c>
      <c r="H11" s="74" t="s">
        <v>79</v>
      </c>
      <c r="I11" s="59" t="s">
        <v>79</v>
      </c>
      <c r="J11" s="80" t="s">
        <v>79</v>
      </c>
      <c r="K11" s="81" t="s">
        <v>79</v>
      </c>
      <c r="L11" s="74" t="s">
        <v>79</v>
      </c>
      <c r="M11" s="59" t="s">
        <v>79</v>
      </c>
      <c r="N11" s="80" t="s">
        <v>79</v>
      </c>
      <c r="O11" s="81" t="s">
        <v>79</v>
      </c>
      <c r="P11" s="74" t="s">
        <v>79</v>
      </c>
      <c r="Q11" s="59" t="s">
        <v>79</v>
      </c>
      <c r="R11" s="80" t="s">
        <v>79</v>
      </c>
      <c r="S11" s="81" t="s">
        <v>79</v>
      </c>
      <c r="T11" s="74" t="s">
        <v>79</v>
      </c>
      <c r="U11" s="59" t="s">
        <v>79</v>
      </c>
      <c r="V11" s="80" t="s">
        <v>79</v>
      </c>
      <c r="W11" s="81" t="s">
        <v>79</v>
      </c>
      <c r="X11" s="74" t="s">
        <v>79</v>
      </c>
      <c r="Y11" s="59" t="s">
        <v>79</v>
      </c>
      <c r="Z11" s="80" t="s">
        <v>79</v>
      </c>
      <c r="AA11" s="81" t="s">
        <v>79</v>
      </c>
      <c r="AB11" s="74" t="s">
        <v>79</v>
      </c>
      <c r="AC11" s="59" t="s">
        <v>79</v>
      </c>
      <c r="AD11" s="80" t="s">
        <v>79</v>
      </c>
      <c r="AE11" s="81" t="s">
        <v>79</v>
      </c>
      <c r="AF11" s="74">
        <v>15</v>
      </c>
      <c r="AG11" s="59">
        <v>18</v>
      </c>
      <c r="AH11" s="80"/>
      <c r="AI11" s="81"/>
    </row>
    <row r="12" spans="1:35" x14ac:dyDescent="0.25">
      <c r="A12" s="53">
        <v>8</v>
      </c>
      <c r="B12" s="57" t="s">
        <v>90</v>
      </c>
      <c r="C12" s="64" t="s">
        <v>34</v>
      </c>
      <c r="D12" s="73" t="s">
        <v>79</v>
      </c>
      <c r="E12" s="58" t="s">
        <v>79</v>
      </c>
      <c r="F12" s="78" t="s">
        <v>79</v>
      </c>
      <c r="G12" s="79" t="s">
        <v>79</v>
      </c>
      <c r="H12" s="74" t="s">
        <v>79</v>
      </c>
      <c r="I12" s="59" t="s">
        <v>79</v>
      </c>
      <c r="J12" s="80" t="s">
        <v>79</v>
      </c>
      <c r="K12" s="81" t="s">
        <v>79</v>
      </c>
      <c r="L12" s="74" t="s">
        <v>79</v>
      </c>
      <c r="M12" s="59" t="s">
        <v>79</v>
      </c>
      <c r="N12" s="80" t="s">
        <v>79</v>
      </c>
      <c r="O12" s="81" t="s">
        <v>79</v>
      </c>
      <c r="P12" s="74" t="s">
        <v>79</v>
      </c>
      <c r="Q12" s="59" t="s">
        <v>79</v>
      </c>
      <c r="R12" s="80" t="s">
        <v>79</v>
      </c>
      <c r="S12" s="81" t="s">
        <v>79</v>
      </c>
      <c r="T12" s="74" t="s">
        <v>79</v>
      </c>
      <c r="U12" s="59" t="s">
        <v>79</v>
      </c>
      <c r="V12" s="80" t="s">
        <v>79</v>
      </c>
      <c r="W12" s="81" t="s">
        <v>79</v>
      </c>
      <c r="X12" s="74" t="s">
        <v>79</v>
      </c>
      <c r="Y12" s="59" t="s">
        <v>79</v>
      </c>
      <c r="Z12" s="80" t="s">
        <v>79</v>
      </c>
      <c r="AA12" s="81" t="s">
        <v>79</v>
      </c>
      <c r="AB12" s="74" t="s">
        <v>79</v>
      </c>
      <c r="AC12" s="59" t="s">
        <v>79</v>
      </c>
      <c r="AD12" s="80" t="s">
        <v>79</v>
      </c>
      <c r="AE12" s="81" t="s">
        <v>79</v>
      </c>
      <c r="AF12" s="74">
        <v>15</v>
      </c>
      <c r="AG12" s="59">
        <v>15</v>
      </c>
      <c r="AH12" s="80"/>
      <c r="AI12" s="81"/>
    </row>
    <row r="13" spans="1:35" x14ac:dyDescent="0.25">
      <c r="A13" s="53">
        <v>9</v>
      </c>
      <c r="B13" s="57" t="s">
        <v>78</v>
      </c>
      <c r="C13" s="64" t="s">
        <v>13</v>
      </c>
      <c r="D13" s="74">
        <v>35</v>
      </c>
      <c r="E13" s="59" t="s">
        <v>79</v>
      </c>
      <c r="F13" s="80"/>
      <c r="G13" s="81" t="s">
        <v>79</v>
      </c>
      <c r="H13" s="74">
        <v>35</v>
      </c>
      <c r="I13" s="59" t="s">
        <v>79</v>
      </c>
      <c r="J13" s="80"/>
      <c r="K13" s="81" t="s">
        <v>79</v>
      </c>
      <c r="L13" s="74">
        <v>35</v>
      </c>
      <c r="M13" s="59" t="s">
        <v>79</v>
      </c>
      <c r="N13" s="80"/>
      <c r="O13" s="81" t="s">
        <v>79</v>
      </c>
      <c r="P13" s="74">
        <v>35</v>
      </c>
      <c r="Q13" s="59" t="s">
        <v>79</v>
      </c>
      <c r="R13" s="80"/>
      <c r="S13" s="81" t="s">
        <v>79</v>
      </c>
      <c r="T13" s="74">
        <v>35</v>
      </c>
      <c r="U13" s="59" t="s">
        <v>79</v>
      </c>
      <c r="V13" s="80"/>
      <c r="W13" s="81" t="s">
        <v>79</v>
      </c>
      <c r="X13" s="74">
        <v>35</v>
      </c>
      <c r="Y13" s="59" t="s">
        <v>79</v>
      </c>
      <c r="Z13" s="80"/>
      <c r="AA13" s="81" t="s">
        <v>79</v>
      </c>
      <c r="AB13" s="74">
        <v>35</v>
      </c>
      <c r="AC13" s="59" t="s">
        <v>79</v>
      </c>
      <c r="AD13" s="80"/>
      <c r="AE13" s="81" t="s">
        <v>79</v>
      </c>
      <c r="AF13" s="74">
        <v>35</v>
      </c>
      <c r="AG13" s="59" t="s">
        <v>79</v>
      </c>
      <c r="AH13" s="80"/>
      <c r="AI13" s="81" t="s">
        <v>79</v>
      </c>
    </row>
    <row r="14" spans="1:35" ht="36.75" x14ac:dyDescent="0.25">
      <c r="A14" s="53">
        <v>10</v>
      </c>
      <c r="B14" s="57" t="s">
        <v>182</v>
      </c>
      <c r="C14" s="64" t="s">
        <v>34</v>
      </c>
      <c r="D14" s="74">
        <v>10.199999999999999</v>
      </c>
      <c r="E14" s="59">
        <v>30</v>
      </c>
      <c r="F14" s="80"/>
      <c r="G14" s="81"/>
      <c r="H14" s="74">
        <v>10.199999999999999</v>
      </c>
      <c r="I14" s="59">
        <v>30</v>
      </c>
      <c r="J14" s="80"/>
      <c r="K14" s="81"/>
      <c r="L14" s="74">
        <v>10.199999999999999</v>
      </c>
      <c r="M14" s="59">
        <v>30</v>
      </c>
      <c r="N14" s="80"/>
      <c r="O14" s="81"/>
      <c r="P14" s="74">
        <v>10.199999999999999</v>
      </c>
      <c r="Q14" s="59">
        <v>30</v>
      </c>
      <c r="R14" s="80"/>
      <c r="S14" s="81"/>
      <c r="T14" s="74">
        <v>10.199999999999999</v>
      </c>
      <c r="U14" s="59">
        <v>30</v>
      </c>
      <c r="V14" s="80"/>
      <c r="W14" s="81"/>
      <c r="X14" s="74">
        <v>10.199999999999999</v>
      </c>
      <c r="Y14" s="59">
        <v>30</v>
      </c>
      <c r="Z14" s="80"/>
      <c r="AA14" s="81"/>
      <c r="AB14" s="74">
        <v>10.199999999999999</v>
      </c>
      <c r="AC14" s="59">
        <v>30</v>
      </c>
      <c r="AD14" s="80"/>
      <c r="AE14" s="81"/>
      <c r="AF14" s="74">
        <v>10</v>
      </c>
      <c r="AG14" s="59">
        <v>30</v>
      </c>
      <c r="AH14" s="80"/>
      <c r="AI14" s="81"/>
    </row>
    <row r="15" spans="1:35" ht="24" x14ac:dyDescent="0.25">
      <c r="A15" s="53">
        <v>11</v>
      </c>
      <c r="B15" s="57" t="s">
        <v>80</v>
      </c>
      <c r="C15" s="64" t="s">
        <v>81</v>
      </c>
      <c r="D15" s="74">
        <v>260</v>
      </c>
      <c r="E15" s="59">
        <v>300</v>
      </c>
      <c r="F15" s="80"/>
      <c r="G15" s="81"/>
      <c r="H15" s="74">
        <v>260</v>
      </c>
      <c r="I15" s="59">
        <v>300</v>
      </c>
      <c r="J15" s="80"/>
      <c r="K15" s="81"/>
      <c r="L15" s="74">
        <v>260</v>
      </c>
      <c r="M15" s="59">
        <v>300</v>
      </c>
      <c r="N15" s="80"/>
      <c r="O15" s="81"/>
      <c r="P15" s="74" t="s">
        <v>79</v>
      </c>
      <c r="Q15" s="59" t="s">
        <v>79</v>
      </c>
      <c r="R15" s="80" t="s">
        <v>79</v>
      </c>
      <c r="S15" s="81" t="s">
        <v>79</v>
      </c>
      <c r="T15" s="74">
        <v>260</v>
      </c>
      <c r="U15" s="59">
        <v>300</v>
      </c>
      <c r="V15" s="80"/>
      <c r="W15" s="81"/>
      <c r="X15" s="74">
        <v>260</v>
      </c>
      <c r="Y15" s="59">
        <v>300</v>
      </c>
      <c r="Z15" s="80"/>
      <c r="AA15" s="81"/>
      <c r="AB15" s="74" t="s">
        <v>79</v>
      </c>
      <c r="AC15" s="59" t="s">
        <v>79</v>
      </c>
      <c r="AD15" s="80" t="s">
        <v>79</v>
      </c>
      <c r="AE15" s="81" t="s">
        <v>79</v>
      </c>
      <c r="AF15" s="74" t="s">
        <v>79</v>
      </c>
      <c r="AG15" s="59" t="s">
        <v>79</v>
      </c>
      <c r="AH15" s="80" t="s">
        <v>79</v>
      </c>
      <c r="AI15" s="81" t="s">
        <v>79</v>
      </c>
    </row>
    <row r="16" spans="1:35" x14ac:dyDescent="0.25">
      <c r="A16" s="53">
        <v>12</v>
      </c>
      <c r="B16" s="57" t="s">
        <v>27</v>
      </c>
      <c r="C16" s="64" t="s">
        <v>13</v>
      </c>
      <c r="D16" s="74">
        <v>137</v>
      </c>
      <c r="E16" s="59">
        <v>9</v>
      </c>
      <c r="F16" s="80"/>
      <c r="G16" s="81"/>
      <c r="H16" s="74">
        <v>154</v>
      </c>
      <c r="I16" s="59">
        <v>9</v>
      </c>
      <c r="J16" s="80"/>
      <c r="K16" s="81"/>
      <c r="L16" s="74">
        <v>154</v>
      </c>
      <c r="M16" s="59">
        <v>9</v>
      </c>
      <c r="N16" s="80"/>
      <c r="O16" s="81"/>
      <c r="P16" s="75">
        <v>166</v>
      </c>
      <c r="Q16" s="59">
        <v>9</v>
      </c>
      <c r="R16" s="83"/>
      <c r="S16" s="81"/>
      <c r="T16" s="75">
        <v>260</v>
      </c>
      <c r="U16" s="59">
        <v>9</v>
      </c>
      <c r="V16" s="83"/>
      <c r="W16" s="81"/>
      <c r="X16" s="75">
        <v>144</v>
      </c>
      <c r="Y16" s="59">
        <v>9</v>
      </c>
      <c r="Z16" s="83"/>
      <c r="AA16" s="81"/>
      <c r="AB16" s="75">
        <v>70</v>
      </c>
      <c r="AC16" s="59">
        <v>9</v>
      </c>
      <c r="AD16" s="83"/>
      <c r="AE16" s="81"/>
      <c r="AF16" s="75">
        <v>70</v>
      </c>
      <c r="AG16" s="59">
        <v>9</v>
      </c>
      <c r="AH16" s="83"/>
      <c r="AI16" s="81"/>
    </row>
    <row r="17" spans="1:40" x14ac:dyDescent="0.25">
      <c r="A17" s="53">
        <v>13</v>
      </c>
      <c r="B17" s="57" t="s">
        <v>28</v>
      </c>
      <c r="C17" s="64" t="s">
        <v>13</v>
      </c>
      <c r="D17" s="74">
        <v>50</v>
      </c>
      <c r="E17" s="59">
        <v>9</v>
      </c>
      <c r="F17" s="80"/>
      <c r="G17" s="81"/>
      <c r="H17" s="74">
        <v>62</v>
      </c>
      <c r="I17" s="59">
        <v>9</v>
      </c>
      <c r="J17" s="80"/>
      <c r="K17" s="81"/>
      <c r="L17" s="74">
        <v>62</v>
      </c>
      <c r="M17" s="59">
        <v>9</v>
      </c>
      <c r="N17" s="80"/>
      <c r="O17" s="81"/>
      <c r="P17" s="75">
        <v>93</v>
      </c>
      <c r="Q17" s="59">
        <v>9</v>
      </c>
      <c r="R17" s="83"/>
      <c r="S17" s="81"/>
      <c r="T17" s="75">
        <v>165</v>
      </c>
      <c r="U17" s="59">
        <v>9</v>
      </c>
      <c r="V17" s="83"/>
      <c r="W17" s="81"/>
      <c r="X17" s="75">
        <v>50</v>
      </c>
      <c r="Y17" s="59">
        <v>9</v>
      </c>
      <c r="Z17" s="83"/>
      <c r="AA17" s="81"/>
      <c r="AB17" s="75">
        <v>47</v>
      </c>
      <c r="AC17" s="59">
        <v>9</v>
      </c>
      <c r="AD17" s="83"/>
      <c r="AE17" s="81"/>
      <c r="AF17" s="75">
        <v>50</v>
      </c>
      <c r="AG17" s="59">
        <v>9</v>
      </c>
      <c r="AH17" s="83"/>
      <c r="AI17" s="81"/>
    </row>
    <row r="18" spans="1:40" x14ac:dyDescent="0.25">
      <c r="A18" s="53">
        <v>14</v>
      </c>
      <c r="B18" s="57" t="s">
        <v>29</v>
      </c>
      <c r="C18" s="64" t="s">
        <v>13</v>
      </c>
      <c r="D18" s="74">
        <v>34</v>
      </c>
      <c r="E18" s="59">
        <v>13.5</v>
      </c>
      <c r="F18" s="80"/>
      <c r="G18" s="81"/>
      <c r="H18" s="74">
        <v>57</v>
      </c>
      <c r="I18" s="59">
        <v>13.5</v>
      </c>
      <c r="J18" s="80"/>
      <c r="K18" s="81"/>
      <c r="L18" s="74">
        <v>57</v>
      </c>
      <c r="M18" s="59">
        <v>13.5</v>
      </c>
      <c r="N18" s="80"/>
      <c r="O18" s="81"/>
      <c r="P18" s="75">
        <v>85</v>
      </c>
      <c r="Q18" s="59">
        <v>13.5</v>
      </c>
      <c r="R18" s="83"/>
      <c r="S18" s="81"/>
      <c r="T18" s="75">
        <v>99</v>
      </c>
      <c r="U18" s="59">
        <v>13.5</v>
      </c>
      <c r="V18" s="83"/>
      <c r="W18" s="81"/>
      <c r="X18" s="75">
        <v>57</v>
      </c>
      <c r="Y18" s="59">
        <v>13.5</v>
      </c>
      <c r="Z18" s="83"/>
      <c r="AA18" s="81"/>
      <c r="AB18" s="75">
        <v>55</v>
      </c>
      <c r="AC18" s="59">
        <v>13.5</v>
      </c>
      <c r="AD18" s="83"/>
      <c r="AE18" s="81"/>
      <c r="AF18" s="75">
        <v>52</v>
      </c>
      <c r="AG18" s="59">
        <v>15</v>
      </c>
      <c r="AH18" s="83"/>
      <c r="AI18" s="81"/>
    </row>
    <row r="19" spans="1:40" x14ac:dyDescent="0.25">
      <c r="A19" s="53">
        <v>15</v>
      </c>
      <c r="B19" s="57" t="s">
        <v>30</v>
      </c>
      <c r="C19" s="64" t="s">
        <v>13</v>
      </c>
      <c r="D19" s="74">
        <v>85</v>
      </c>
      <c r="E19" s="59">
        <v>13.5</v>
      </c>
      <c r="F19" s="80"/>
      <c r="G19" s="81"/>
      <c r="H19" s="74">
        <v>85</v>
      </c>
      <c r="I19" s="59">
        <v>13.5</v>
      </c>
      <c r="J19" s="80"/>
      <c r="K19" s="81"/>
      <c r="L19" s="74">
        <v>85</v>
      </c>
      <c r="M19" s="59">
        <v>13.5</v>
      </c>
      <c r="N19" s="80"/>
      <c r="O19" s="81"/>
      <c r="P19" s="75">
        <v>0</v>
      </c>
      <c r="Q19" s="59">
        <v>0</v>
      </c>
      <c r="R19" s="83">
        <v>0</v>
      </c>
      <c r="S19" s="81">
        <v>0</v>
      </c>
      <c r="T19" s="75">
        <v>85</v>
      </c>
      <c r="U19" s="59">
        <v>13.5</v>
      </c>
      <c r="V19" s="83"/>
      <c r="W19" s="81"/>
      <c r="X19" s="75">
        <v>85</v>
      </c>
      <c r="Y19" s="59">
        <v>13.5</v>
      </c>
      <c r="Z19" s="83"/>
      <c r="AA19" s="81"/>
      <c r="AB19" s="75">
        <v>98</v>
      </c>
      <c r="AC19" s="59">
        <v>13.5</v>
      </c>
      <c r="AD19" s="83"/>
      <c r="AE19" s="81"/>
      <c r="AF19" s="74" t="s">
        <v>79</v>
      </c>
      <c r="AG19" s="59" t="s">
        <v>79</v>
      </c>
      <c r="AH19" s="80" t="s">
        <v>79</v>
      </c>
      <c r="AI19" s="81" t="s">
        <v>79</v>
      </c>
    </row>
    <row r="20" spans="1:40" x14ac:dyDescent="0.25">
      <c r="A20" s="53">
        <v>16</v>
      </c>
      <c r="B20" s="57" t="s">
        <v>23</v>
      </c>
      <c r="C20" s="64" t="s">
        <v>34</v>
      </c>
      <c r="D20" s="74">
        <v>7</v>
      </c>
      <c r="E20" s="59">
        <v>121.5</v>
      </c>
      <c r="F20" s="80"/>
      <c r="G20" s="81"/>
      <c r="H20" s="74">
        <v>7</v>
      </c>
      <c r="I20" s="59">
        <v>121.5</v>
      </c>
      <c r="J20" s="80"/>
      <c r="K20" s="81"/>
      <c r="L20" s="74">
        <v>7</v>
      </c>
      <c r="M20" s="59">
        <v>121.5</v>
      </c>
      <c r="N20" s="80"/>
      <c r="O20" s="81"/>
      <c r="P20" s="75">
        <v>7</v>
      </c>
      <c r="Q20" s="59">
        <v>81</v>
      </c>
      <c r="R20" s="83"/>
      <c r="S20" s="81"/>
      <c r="T20" s="75">
        <v>7</v>
      </c>
      <c r="U20" s="59">
        <v>121.5</v>
      </c>
      <c r="V20" s="83"/>
      <c r="W20" s="81"/>
      <c r="X20" s="75">
        <v>7</v>
      </c>
      <c r="Y20" s="59">
        <v>121.5</v>
      </c>
      <c r="Z20" s="83"/>
      <c r="AA20" s="81"/>
      <c r="AB20" s="75">
        <v>7</v>
      </c>
      <c r="AC20" s="59">
        <v>81</v>
      </c>
      <c r="AD20" s="83"/>
      <c r="AE20" s="81"/>
      <c r="AF20" s="74" t="s">
        <v>79</v>
      </c>
      <c r="AG20" s="59" t="s">
        <v>79</v>
      </c>
      <c r="AH20" s="80" t="s">
        <v>79</v>
      </c>
      <c r="AI20" s="81" t="s">
        <v>79</v>
      </c>
    </row>
    <row r="21" spans="1:40" x14ac:dyDescent="0.25">
      <c r="A21" s="53">
        <v>17</v>
      </c>
      <c r="B21" s="57" t="s">
        <v>24</v>
      </c>
      <c r="C21" s="64" t="s">
        <v>34</v>
      </c>
      <c r="D21" s="74">
        <v>10</v>
      </c>
      <c r="E21" s="59">
        <v>18</v>
      </c>
      <c r="F21" s="80"/>
      <c r="G21" s="81"/>
      <c r="H21" s="74">
        <v>10</v>
      </c>
      <c r="I21" s="59">
        <v>18</v>
      </c>
      <c r="J21" s="80"/>
      <c r="K21" s="81"/>
      <c r="L21" s="74">
        <v>10</v>
      </c>
      <c r="M21" s="59">
        <v>18</v>
      </c>
      <c r="N21" s="80"/>
      <c r="O21" s="81"/>
      <c r="P21" s="75">
        <v>10</v>
      </c>
      <c r="Q21" s="59">
        <v>18</v>
      </c>
      <c r="R21" s="83"/>
      <c r="S21" s="81"/>
      <c r="T21" s="75">
        <v>10</v>
      </c>
      <c r="U21" s="59">
        <v>81</v>
      </c>
      <c r="V21" s="83"/>
      <c r="W21" s="81"/>
      <c r="X21" s="75">
        <v>10</v>
      </c>
      <c r="Y21" s="59">
        <v>81</v>
      </c>
      <c r="Z21" s="83"/>
      <c r="AA21" s="81"/>
      <c r="AB21" s="75">
        <v>10</v>
      </c>
      <c r="AC21" s="59">
        <v>18</v>
      </c>
      <c r="AD21" s="83"/>
      <c r="AE21" s="81"/>
      <c r="AF21" s="74" t="s">
        <v>79</v>
      </c>
      <c r="AG21" s="59" t="s">
        <v>79</v>
      </c>
      <c r="AH21" s="80" t="s">
        <v>79</v>
      </c>
      <c r="AI21" s="81" t="s">
        <v>79</v>
      </c>
    </row>
    <row r="22" spans="1:40" x14ac:dyDescent="0.25">
      <c r="A22" s="53">
        <v>18</v>
      </c>
      <c r="B22" s="57" t="s">
        <v>25</v>
      </c>
      <c r="C22" s="64" t="s">
        <v>34</v>
      </c>
      <c r="D22" s="74">
        <v>12</v>
      </c>
      <c r="E22" s="59">
        <v>18</v>
      </c>
      <c r="F22" s="80"/>
      <c r="G22" s="81"/>
      <c r="H22" s="74">
        <v>12</v>
      </c>
      <c r="I22" s="59">
        <v>18</v>
      </c>
      <c r="J22" s="80"/>
      <c r="K22" s="81"/>
      <c r="L22" s="74">
        <v>12</v>
      </c>
      <c r="M22" s="59">
        <v>18</v>
      </c>
      <c r="N22" s="80"/>
      <c r="O22" s="81"/>
      <c r="P22" s="75">
        <v>12</v>
      </c>
      <c r="Q22" s="59">
        <v>18</v>
      </c>
      <c r="R22" s="83"/>
      <c r="S22" s="81"/>
      <c r="T22" s="75">
        <v>12</v>
      </c>
      <c r="U22" s="59">
        <v>81</v>
      </c>
      <c r="V22" s="83"/>
      <c r="W22" s="81"/>
      <c r="X22" s="75">
        <v>12</v>
      </c>
      <c r="Y22" s="59">
        <v>81</v>
      </c>
      <c r="Z22" s="83"/>
      <c r="AA22" s="81"/>
      <c r="AB22" s="75">
        <v>12</v>
      </c>
      <c r="AC22" s="59">
        <v>18</v>
      </c>
      <c r="AD22" s="83"/>
      <c r="AE22" s="81"/>
      <c r="AF22" s="74" t="s">
        <v>79</v>
      </c>
      <c r="AG22" s="59" t="s">
        <v>79</v>
      </c>
      <c r="AH22" s="80" t="s">
        <v>79</v>
      </c>
      <c r="AI22" s="81" t="s">
        <v>79</v>
      </c>
    </row>
    <row r="23" spans="1:40" x14ac:dyDescent="0.25">
      <c r="A23" s="53">
        <v>19</v>
      </c>
      <c r="B23" s="57" t="s">
        <v>26</v>
      </c>
      <c r="C23" s="64" t="s">
        <v>34</v>
      </c>
      <c r="D23" s="74">
        <v>0</v>
      </c>
      <c r="E23" s="60">
        <v>0</v>
      </c>
      <c r="F23" s="80">
        <v>0</v>
      </c>
      <c r="G23" s="82">
        <v>0</v>
      </c>
      <c r="H23" s="75">
        <v>0</v>
      </c>
      <c r="I23" s="60">
        <v>0</v>
      </c>
      <c r="J23" s="83">
        <v>0</v>
      </c>
      <c r="K23" s="82">
        <v>0</v>
      </c>
      <c r="L23" s="74">
        <v>0</v>
      </c>
      <c r="M23" s="59">
        <v>0</v>
      </c>
      <c r="N23" s="80">
        <v>0</v>
      </c>
      <c r="O23" s="81">
        <v>0</v>
      </c>
      <c r="P23" s="75">
        <v>5</v>
      </c>
      <c r="Q23" s="59">
        <v>18</v>
      </c>
      <c r="R23" s="83"/>
      <c r="S23" s="81"/>
      <c r="T23" s="75">
        <v>0</v>
      </c>
      <c r="U23" s="59">
        <v>0</v>
      </c>
      <c r="V23" s="83">
        <v>0</v>
      </c>
      <c r="W23" s="81">
        <v>0</v>
      </c>
      <c r="X23" s="75">
        <v>0</v>
      </c>
      <c r="Y23" s="59">
        <v>0</v>
      </c>
      <c r="Z23" s="83">
        <v>0</v>
      </c>
      <c r="AA23" s="81">
        <v>0</v>
      </c>
      <c r="AB23" s="75">
        <v>0</v>
      </c>
      <c r="AC23" s="59">
        <v>0</v>
      </c>
      <c r="AD23" s="83">
        <v>0</v>
      </c>
      <c r="AE23" s="81">
        <v>0</v>
      </c>
      <c r="AF23" s="74" t="s">
        <v>79</v>
      </c>
      <c r="AG23" s="59" t="s">
        <v>79</v>
      </c>
      <c r="AH23" s="80" t="s">
        <v>79</v>
      </c>
      <c r="AI23" s="81" t="s">
        <v>79</v>
      </c>
    </row>
    <row r="24" spans="1:40" x14ac:dyDescent="0.25">
      <c r="A24" s="53">
        <v>20</v>
      </c>
      <c r="B24" s="57" t="s">
        <v>31</v>
      </c>
      <c r="C24" s="64" t="s">
        <v>13</v>
      </c>
      <c r="D24" s="74">
        <v>0</v>
      </c>
      <c r="E24" s="60">
        <v>0</v>
      </c>
      <c r="F24" s="80">
        <v>0</v>
      </c>
      <c r="G24" s="82">
        <v>0</v>
      </c>
      <c r="H24" s="75">
        <v>0</v>
      </c>
      <c r="I24" s="60">
        <v>0</v>
      </c>
      <c r="J24" s="83">
        <v>0</v>
      </c>
      <c r="K24" s="82">
        <v>0</v>
      </c>
      <c r="L24" s="74">
        <v>0</v>
      </c>
      <c r="M24" s="59">
        <v>0</v>
      </c>
      <c r="N24" s="80">
        <v>0</v>
      </c>
      <c r="O24" s="81">
        <v>0</v>
      </c>
      <c r="P24" s="75">
        <v>50</v>
      </c>
      <c r="Q24" s="59">
        <v>9</v>
      </c>
      <c r="R24" s="83"/>
      <c r="S24" s="81"/>
      <c r="T24" s="75">
        <v>20</v>
      </c>
      <c r="U24" s="59">
        <v>13.5</v>
      </c>
      <c r="V24" s="83"/>
      <c r="W24" s="81"/>
      <c r="X24" s="75">
        <v>105</v>
      </c>
      <c r="Y24" s="59">
        <v>13.5</v>
      </c>
      <c r="Z24" s="83"/>
      <c r="AA24" s="81"/>
      <c r="AB24" s="75">
        <v>62</v>
      </c>
      <c r="AC24" s="59">
        <v>13.5</v>
      </c>
      <c r="AD24" s="83"/>
      <c r="AE24" s="81"/>
      <c r="AF24" s="74" t="s">
        <v>79</v>
      </c>
      <c r="AG24" s="59" t="s">
        <v>79</v>
      </c>
      <c r="AH24" s="80" t="s">
        <v>79</v>
      </c>
      <c r="AI24" s="81" t="s">
        <v>79</v>
      </c>
    </row>
    <row r="25" spans="1:40" x14ac:dyDescent="0.25">
      <c r="A25" s="53">
        <v>21</v>
      </c>
      <c r="B25" s="57" t="s">
        <v>32</v>
      </c>
      <c r="C25" s="64" t="s">
        <v>13</v>
      </c>
      <c r="D25" s="74">
        <v>33</v>
      </c>
      <c r="E25" s="59">
        <v>13.5</v>
      </c>
      <c r="F25" s="80"/>
      <c r="G25" s="81"/>
      <c r="H25" s="74">
        <v>34</v>
      </c>
      <c r="I25" s="59">
        <v>13.5</v>
      </c>
      <c r="J25" s="80"/>
      <c r="K25" s="81"/>
      <c r="L25" s="74">
        <v>34</v>
      </c>
      <c r="M25" s="59">
        <v>13.5</v>
      </c>
      <c r="N25" s="80"/>
      <c r="O25" s="81"/>
      <c r="P25" s="75">
        <v>100</v>
      </c>
      <c r="Q25" s="59">
        <v>13.5</v>
      </c>
      <c r="R25" s="83"/>
      <c r="S25" s="81"/>
      <c r="T25" s="75">
        <v>0</v>
      </c>
      <c r="U25" s="59">
        <v>0</v>
      </c>
      <c r="V25" s="83">
        <v>0</v>
      </c>
      <c r="W25" s="81">
        <v>0</v>
      </c>
      <c r="X25" s="75">
        <v>150</v>
      </c>
      <c r="Y25" s="59">
        <v>13.5</v>
      </c>
      <c r="Z25" s="83"/>
      <c r="AA25" s="81"/>
      <c r="AB25" s="75">
        <v>180</v>
      </c>
      <c r="AC25" s="59">
        <v>13.5</v>
      </c>
      <c r="AD25" s="83"/>
      <c r="AE25" s="81"/>
      <c r="AF25" s="75">
        <v>80</v>
      </c>
      <c r="AG25" s="59">
        <v>13.5</v>
      </c>
      <c r="AH25" s="83"/>
      <c r="AI25" s="81"/>
    </row>
    <row r="26" spans="1:40" x14ac:dyDescent="0.25">
      <c r="A26" s="53">
        <v>22</v>
      </c>
      <c r="B26" s="57" t="s">
        <v>33</v>
      </c>
      <c r="C26" s="64" t="s">
        <v>13</v>
      </c>
      <c r="D26" s="74">
        <v>130</v>
      </c>
      <c r="E26" s="59">
        <v>13.5</v>
      </c>
      <c r="F26" s="80"/>
      <c r="G26" s="81"/>
      <c r="H26" s="74">
        <v>130</v>
      </c>
      <c r="I26" s="59">
        <v>13.5</v>
      </c>
      <c r="J26" s="80"/>
      <c r="K26" s="81"/>
      <c r="L26" s="74">
        <v>130</v>
      </c>
      <c r="M26" s="59">
        <v>13.5</v>
      </c>
      <c r="N26" s="80"/>
      <c r="O26" s="81"/>
      <c r="P26" s="75">
        <v>0</v>
      </c>
      <c r="Q26" s="59">
        <v>0</v>
      </c>
      <c r="R26" s="83">
        <v>0</v>
      </c>
      <c r="S26" s="81">
        <v>0</v>
      </c>
      <c r="T26" s="74">
        <v>130</v>
      </c>
      <c r="U26" s="59">
        <v>13.5</v>
      </c>
      <c r="V26" s="80"/>
      <c r="W26" s="81"/>
      <c r="X26" s="75">
        <v>0</v>
      </c>
      <c r="Y26" s="59">
        <v>0</v>
      </c>
      <c r="Z26" s="83">
        <v>0</v>
      </c>
      <c r="AA26" s="81">
        <v>0</v>
      </c>
      <c r="AB26" s="75">
        <v>0</v>
      </c>
      <c r="AC26" s="59">
        <v>0</v>
      </c>
      <c r="AD26" s="83">
        <v>0</v>
      </c>
      <c r="AE26" s="81">
        <v>0</v>
      </c>
      <c r="AF26" s="74" t="s">
        <v>79</v>
      </c>
      <c r="AG26" s="59" t="s">
        <v>79</v>
      </c>
      <c r="AH26" s="80" t="s">
        <v>79</v>
      </c>
      <c r="AI26" s="81" t="s">
        <v>79</v>
      </c>
      <c r="AN26" s="9"/>
    </row>
    <row r="27" spans="1:40" x14ac:dyDescent="0.25">
      <c r="A27" s="53">
        <v>23</v>
      </c>
      <c r="B27" s="57" t="s">
        <v>39</v>
      </c>
      <c r="C27" s="64" t="s">
        <v>13</v>
      </c>
      <c r="D27" s="74">
        <v>150</v>
      </c>
      <c r="E27" s="59">
        <v>9</v>
      </c>
      <c r="F27" s="80"/>
      <c r="G27" s="81"/>
      <c r="H27" s="74">
        <v>150</v>
      </c>
      <c r="I27" s="59">
        <v>9</v>
      </c>
      <c r="J27" s="80"/>
      <c r="K27" s="81"/>
      <c r="L27" s="74">
        <v>250</v>
      </c>
      <c r="M27" s="59">
        <v>9</v>
      </c>
      <c r="N27" s="80"/>
      <c r="O27" s="81"/>
      <c r="P27" s="75">
        <v>0</v>
      </c>
      <c r="Q27" s="59">
        <v>0</v>
      </c>
      <c r="R27" s="83">
        <v>0</v>
      </c>
      <c r="S27" s="81">
        <v>0</v>
      </c>
      <c r="T27" s="75">
        <v>0</v>
      </c>
      <c r="U27" s="59">
        <v>0</v>
      </c>
      <c r="V27" s="83">
        <v>0</v>
      </c>
      <c r="W27" s="81">
        <v>0</v>
      </c>
      <c r="X27" s="75">
        <v>0</v>
      </c>
      <c r="Y27" s="59">
        <v>0</v>
      </c>
      <c r="Z27" s="83">
        <v>0</v>
      </c>
      <c r="AA27" s="81">
        <v>0</v>
      </c>
      <c r="AB27" s="75">
        <v>0</v>
      </c>
      <c r="AC27" s="59">
        <v>0</v>
      </c>
      <c r="AD27" s="83">
        <v>0</v>
      </c>
      <c r="AE27" s="81">
        <v>0</v>
      </c>
      <c r="AF27" s="74" t="s">
        <v>79</v>
      </c>
      <c r="AG27" s="59" t="s">
        <v>79</v>
      </c>
      <c r="AH27" s="80" t="s">
        <v>79</v>
      </c>
      <c r="AI27" s="81" t="s">
        <v>79</v>
      </c>
      <c r="AN27" s="2"/>
    </row>
    <row r="28" spans="1:40" x14ac:dyDescent="0.25">
      <c r="A28" s="53">
        <v>24</v>
      </c>
      <c r="B28" s="57" t="s">
        <v>2</v>
      </c>
      <c r="C28" s="64" t="s">
        <v>13</v>
      </c>
      <c r="D28" s="74">
        <v>15</v>
      </c>
      <c r="E28" s="59">
        <v>0</v>
      </c>
      <c r="F28" s="80"/>
      <c r="G28" s="81">
        <v>0</v>
      </c>
      <c r="H28" s="74">
        <v>8</v>
      </c>
      <c r="I28" s="59">
        <v>0</v>
      </c>
      <c r="J28" s="80"/>
      <c r="K28" s="81">
        <v>0</v>
      </c>
      <c r="L28" s="74">
        <v>15</v>
      </c>
      <c r="M28" s="59">
        <v>0</v>
      </c>
      <c r="N28" s="80"/>
      <c r="O28" s="81">
        <v>0</v>
      </c>
      <c r="P28" s="75">
        <v>15</v>
      </c>
      <c r="Q28" s="59">
        <v>0</v>
      </c>
      <c r="R28" s="83"/>
      <c r="S28" s="81">
        <v>0</v>
      </c>
      <c r="T28" s="75">
        <v>15</v>
      </c>
      <c r="U28" s="59">
        <v>0</v>
      </c>
      <c r="V28" s="83"/>
      <c r="W28" s="81">
        <v>0</v>
      </c>
      <c r="X28" s="75">
        <v>15</v>
      </c>
      <c r="Y28" s="59">
        <v>0</v>
      </c>
      <c r="Z28" s="83"/>
      <c r="AA28" s="81">
        <v>0</v>
      </c>
      <c r="AB28" s="75">
        <v>15</v>
      </c>
      <c r="AC28" s="59">
        <v>0</v>
      </c>
      <c r="AD28" s="83"/>
      <c r="AE28" s="81">
        <v>0</v>
      </c>
      <c r="AF28" s="75">
        <v>15</v>
      </c>
      <c r="AG28" s="59">
        <v>15</v>
      </c>
      <c r="AH28" s="83"/>
      <c r="AI28" s="81"/>
    </row>
    <row r="29" spans="1:40" x14ac:dyDescent="0.25">
      <c r="A29" s="53">
        <v>25</v>
      </c>
      <c r="B29" s="57" t="s">
        <v>10</v>
      </c>
      <c r="C29" s="64" t="s">
        <v>13</v>
      </c>
      <c r="D29" s="74">
        <v>0</v>
      </c>
      <c r="E29" s="60">
        <v>0</v>
      </c>
      <c r="F29" s="80">
        <v>0</v>
      </c>
      <c r="G29" s="82">
        <v>0</v>
      </c>
      <c r="H29" s="75">
        <v>0</v>
      </c>
      <c r="I29" s="60">
        <v>0</v>
      </c>
      <c r="J29" s="83">
        <v>0</v>
      </c>
      <c r="K29" s="82">
        <v>0</v>
      </c>
      <c r="L29" s="74">
        <v>0</v>
      </c>
      <c r="M29" s="59">
        <v>0</v>
      </c>
      <c r="N29" s="80">
        <v>0</v>
      </c>
      <c r="O29" s="81">
        <v>0</v>
      </c>
      <c r="P29" s="75">
        <v>60</v>
      </c>
      <c r="Q29" s="59">
        <v>18</v>
      </c>
      <c r="R29" s="83"/>
      <c r="S29" s="81"/>
      <c r="T29" s="75">
        <v>0</v>
      </c>
      <c r="U29" s="59">
        <v>0</v>
      </c>
      <c r="V29" s="83">
        <v>0</v>
      </c>
      <c r="W29" s="81">
        <v>0</v>
      </c>
      <c r="X29" s="75">
        <v>0</v>
      </c>
      <c r="Y29" s="59">
        <v>0</v>
      </c>
      <c r="Z29" s="83">
        <v>0</v>
      </c>
      <c r="AA29" s="81">
        <v>0</v>
      </c>
      <c r="AB29" s="75">
        <v>0</v>
      </c>
      <c r="AC29" s="59">
        <v>0</v>
      </c>
      <c r="AD29" s="83">
        <v>0</v>
      </c>
      <c r="AE29" s="81">
        <v>0</v>
      </c>
      <c r="AF29" s="75">
        <v>68</v>
      </c>
      <c r="AG29" s="59">
        <v>18</v>
      </c>
      <c r="AH29" s="83"/>
      <c r="AI29" s="81"/>
    </row>
    <row r="30" spans="1:40" x14ac:dyDescent="0.25">
      <c r="A30" s="53">
        <v>26</v>
      </c>
      <c r="B30" s="57" t="s">
        <v>40</v>
      </c>
      <c r="C30" s="64" t="s">
        <v>13</v>
      </c>
      <c r="D30" s="74">
        <v>0</v>
      </c>
      <c r="E30" s="60">
        <v>0</v>
      </c>
      <c r="F30" s="80">
        <v>0</v>
      </c>
      <c r="G30" s="82">
        <v>0</v>
      </c>
      <c r="H30" s="75">
        <v>0</v>
      </c>
      <c r="I30" s="60">
        <v>0</v>
      </c>
      <c r="J30" s="83">
        <v>0</v>
      </c>
      <c r="K30" s="82">
        <v>0</v>
      </c>
      <c r="L30" s="75">
        <v>0</v>
      </c>
      <c r="M30" s="59">
        <v>0</v>
      </c>
      <c r="N30" s="83">
        <v>0</v>
      </c>
      <c r="O30" s="81">
        <v>0</v>
      </c>
      <c r="P30" s="75">
        <v>2</v>
      </c>
      <c r="Q30" s="59">
        <v>9</v>
      </c>
      <c r="R30" s="83"/>
      <c r="S30" s="81"/>
      <c r="T30" s="75">
        <v>0</v>
      </c>
      <c r="U30" s="59">
        <v>0</v>
      </c>
      <c r="V30" s="83">
        <v>0</v>
      </c>
      <c r="W30" s="81">
        <v>0</v>
      </c>
      <c r="X30" s="75">
        <v>0</v>
      </c>
      <c r="Y30" s="59">
        <v>0</v>
      </c>
      <c r="Z30" s="83">
        <v>0</v>
      </c>
      <c r="AA30" s="81">
        <v>0</v>
      </c>
      <c r="AB30" s="75">
        <v>0</v>
      </c>
      <c r="AC30" s="59">
        <v>0</v>
      </c>
      <c r="AD30" s="83">
        <v>0</v>
      </c>
      <c r="AE30" s="81">
        <v>0</v>
      </c>
      <c r="AF30" s="75">
        <v>14</v>
      </c>
      <c r="AG30" s="59">
        <v>0</v>
      </c>
      <c r="AH30" s="83"/>
      <c r="AI30" s="81">
        <v>0</v>
      </c>
    </row>
    <row r="31" spans="1:40" x14ac:dyDescent="0.25">
      <c r="A31" s="53">
        <v>27</v>
      </c>
      <c r="B31" s="57" t="s">
        <v>11</v>
      </c>
      <c r="C31" s="64" t="s">
        <v>13</v>
      </c>
      <c r="D31" s="74">
        <v>0</v>
      </c>
      <c r="E31" s="60">
        <v>0</v>
      </c>
      <c r="F31" s="80">
        <v>0</v>
      </c>
      <c r="G31" s="82">
        <v>0</v>
      </c>
      <c r="H31" s="75">
        <v>0</v>
      </c>
      <c r="I31" s="60">
        <v>0</v>
      </c>
      <c r="J31" s="83">
        <v>0</v>
      </c>
      <c r="K31" s="82">
        <v>0</v>
      </c>
      <c r="L31" s="75">
        <v>0</v>
      </c>
      <c r="M31" s="59">
        <v>0</v>
      </c>
      <c r="N31" s="83">
        <v>0</v>
      </c>
      <c r="O31" s="81">
        <v>0</v>
      </c>
      <c r="P31" s="75">
        <v>4</v>
      </c>
      <c r="Q31" s="59">
        <v>9</v>
      </c>
      <c r="R31" s="83"/>
      <c r="S31" s="81"/>
      <c r="T31" s="75">
        <v>0</v>
      </c>
      <c r="U31" s="59">
        <v>0</v>
      </c>
      <c r="V31" s="83">
        <v>0</v>
      </c>
      <c r="W31" s="81">
        <v>0</v>
      </c>
      <c r="X31" s="75">
        <v>0</v>
      </c>
      <c r="Y31" s="59">
        <v>0</v>
      </c>
      <c r="Z31" s="83">
        <v>0</v>
      </c>
      <c r="AA31" s="81">
        <v>0</v>
      </c>
      <c r="AB31" s="75">
        <v>0</v>
      </c>
      <c r="AC31" s="59">
        <v>0</v>
      </c>
      <c r="AD31" s="83">
        <v>0</v>
      </c>
      <c r="AE31" s="81">
        <v>0</v>
      </c>
      <c r="AF31" s="75">
        <v>1</v>
      </c>
      <c r="AG31" s="59">
        <v>0</v>
      </c>
      <c r="AH31" s="83"/>
      <c r="AI31" s="81">
        <v>0</v>
      </c>
    </row>
    <row r="32" spans="1:40" x14ac:dyDescent="0.25">
      <c r="A32" s="53">
        <v>28</v>
      </c>
      <c r="B32" s="57" t="s">
        <v>1</v>
      </c>
      <c r="C32" s="64" t="s">
        <v>13</v>
      </c>
      <c r="D32" s="74">
        <v>180</v>
      </c>
      <c r="E32" s="59">
        <v>31.3</v>
      </c>
      <c r="F32" s="80"/>
      <c r="G32" s="81"/>
      <c r="H32" s="74">
        <v>400</v>
      </c>
      <c r="I32" s="59">
        <v>31.3</v>
      </c>
      <c r="J32" s="80"/>
      <c r="K32" s="81"/>
      <c r="L32" s="75">
        <v>120</v>
      </c>
      <c r="M32" s="59">
        <v>31.3</v>
      </c>
      <c r="N32" s="83"/>
      <c r="O32" s="81"/>
      <c r="P32" s="75">
        <v>60</v>
      </c>
      <c r="Q32" s="59">
        <v>18</v>
      </c>
      <c r="R32" s="83"/>
      <c r="S32" s="81"/>
      <c r="T32" s="75">
        <v>0</v>
      </c>
      <c r="U32" s="59">
        <v>0</v>
      </c>
      <c r="V32" s="83">
        <v>0</v>
      </c>
      <c r="W32" s="81">
        <v>0</v>
      </c>
      <c r="X32" s="75">
        <v>0</v>
      </c>
      <c r="Y32" s="59">
        <v>0</v>
      </c>
      <c r="Z32" s="83">
        <v>0</v>
      </c>
      <c r="AA32" s="81">
        <v>0</v>
      </c>
      <c r="AB32" s="75">
        <v>0</v>
      </c>
      <c r="AC32" s="59">
        <v>0</v>
      </c>
      <c r="AD32" s="83">
        <v>0</v>
      </c>
      <c r="AE32" s="81">
        <v>0</v>
      </c>
      <c r="AF32" s="74" t="s">
        <v>79</v>
      </c>
      <c r="AG32" s="59" t="s">
        <v>79</v>
      </c>
      <c r="AH32" s="80" t="s">
        <v>79</v>
      </c>
      <c r="AI32" s="81" t="s">
        <v>79</v>
      </c>
    </row>
    <row r="33" spans="1:40" x14ac:dyDescent="0.25">
      <c r="A33" s="53">
        <v>29</v>
      </c>
      <c r="B33" s="57" t="s">
        <v>41</v>
      </c>
      <c r="C33" s="64" t="s">
        <v>13</v>
      </c>
      <c r="D33" s="74">
        <v>0</v>
      </c>
      <c r="E33" s="60">
        <v>0</v>
      </c>
      <c r="F33" s="80">
        <v>0</v>
      </c>
      <c r="G33" s="82">
        <v>0</v>
      </c>
      <c r="H33" s="75">
        <v>0</v>
      </c>
      <c r="I33" s="60">
        <v>0</v>
      </c>
      <c r="J33" s="83">
        <v>0</v>
      </c>
      <c r="K33" s="82">
        <v>0</v>
      </c>
      <c r="L33" s="75">
        <v>0</v>
      </c>
      <c r="M33" s="59">
        <v>0</v>
      </c>
      <c r="N33" s="83">
        <v>0</v>
      </c>
      <c r="O33" s="81">
        <v>0</v>
      </c>
      <c r="P33" s="75">
        <v>2</v>
      </c>
      <c r="Q33" s="59">
        <v>9</v>
      </c>
      <c r="R33" s="83"/>
      <c r="S33" s="81"/>
      <c r="T33" s="75">
        <v>0</v>
      </c>
      <c r="U33" s="59">
        <v>0</v>
      </c>
      <c r="V33" s="83">
        <v>0</v>
      </c>
      <c r="W33" s="81">
        <v>0</v>
      </c>
      <c r="X33" s="75">
        <v>0</v>
      </c>
      <c r="Y33" s="59">
        <v>0</v>
      </c>
      <c r="Z33" s="83">
        <v>0</v>
      </c>
      <c r="AA33" s="81">
        <v>0</v>
      </c>
      <c r="AB33" s="75">
        <v>0</v>
      </c>
      <c r="AC33" s="59">
        <v>0</v>
      </c>
      <c r="AD33" s="83">
        <v>0</v>
      </c>
      <c r="AE33" s="81">
        <v>0</v>
      </c>
      <c r="AF33" s="75">
        <v>15</v>
      </c>
      <c r="AG33" s="59" t="s">
        <v>79</v>
      </c>
      <c r="AH33" s="83"/>
      <c r="AI33" s="81" t="s">
        <v>79</v>
      </c>
    </row>
    <row r="34" spans="1:40" x14ac:dyDescent="0.25">
      <c r="A34" s="53">
        <v>30</v>
      </c>
      <c r="B34" s="57" t="s">
        <v>42</v>
      </c>
      <c r="C34" s="64" t="s">
        <v>13</v>
      </c>
      <c r="D34" s="74">
        <v>0</v>
      </c>
      <c r="E34" s="60">
        <v>0</v>
      </c>
      <c r="F34" s="80">
        <v>0</v>
      </c>
      <c r="G34" s="82">
        <v>0</v>
      </c>
      <c r="H34" s="75">
        <v>0</v>
      </c>
      <c r="I34" s="60">
        <v>0</v>
      </c>
      <c r="J34" s="83">
        <v>0</v>
      </c>
      <c r="K34" s="82">
        <v>0</v>
      </c>
      <c r="L34" s="75">
        <v>0</v>
      </c>
      <c r="M34" s="59">
        <v>0</v>
      </c>
      <c r="N34" s="83">
        <v>0</v>
      </c>
      <c r="O34" s="81">
        <v>0</v>
      </c>
      <c r="P34" s="75">
        <v>4</v>
      </c>
      <c r="Q34" s="59">
        <v>9</v>
      </c>
      <c r="R34" s="83"/>
      <c r="S34" s="81"/>
      <c r="T34" s="75">
        <v>0</v>
      </c>
      <c r="U34" s="59">
        <v>0</v>
      </c>
      <c r="V34" s="83">
        <v>0</v>
      </c>
      <c r="W34" s="81">
        <v>0</v>
      </c>
      <c r="X34" s="75">
        <v>0</v>
      </c>
      <c r="Y34" s="59">
        <v>0</v>
      </c>
      <c r="Z34" s="83">
        <v>0</v>
      </c>
      <c r="AA34" s="81">
        <v>0</v>
      </c>
      <c r="AB34" s="75">
        <v>0</v>
      </c>
      <c r="AC34" s="59">
        <v>0</v>
      </c>
      <c r="AD34" s="83">
        <v>0</v>
      </c>
      <c r="AE34" s="81">
        <v>0</v>
      </c>
      <c r="AF34" s="75">
        <v>10</v>
      </c>
      <c r="AG34" s="59" t="s">
        <v>79</v>
      </c>
      <c r="AH34" s="83"/>
      <c r="AI34" s="81" t="s">
        <v>79</v>
      </c>
    </row>
    <row r="35" spans="1:40" x14ac:dyDescent="0.25">
      <c r="A35" s="53">
        <v>31</v>
      </c>
      <c r="B35" s="57" t="s">
        <v>43</v>
      </c>
      <c r="C35" s="64" t="s">
        <v>13</v>
      </c>
      <c r="D35" s="74">
        <v>25</v>
      </c>
      <c r="E35" s="59">
        <v>13.5</v>
      </c>
      <c r="F35" s="80"/>
      <c r="G35" s="81"/>
      <c r="H35" s="74">
        <v>24</v>
      </c>
      <c r="I35" s="59">
        <v>13.5</v>
      </c>
      <c r="J35" s="80"/>
      <c r="K35" s="81"/>
      <c r="L35" s="75">
        <v>8</v>
      </c>
      <c r="M35" s="59">
        <v>13.3</v>
      </c>
      <c r="N35" s="83"/>
      <c r="O35" s="81"/>
      <c r="P35" s="75">
        <v>0</v>
      </c>
      <c r="Q35" s="59">
        <v>0</v>
      </c>
      <c r="R35" s="83">
        <v>0</v>
      </c>
      <c r="S35" s="81">
        <v>0</v>
      </c>
      <c r="T35" s="75">
        <v>0</v>
      </c>
      <c r="U35" s="59">
        <v>0</v>
      </c>
      <c r="V35" s="83">
        <v>0</v>
      </c>
      <c r="W35" s="81">
        <v>0</v>
      </c>
      <c r="X35" s="75">
        <v>0</v>
      </c>
      <c r="Y35" s="59">
        <v>0</v>
      </c>
      <c r="Z35" s="83">
        <v>0</v>
      </c>
      <c r="AA35" s="81">
        <v>0</v>
      </c>
      <c r="AB35" s="75">
        <v>0</v>
      </c>
      <c r="AC35" s="59">
        <v>0</v>
      </c>
      <c r="AD35" s="83">
        <v>0</v>
      </c>
      <c r="AE35" s="81">
        <v>0</v>
      </c>
      <c r="AF35" s="74" t="s">
        <v>79</v>
      </c>
      <c r="AG35" s="59" t="s">
        <v>79</v>
      </c>
      <c r="AH35" s="80" t="s">
        <v>79</v>
      </c>
      <c r="AI35" s="81" t="s">
        <v>79</v>
      </c>
    </row>
    <row r="36" spans="1:40" x14ac:dyDescent="0.25">
      <c r="A36" s="53">
        <v>32</v>
      </c>
      <c r="B36" s="57" t="s">
        <v>12</v>
      </c>
      <c r="C36" s="64" t="s">
        <v>13</v>
      </c>
      <c r="D36" s="74">
        <v>1148</v>
      </c>
      <c r="E36" s="59">
        <v>45</v>
      </c>
      <c r="F36" s="80"/>
      <c r="G36" s="81"/>
      <c r="H36" s="74">
        <v>4600</v>
      </c>
      <c r="I36" s="59">
        <v>45</v>
      </c>
      <c r="J36" s="80"/>
      <c r="K36" s="81"/>
      <c r="L36" s="75">
        <v>4080</v>
      </c>
      <c r="M36" s="59">
        <v>45</v>
      </c>
      <c r="N36" s="83"/>
      <c r="O36" s="81"/>
      <c r="P36" s="75">
        <v>1050</v>
      </c>
      <c r="Q36" s="59">
        <v>45</v>
      </c>
      <c r="R36" s="83"/>
      <c r="S36" s="81"/>
      <c r="T36" s="75">
        <v>1500</v>
      </c>
      <c r="U36" s="59">
        <v>45</v>
      </c>
      <c r="V36" s="83"/>
      <c r="W36" s="81"/>
      <c r="X36" s="75">
        <v>4800</v>
      </c>
      <c r="Y36" s="59">
        <v>45</v>
      </c>
      <c r="Z36" s="83"/>
      <c r="AA36" s="81"/>
      <c r="AB36" s="75">
        <v>2200</v>
      </c>
      <c r="AC36" s="59">
        <v>45</v>
      </c>
      <c r="AD36" s="83"/>
      <c r="AE36" s="81"/>
      <c r="AF36" s="74" t="s">
        <v>79</v>
      </c>
      <c r="AG36" s="59" t="s">
        <v>79</v>
      </c>
      <c r="AH36" s="80" t="s">
        <v>79</v>
      </c>
      <c r="AI36" s="81" t="s">
        <v>79</v>
      </c>
    </row>
    <row r="37" spans="1:40" s="10" customFormat="1" x14ac:dyDescent="0.25">
      <c r="A37" s="53">
        <v>33</v>
      </c>
      <c r="B37" s="57" t="s">
        <v>60</v>
      </c>
      <c r="C37" s="64" t="s">
        <v>34</v>
      </c>
      <c r="D37" s="74">
        <v>15</v>
      </c>
      <c r="E37" s="59">
        <v>0</v>
      </c>
      <c r="F37" s="80"/>
      <c r="G37" s="81">
        <v>0</v>
      </c>
      <c r="H37" s="74">
        <v>15</v>
      </c>
      <c r="I37" s="59">
        <v>0</v>
      </c>
      <c r="J37" s="80"/>
      <c r="K37" s="81">
        <v>0</v>
      </c>
      <c r="L37" s="75">
        <v>15</v>
      </c>
      <c r="M37" s="59">
        <v>0</v>
      </c>
      <c r="N37" s="83"/>
      <c r="O37" s="81">
        <v>0</v>
      </c>
      <c r="P37" s="75">
        <v>15</v>
      </c>
      <c r="Q37" s="59">
        <v>0</v>
      </c>
      <c r="R37" s="83"/>
      <c r="S37" s="81">
        <v>0</v>
      </c>
      <c r="T37" s="75">
        <v>15</v>
      </c>
      <c r="U37" s="59">
        <v>0</v>
      </c>
      <c r="V37" s="83"/>
      <c r="W37" s="81">
        <v>0</v>
      </c>
      <c r="X37" s="75">
        <v>15</v>
      </c>
      <c r="Y37" s="59">
        <v>0</v>
      </c>
      <c r="Z37" s="83"/>
      <c r="AA37" s="81">
        <v>0</v>
      </c>
      <c r="AB37" s="75">
        <v>15</v>
      </c>
      <c r="AC37" s="59">
        <v>0</v>
      </c>
      <c r="AD37" s="83"/>
      <c r="AE37" s="81">
        <v>0</v>
      </c>
      <c r="AF37" s="75">
        <v>15</v>
      </c>
      <c r="AG37" s="59" t="s">
        <v>79</v>
      </c>
      <c r="AH37" s="83"/>
      <c r="AI37" s="81" t="s">
        <v>79</v>
      </c>
      <c r="AK37" s="1"/>
    </row>
    <row r="38" spans="1:40" s="10" customFormat="1" x14ac:dyDescent="0.25">
      <c r="A38" s="53">
        <v>34</v>
      </c>
      <c r="B38" s="57" t="s">
        <v>63</v>
      </c>
      <c r="C38" s="64" t="s">
        <v>34</v>
      </c>
      <c r="D38" s="74">
        <v>1</v>
      </c>
      <c r="E38" s="59">
        <v>0</v>
      </c>
      <c r="F38" s="80"/>
      <c r="G38" s="81">
        <v>0</v>
      </c>
      <c r="H38" s="74">
        <v>1</v>
      </c>
      <c r="I38" s="59">
        <v>0</v>
      </c>
      <c r="J38" s="80"/>
      <c r="K38" s="81">
        <v>0</v>
      </c>
      <c r="L38" s="75">
        <v>1</v>
      </c>
      <c r="M38" s="59">
        <v>0</v>
      </c>
      <c r="N38" s="83"/>
      <c r="O38" s="81">
        <v>0</v>
      </c>
      <c r="P38" s="75">
        <v>1</v>
      </c>
      <c r="Q38" s="59">
        <v>0</v>
      </c>
      <c r="R38" s="83"/>
      <c r="S38" s="81">
        <v>0</v>
      </c>
      <c r="T38" s="75">
        <v>1</v>
      </c>
      <c r="U38" s="59">
        <v>0</v>
      </c>
      <c r="V38" s="83"/>
      <c r="W38" s="81">
        <v>0</v>
      </c>
      <c r="X38" s="75">
        <v>1</v>
      </c>
      <c r="Y38" s="59">
        <v>0</v>
      </c>
      <c r="Z38" s="83"/>
      <c r="AA38" s="81">
        <v>0</v>
      </c>
      <c r="AB38" s="75">
        <v>1</v>
      </c>
      <c r="AC38" s="59">
        <v>0</v>
      </c>
      <c r="AD38" s="83"/>
      <c r="AE38" s="81">
        <v>0</v>
      </c>
      <c r="AF38" s="75">
        <v>1</v>
      </c>
      <c r="AG38" s="59" t="s">
        <v>79</v>
      </c>
      <c r="AH38" s="83"/>
      <c r="AI38" s="81" t="s">
        <v>79</v>
      </c>
      <c r="AK38" s="1"/>
    </row>
    <row r="39" spans="1:40" x14ac:dyDescent="0.25">
      <c r="A39" s="53">
        <v>35</v>
      </c>
      <c r="B39" s="57" t="s">
        <v>14</v>
      </c>
      <c r="C39" s="64" t="s">
        <v>13</v>
      </c>
      <c r="D39" s="74">
        <v>6</v>
      </c>
      <c r="E39" s="59">
        <v>13.5</v>
      </c>
      <c r="F39" s="80"/>
      <c r="G39" s="81"/>
      <c r="H39" s="74">
        <v>5</v>
      </c>
      <c r="I39" s="59">
        <v>13.5</v>
      </c>
      <c r="J39" s="80"/>
      <c r="K39" s="81"/>
      <c r="L39" s="75">
        <v>5</v>
      </c>
      <c r="M39" s="59">
        <v>13.5</v>
      </c>
      <c r="N39" s="83"/>
      <c r="O39" s="81"/>
      <c r="P39" s="75">
        <v>0</v>
      </c>
      <c r="Q39" s="59">
        <v>0</v>
      </c>
      <c r="R39" s="83">
        <v>0</v>
      </c>
      <c r="S39" s="81">
        <v>0</v>
      </c>
      <c r="T39" s="75">
        <v>0</v>
      </c>
      <c r="U39" s="59">
        <v>0</v>
      </c>
      <c r="V39" s="83">
        <v>0</v>
      </c>
      <c r="W39" s="81">
        <v>0</v>
      </c>
      <c r="X39" s="75">
        <v>5</v>
      </c>
      <c r="Y39" s="59">
        <v>13.5</v>
      </c>
      <c r="Z39" s="83"/>
      <c r="AA39" s="81"/>
      <c r="AB39" s="75">
        <v>0</v>
      </c>
      <c r="AC39" s="59">
        <v>0</v>
      </c>
      <c r="AD39" s="83">
        <v>0</v>
      </c>
      <c r="AE39" s="81">
        <v>0</v>
      </c>
      <c r="AF39" s="74" t="s">
        <v>79</v>
      </c>
      <c r="AG39" s="59" t="s">
        <v>79</v>
      </c>
      <c r="AH39" s="80" t="s">
        <v>79</v>
      </c>
      <c r="AI39" s="81" t="s">
        <v>79</v>
      </c>
    </row>
    <row r="40" spans="1:40" x14ac:dyDescent="0.25">
      <c r="A40" s="53">
        <v>36</v>
      </c>
      <c r="B40" s="57" t="s">
        <v>15</v>
      </c>
      <c r="C40" s="64" t="s">
        <v>13</v>
      </c>
      <c r="D40" s="74">
        <v>3</v>
      </c>
      <c r="E40" s="59">
        <v>13.5</v>
      </c>
      <c r="F40" s="80"/>
      <c r="G40" s="81"/>
      <c r="H40" s="74">
        <v>3</v>
      </c>
      <c r="I40" s="59">
        <v>13.5</v>
      </c>
      <c r="J40" s="80"/>
      <c r="K40" s="81"/>
      <c r="L40" s="75">
        <v>3</v>
      </c>
      <c r="M40" s="59">
        <v>13.5</v>
      </c>
      <c r="N40" s="83"/>
      <c r="O40" s="81"/>
      <c r="P40" s="75">
        <v>0</v>
      </c>
      <c r="Q40" s="59">
        <v>0</v>
      </c>
      <c r="R40" s="83">
        <v>0</v>
      </c>
      <c r="S40" s="81">
        <v>0</v>
      </c>
      <c r="T40" s="75">
        <v>0</v>
      </c>
      <c r="U40" s="59">
        <v>0</v>
      </c>
      <c r="V40" s="83">
        <v>0</v>
      </c>
      <c r="W40" s="81">
        <v>0</v>
      </c>
      <c r="X40" s="75">
        <v>2</v>
      </c>
      <c r="Y40" s="59">
        <v>13.5</v>
      </c>
      <c r="Z40" s="83"/>
      <c r="AA40" s="81"/>
      <c r="AB40" s="75">
        <v>0</v>
      </c>
      <c r="AC40" s="59">
        <v>0</v>
      </c>
      <c r="AD40" s="83">
        <v>0</v>
      </c>
      <c r="AE40" s="81">
        <v>0</v>
      </c>
      <c r="AF40" s="74" t="s">
        <v>79</v>
      </c>
      <c r="AG40" s="59" t="s">
        <v>79</v>
      </c>
      <c r="AH40" s="80" t="s">
        <v>79</v>
      </c>
      <c r="AI40" s="81" t="s">
        <v>79</v>
      </c>
    </row>
    <row r="41" spans="1:40" x14ac:dyDescent="0.25">
      <c r="A41" s="53">
        <v>37</v>
      </c>
      <c r="B41" s="57" t="s">
        <v>16</v>
      </c>
      <c r="C41" s="64" t="s">
        <v>13</v>
      </c>
      <c r="D41" s="74">
        <v>0</v>
      </c>
      <c r="E41" s="60">
        <v>0</v>
      </c>
      <c r="F41" s="80">
        <v>0</v>
      </c>
      <c r="G41" s="82">
        <v>0</v>
      </c>
      <c r="H41" s="75">
        <v>0</v>
      </c>
      <c r="I41" s="60">
        <v>0</v>
      </c>
      <c r="J41" s="83">
        <v>0</v>
      </c>
      <c r="K41" s="82">
        <v>0</v>
      </c>
      <c r="L41" s="75">
        <v>0</v>
      </c>
      <c r="M41" s="60">
        <v>0</v>
      </c>
      <c r="N41" s="83">
        <v>0</v>
      </c>
      <c r="O41" s="82">
        <v>0</v>
      </c>
      <c r="P41" s="75">
        <v>0</v>
      </c>
      <c r="Q41" s="60">
        <v>0</v>
      </c>
      <c r="R41" s="83">
        <v>0</v>
      </c>
      <c r="S41" s="82">
        <v>0</v>
      </c>
      <c r="T41" s="75">
        <v>0</v>
      </c>
      <c r="U41" s="60">
        <v>0</v>
      </c>
      <c r="V41" s="83">
        <v>0</v>
      </c>
      <c r="W41" s="82">
        <v>0</v>
      </c>
      <c r="X41" s="75">
        <v>180</v>
      </c>
      <c r="Y41" s="59">
        <v>225</v>
      </c>
      <c r="Z41" s="83"/>
      <c r="AA41" s="81"/>
      <c r="AB41" s="75">
        <v>0</v>
      </c>
      <c r="AC41" s="60">
        <v>0</v>
      </c>
      <c r="AD41" s="83">
        <v>0</v>
      </c>
      <c r="AE41" s="82">
        <v>0</v>
      </c>
      <c r="AF41" s="74" t="s">
        <v>79</v>
      </c>
      <c r="AG41" s="59" t="s">
        <v>79</v>
      </c>
      <c r="AH41" s="80" t="s">
        <v>79</v>
      </c>
      <c r="AI41" s="81" t="s">
        <v>79</v>
      </c>
    </row>
    <row r="42" spans="1:40" x14ac:dyDescent="0.25">
      <c r="A42" s="53">
        <v>38</v>
      </c>
      <c r="B42" s="57" t="s">
        <v>17</v>
      </c>
      <c r="C42" s="64" t="s">
        <v>13</v>
      </c>
      <c r="D42" s="74">
        <v>0</v>
      </c>
      <c r="E42" s="60">
        <v>0</v>
      </c>
      <c r="F42" s="80">
        <v>0</v>
      </c>
      <c r="G42" s="82">
        <v>0</v>
      </c>
      <c r="H42" s="75">
        <v>0</v>
      </c>
      <c r="I42" s="60">
        <v>0</v>
      </c>
      <c r="J42" s="83">
        <v>0</v>
      </c>
      <c r="K42" s="82">
        <v>0</v>
      </c>
      <c r="L42" s="75">
        <v>0</v>
      </c>
      <c r="M42" s="60">
        <v>0</v>
      </c>
      <c r="N42" s="83">
        <v>0</v>
      </c>
      <c r="O42" s="82">
        <v>0</v>
      </c>
      <c r="P42" s="75">
        <v>0</v>
      </c>
      <c r="Q42" s="60">
        <v>0</v>
      </c>
      <c r="R42" s="83">
        <v>0</v>
      </c>
      <c r="S42" s="82">
        <v>0</v>
      </c>
      <c r="T42" s="75">
        <v>0</v>
      </c>
      <c r="U42" s="60">
        <v>0</v>
      </c>
      <c r="V42" s="83">
        <v>0</v>
      </c>
      <c r="W42" s="82">
        <v>0</v>
      </c>
      <c r="X42" s="75">
        <v>180</v>
      </c>
      <c r="Y42" s="59">
        <v>225</v>
      </c>
      <c r="Z42" s="83"/>
      <c r="AA42" s="81"/>
      <c r="AB42" s="75">
        <v>0</v>
      </c>
      <c r="AC42" s="60">
        <v>0</v>
      </c>
      <c r="AD42" s="83">
        <v>0</v>
      </c>
      <c r="AE42" s="82">
        <v>0</v>
      </c>
      <c r="AF42" s="74" t="s">
        <v>79</v>
      </c>
      <c r="AG42" s="59" t="s">
        <v>79</v>
      </c>
      <c r="AH42" s="80" t="s">
        <v>79</v>
      </c>
      <c r="AI42" s="81" t="s">
        <v>79</v>
      </c>
    </row>
    <row r="43" spans="1:40" x14ac:dyDescent="0.25">
      <c r="A43" s="53">
        <v>39</v>
      </c>
      <c r="B43" s="57" t="s">
        <v>18</v>
      </c>
      <c r="C43" s="64" t="s">
        <v>13</v>
      </c>
      <c r="D43" s="74">
        <v>0</v>
      </c>
      <c r="E43" s="60">
        <v>0</v>
      </c>
      <c r="F43" s="80">
        <v>0</v>
      </c>
      <c r="G43" s="82">
        <v>0</v>
      </c>
      <c r="H43" s="75">
        <v>0</v>
      </c>
      <c r="I43" s="60">
        <v>0</v>
      </c>
      <c r="J43" s="83">
        <v>0</v>
      </c>
      <c r="K43" s="82">
        <v>0</v>
      </c>
      <c r="L43" s="75">
        <v>0</v>
      </c>
      <c r="M43" s="60">
        <v>0</v>
      </c>
      <c r="N43" s="83">
        <v>0</v>
      </c>
      <c r="O43" s="82">
        <v>0</v>
      </c>
      <c r="P43" s="75">
        <v>0</v>
      </c>
      <c r="Q43" s="60">
        <v>0</v>
      </c>
      <c r="R43" s="83">
        <v>0</v>
      </c>
      <c r="S43" s="82">
        <v>0</v>
      </c>
      <c r="T43" s="75">
        <v>0</v>
      </c>
      <c r="U43" s="60">
        <v>0</v>
      </c>
      <c r="V43" s="83">
        <v>0</v>
      </c>
      <c r="W43" s="82">
        <v>0</v>
      </c>
      <c r="X43" s="75">
        <v>360</v>
      </c>
      <c r="Y43" s="59">
        <v>342</v>
      </c>
      <c r="Z43" s="83"/>
      <c r="AA43" s="81"/>
      <c r="AB43" s="75">
        <v>0</v>
      </c>
      <c r="AC43" s="60">
        <v>0</v>
      </c>
      <c r="AD43" s="83">
        <v>0</v>
      </c>
      <c r="AE43" s="82">
        <v>0</v>
      </c>
      <c r="AF43" s="74" t="s">
        <v>79</v>
      </c>
      <c r="AG43" s="59" t="s">
        <v>79</v>
      </c>
      <c r="AH43" s="80" t="s">
        <v>79</v>
      </c>
      <c r="AI43" s="81" t="s">
        <v>79</v>
      </c>
    </row>
    <row r="44" spans="1:40" x14ac:dyDescent="0.25">
      <c r="A44" s="53">
        <v>40</v>
      </c>
      <c r="B44" s="57" t="s">
        <v>19</v>
      </c>
      <c r="C44" s="64" t="s">
        <v>13</v>
      </c>
      <c r="D44" s="74">
        <v>0</v>
      </c>
      <c r="E44" s="60">
        <v>0</v>
      </c>
      <c r="F44" s="80">
        <v>0</v>
      </c>
      <c r="G44" s="82">
        <v>0</v>
      </c>
      <c r="H44" s="75">
        <v>0</v>
      </c>
      <c r="I44" s="60">
        <v>0</v>
      </c>
      <c r="J44" s="83">
        <v>0</v>
      </c>
      <c r="K44" s="82">
        <v>0</v>
      </c>
      <c r="L44" s="75">
        <v>0</v>
      </c>
      <c r="M44" s="60">
        <v>0</v>
      </c>
      <c r="N44" s="83">
        <v>0</v>
      </c>
      <c r="O44" s="82">
        <v>0</v>
      </c>
      <c r="P44" s="75">
        <v>0</v>
      </c>
      <c r="Q44" s="60">
        <v>0</v>
      </c>
      <c r="R44" s="83">
        <v>0</v>
      </c>
      <c r="S44" s="82">
        <v>0</v>
      </c>
      <c r="T44" s="75">
        <v>0</v>
      </c>
      <c r="U44" s="60">
        <v>0</v>
      </c>
      <c r="V44" s="83">
        <v>0</v>
      </c>
      <c r="W44" s="82">
        <v>0</v>
      </c>
      <c r="X44" s="75">
        <v>3</v>
      </c>
      <c r="Y44" s="59">
        <v>9</v>
      </c>
      <c r="Z44" s="83"/>
      <c r="AA44" s="81"/>
      <c r="AB44" s="75">
        <v>0</v>
      </c>
      <c r="AC44" s="60">
        <v>0</v>
      </c>
      <c r="AD44" s="83">
        <v>0</v>
      </c>
      <c r="AE44" s="82">
        <v>0</v>
      </c>
      <c r="AF44" s="74" t="s">
        <v>79</v>
      </c>
      <c r="AG44" s="59" t="s">
        <v>79</v>
      </c>
      <c r="AH44" s="80" t="s">
        <v>79</v>
      </c>
      <c r="AI44" s="81" t="s">
        <v>79</v>
      </c>
    </row>
    <row r="45" spans="1:40" x14ac:dyDescent="0.25">
      <c r="A45" s="53">
        <v>41</v>
      </c>
      <c r="B45" s="57" t="s">
        <v>20</v>
      </c>
      <c r="C45" s="64" t="s">
        <v>13</v>
      </c>
      <c r="D45" s="74">
        <v>0</v>
      </c>
      <c r="E45" s="60">
        <v>0</v>
      </c>
      <c r="F45" s="80">
        <v>0</v>
      </c>
      <c r="G45" s="82">
        <v>0</v>
      </c>
      <c r="H45" s="75">
        <v>0</v>
      </c>
      <c r="I45" s="60">
        <v>0</v>
      </c>
      <c r="J45" s="83">
        <v>0</v>
      </c>
      <c r="K45" s="82">
        <v>0</v>
      </c>
      <c r="L45" s="75">
        <v>0</v>
      </c>
      <c r="M45" s="60">
        <v>0</v>
      </c>
      <c r="N45" s="83">
        <v>0</v>
      </c>
      <c r="O45" s="82">
        <v>0</v>
      </c>
      <c r="P45" s="75">
        <v>0</v>
      </c>
      <c r="Q45" s="60">
        <v>0</v>
      </c>
      <c r="R45" s="83">
        <v>0</v>
      </c>
      <c r="S45" s="82">
        <v>0</v>
      </c>
      <c r="T45" s="75">
        <v>0</v>
      </c>
      <c r="U45" s="60">
        <v>0</v>
      </c>
      <c r="V45" s="83">
        <v>0</v>
      </c>
      <c r="W45" s="82">
        <v>0</v>
      </c>
      <c r="X45" s="75">
        <v>1</v>
      </c>
      <c r="Y45" s="59">
        <v>9</v>
      </c>
      <c r="Z45" s="83"/>
      <c r="AA45" s="81"/>
      <c r="AB45" s="75">
        <v>0</v>
      </c>
      <c r="AC45" s="60">
        <v>0</v>
      </c>
      <c r="AD45" s="83">
        <v>0</v>
      </c>
      <c r="AE45" s="82">
        <v>0</v>
      </c>
      <c r="AF45" s="74" t="s">
        <v>79</v>
      </c>
      <c r="AG45" s="59" t="s">
        <v>79</v>
      </c>
      <c r="AH45" s="80" t="s">
        <v>79</v>
      </c>
      <c r="AI45" s="81" t="s">
        <v>79</v>
      </c>
    </row>
    <row r="46" spans="1:40" x14ac:dyDescent="0.25">
      <c r="A46" s="53">
        <v>42</v>
      </c>
      <c r="B46" s="57" t="s">
        <v>21</v>
      </c>
      <c r="C46" s="64" t="s">
        <v>13</v>
      </c>
      <c r="D46" s="74">
        <v>0</v>
      </c>
      <c r="E46" s="60">
        <v>0</v>
      </c>
      <c r="F46" s="80">
        <v>0</v>
      </c>
      <c r="G46" s="82">
        <v>0</v>
      </c>
      <c r="H46" s="75">
        <v>0</v>
      </c>
      <c r="I46" s="60">
        <v>0</v>
      </c>
      <c r="J46" s="83">
        <v>0</v>
      </c>
      <c r="K46" s="82">
        <v>0</v>
      </c>
      <c r="L46" s="75">
        <v>0</v>
      </c>
      <c r="M46" s="60">
        <v>0</v>
      </c>
      <c r="N46" s="83">
        <v>0</v>
      </c>
      <c r="O46" s="82">
        <v>0</v>
      </c>
      <c r="P46" s="75">
        <v>0</v>
      </c>
      <c r="Q46" s="60">
        <v>0</v>
      </c>
      <c r="R46" s="83">
        <v>0</v>
      </c>
      <c r="S46" s="82">
        <v>0</v>
      </c>
      <c r="T46" s="75">
        <v>0</v>
      </c>
      <c r="U46" s="60">
        <v>0</v>
      </c>
      <c r="V46" s="83">
        <v>0</v>
      </c>
      <c r="W46" s="82">
        <v>0</v>
      </c>
      <c r="X46" s="75">
        <v>1</v>
      </c>
      <c r="Y46" s="59">
        <v>4.5</v>
      </c>
      <c r="Z46" s="83"/>
      <c r="AA46" s="81"/>
      <c r="AB46" s="75">
        <v>0</v>
      </c>
      <c r="AC46" s="60">
        <v>0</v>
      </c>
      <c r="AD46" s="83">
        <v>0</v>
      </c>
      <c r="AE46" s="82">
        <v>0</v>
      </c>
      <c r="AF46" s="74" t="s">
        <v>79</v>
      </c>
      <c r="AG46" s="59" t="s">
        <v>79</v>
      </c>
      <c r="AH46" s="80" t="s">
        <v>79</v>
      </c>
      <c r="AI46" s="81" t="s">
        <v>79</v>
      </c>
    </row>
    <row r="47" spans="1:40" x14ac:dyDescent="0.25">
      <c r="A47" s="53">
        <v>43</v>
      </c>
      <c r="B47" s="57" t="s">
        <v>35</v>
      </c>
      <c r="C47" s="64" t="s">
        <v>13</v>
      </c>
      <c r="D47" s="74">
        <v>10</v>
      </c>
      <c r="E47" s="59">
        <v>27</v>
      </c>
      <c r="F47" s="80"/>
      <c r="G47" s="81"/>
      <c r="H47" s="74">
        <v>6</v>
      </c>
      <c r="I47" s="59">
        <v>18</v>
      </c>
      <c r="J47" s="80"/>
      <c r="K47" s="81"/>
      <c r="L47" s="75">
        <v>3</v>
      </c>
      <c r="M47" s="59">
        <v>18</v>
      </c>
      <c r="N47" s="83"/>
      <c r="O47" s="81"/>
      <c r="P47" s="75">
        <v>0</v>
      </c>
      <c r="Q47" s="59">
        <v>0</v>
      </c>
      <c r="R47" s="83">
        <v>0</v>
      </c>
      <c r="S47" s="81">
        <v>0</v>
      </c>
      <c r="T47" s="75">
        <v>5</v>
      </c>
      <c r="U47" s="59">
        <v>27</v>
      </c>
      <c r="V47" s="83"/>
      <c r="W47" s="81"/>
      <c r="X47" s="75">
        <v>3</v>
      </c>
      <c r="Y47" s="59">
        <v>27</v>
      </c>
      <c r="Z47" s="83"/>
      <c r="AA47" s="81"/>
      <c r="AB47" s="75">
        <v>0</v>
      </c>
      <c r="AC47" s="59">
        <v>0</v>
      </c>
      <c r="AD47" s="83">
        <v>0</v>
      </c>
      <c r="AE47" s="81">
        <v>0</v>
      </c>
      <c r="AF47" s="74" t="s">
        <v>79</v>
      </c>
      <c r="AG47" s="59" t="s">
        <v>79</v>
      </c>
      <c r="AH47" s="80" t="s">
        <v>79</v>
      </c>
      <c r="AI47" s="81" t="s">
        <v>79</v>
      </c>
      <c r="AN47" s="9"/>
    </row>
    <row r="48" spans="1:40" x14ac:dyDescent="0.25">
      <c r="A48" s="53">
        <v>44</v>
      </c>
      <c r="B48" s="57" t="s">
        <v>36</v>
      </c>
      <c r="C48" s="64" t="s">
        <v>13</v>
      </c>
      <c r="D48" s="74">
        <v>0</v>
      </c>
      <c r="E48" s="60">
        <v>0</v>
      </c>
      <c r="F48" s="80">
        <v>0</v>
      </c>
      <c r="G48" s="82">
        <v>0</v>
      </c>
      <c r="H48" s="74">
        <v>0</v>
      </c>
      <c r="I48" s="60">
        <v>0</v>
      </c>
      <c r="J48" s="80">
        <v>0</v>
      </c>
      <c r="K48" s="82">
        <v>0</v>
      </c>
      <c r="L48" s="75">
        <v>0</v>
      </c>
      <c r="M48" s="60">
        <v>0</v>
      </c>
      <c r="N48" s="83">
        <v>0</v>
      </c>
      <c r="O48" s="82">
        <v>0</v>
      </c>
      <c r="P48" s="75">
        <v>0</v>
      </c>
      <c r="Q48" s="60">
        <v>0</v>
      </c>
      <c r="R48" s="83">
        <v>0</v>
      </c>
      <c r="S48" s="82">
        <v>0</v>
      </c>
      <c r="T48" s="75">
        <v>0</v>
      </c>
      <c r="U48" s="60">
        <v>0</v>
      </c>
      <c r="V48" s="83">
        <v>0</v>
      </c>
      <c r="W48" s="82">
        <v>0</v>
      </c>
      <c r="X48" s="75">
        <v>1</v>
      </c>
      <c r="Y48" s="59">
        <v>4.5</v>
      </c>
      <c r="Z48" s="83"/>
      <c r="AA48" s="81"/>
      <c r="AB48" s="75">
        <v>0</v>
      </c>
      <c r="AC48" s="60">
        <v>0</v>
      </c>
      <c r="AD48" s="83">
        <v>0</v>
      </c>
      <c r="AE48" s="82">
        <v>0</v>
      </c>
      <c r="AF48" s="74" t="s">
        <v>79</v>
      </c>
      <c r="AG48" s="59" t="s">
        <v>79</v>
      </c>
      <c r="AH48" s="80" t="s">
        <v>79</v>
      </c>
      <c r="AI48" s="81" t="s">
        <v>79</v>
      </c>
    </row>
    <row r="49" spans="1:35" x14ac:dyDescent="0.25">
      <c r="A49" s="53">
        <v>45</v>
      </c>
      <c r="B49" s="57" t="s">
        <v>37</v>
      </c>
      <c r="C49" s="64" t="s">
        <v>13</v>
      </c>
      <c r="D49" s="74">
        <v>0</v>
      </c>
      <c r="E49" s="60">
        <v>0</v>
      </c>
      <c r="F49" s="80">
        <v>0</v>
      </c>
      <c r="G49" s="82">
        <v>0</v>
      </c>
      <c r="H49" s="74">
        <v>0</v>
      </c>
      <c r="I49" s="60">
        <v>0</v>
      </c>
      <c r="J49" s="80">
        <v>0</v>
      </c>
      <c r="K49" s="82">
        <v>0</v>
      </c>
      <c r="L49" s="75">
        <v>0</v>
      </c>
      <c r="M49" s="59">
        <v>0</v>
      </c>
      <c r="N49" s="83">
        <v>0</v>
      </c>
      <c r="O49" s="81">
        <v>0</v>
      </c>
      <c r="P49" s="75">
        <v>0</v>
      </c>
      <c r="Q49" s="59">
        <v>0</v>
      </c>
      <c r="R49" s="83">
        <v>0</v>
      </c>
      <c r="S49" s="81">
        <v>0</v>
      </c>
      <c r="T49" s="75">
        <v>3</v>
      </c>
      <c r="U49" s="59">
        <v>9</v>
      </c>
      <c r="V49" s="83"/>
      <c r="W49" s="81"/>
      <c r="X49" s="75">
        <v>1</v>
      </c>
      <c r="Y49" s="59">
        <v>9</v>
      </c>
      <c r="Z49" s="83"/>
      <c r="AA49" s="81"/>
      <c r="AB49" s="75">
        <v>0</v>
      </c>
      <c r="AC49" s="59">
        <v>0</v>
      </c>
      <c r="AD49" s="83">
        <v>0</v>
      </c>
      <c r="AE49" s="81">
        <v>0</v>
      </c>
      <c r="AF49" s="74" t="s">
        <v>79</v>
      </c>
      <c r="AG49" s="59" t="s">
        <v>79</v>
      </c>
      <c r="AH49" s="80" t="s">
        <v>79</v>
      </c>
      <c r="AI49" s="81" t="s">
        <v>79</v>
      </c>
    </row>
    <row r="50" spans="1:35" x14ac:dyDescent="0.25">
      <c r="A50" s="53">
        <v>46</v>
      </c>
      <c r="B50" s="57" t="s">
        <v>38</v>
      </c>
      <c r="C50" s="64" t="s">
        <v>13</v>
      </c>
      <c r="D50" s="74">
        <v>295</v>
      </c>
      <c r="E50" s="59">
        <v>135</v>
      </c>
      <c r="F50" s="80"/>
      <c r="G50" s="81"/>
      <c r="H50" s="74">
        <v>35</v>
      </c>
      <c r="I50" s="59">
        <v>108</v>
      </c>
      <c r="J50" s="80"/>
      <c r="K50" s="81"/>
      <c r="L50" s="75">
        <v>35</v>
      </c>
      <c r="M50" s="59">
        <v>108</v>
      </c>
      <c r="N50" s="83"/>
      <c r="O50" s="81"/>
      <c r="P50" s="75">
        <v>125</v>
      </c>
      <c r="Q50" s="59">
        <v>81</v>
      </c>
      <c r="R50" s="83"/>
      <c r="S50" s="81"/>
      <c r="T50" s="75">
        <v>389</v>
      </c>
      <c r="U50" s="59">
        <v>108</v>
      </c>
      <c r="V50" s="83"/>
      <c r="W50" s="81"/>
      <c r="X50" s="75">
        <v>60</v>
      </c>
      <c r="Y50" s="59">
        <v>108</v>
      </c>
      <c r="Z50" s="83"/>
      <c r="AA50" s="81"/>
      <c r="AB50" s="75">
        <v>0</v>
      </c>
      <c r="AC50" s="59">
        <v>0</v>
      </c>
      <c r="AD50" s="83">
        <v>0</v>
      </c>
      <c r="AE50" s="81">
        <v>0</v>
      </c>
      <c r="AF50" s="74" t="s">
        <v>79</v>
      </c>
      <c r="AG50" s="59" t="s">
        <v>79</v>
      </c>
      <c r="AH50" s="80" t="s">
        <v>79</v>
      </c>
      <c r="AI50" s="81" t="s">
        <v>79</v>
      </c>
    </row>
    <row r="51" spans="1:35" x14ac:dyDescent="0.25">
      <c r="A51" s="53">
        <v>47</v>
      </c>
      <c r="B51" s="57" t="s">
        <v>22</v>
      </c>
      <c r="C51" s="64" t="s">
        <v>62</v>
      </c>
      <c r="D51" s="74">
        <v>550</v>
      </c>
      <c r="E51" s="59">
        <v>108</v>
      </c>
      <c r="F51" s="80"/>
      <c r="G51" s="81"/>
      <c r="H51" s="74">
        <v>300</v>
      </c>
      <c r="I51" s="59">
        <v>108</v>
      </c>
      <c r="J51" s="80"/>
      <c r="K51" s="81"/>
      <c r="L51" s="75">
        <v>1100</v>
      </c>
      <c r="M51" s="59">
        <v>162</v>
      </c>
      <c r="N51" s="83"/>
      <c r="O51" s="81"/>
      <c r="P51" s="75">
        <v>495</v>
      </c>
      <c r="Q51" s="59">
        <v>81</v>
      </c>
      <c r="R51" s="83"/>
      <c r="S51" s="81"/>
      <c r="T51" s="75">
        <v>295</v>
      </c>
      <c r="U51" s="59">
        <v>108</v>
      </c>
      <c r="V51" s="83"/>
      <c r="W51" s="81"/>
      <c r="X51" s="75">
        <v>95</v>
      </c>
      <c r="Y51" s="59">
        <v>162</v>
      </c>
      <c r="Z51" s="83"/>
      <c r="AA51" s="81"/>
      <c r="AB51" s="75">
        <v>0</v>
      </c>
      <c r="AC51" s="59">
        <v>0</v>
      </c>
      <c r="AD51" s="83">
        <v>0</v>
      </c>
      <c r="AE51" s="81">
        <v>0</v>
      </c>
      <c r="AF51" s="74" t="s">
        <v>79</v>
      </c>
      <c r="AG51" s="59" t="s">
        <v>79</v>
      </c>
      <c r="AH51" s="80" t="s">
        <v>79</v>
      </c>
      <c r="AI51" s="81" t="s">
        <v>79</v>
      </c>
    </row>
    <row r="52" spans="1:35" x14ac:dyDescent="0.25">
      <c r="A52" s="53">
        <v>48</v>
      </c>
      <c r="B52" s="57" t="s">
        <v>49</v>
      </c>
      <c r="C52" s="64" t="s">
        <v>13</v>
      </c>
      <c r="D52" s="74">
        <v>5</v>
      </c>
      <c r="E52" s="59">
        <v>4.5</v>
      </c>
      <c r="F52" s="80"/>
      <c r="G52" s="81"/>
      <c r="H52" s="74">
        <v>5</v>
      </c>
      <c r="I52" s="59">
        <v>4.5</v>
      </c>
      <c r="J52" s="80"/>
      <c r="K52" s="81"/>
      <c r="L52" s="75">
        <v>5</v>
      </c>
      <c r="M52" s="59">
        <v>4.5</v>
      </c>
      <c r="N52" s="83"/>
      <c r="O52" s="81"/>
      <c r="P52" s="75">
        <v>5</v>
      </c>
      <c r="Q52" s="59">
        <v>4.5</v>
      </c>
      <c r="R52" s="83"/>
      <c r="S52" s="81"/>
      <c r="T52" s="75">
        <v>5</v>
      </c>
      <c r="U52" s="59">
        <v>4.5</v>
      </c>
      <c r="V52" s="83"/>
      <c r="W52" s="81"/>
      <c r="X52" s="75">
        <v>5</v>
      </c>
      <c r="Y52" s="59">
        <v>4.5</v>
      </c>
      <c r="Z52" s="83"/>
      <c r="AA52" s="81"/>
      <c r="AB52" s="75">
        <v>5</v>
      </c>
      <c r="AC52" s="59">
        <v>4.5</v>
      </c>
      <c r="AD52" s="83"/>
      <c r="AE52" s="81"/>
      <c r="AF52" s="75">
        <v>5</v>
      </c>
      <c r="AG52" s="59">
        <v>4.5</v>
      </c>
      <c r="AH52" s="83"/>
      <c r="AI52" s="81"/>
    </row>
    <row r="53" spans="1:35" x14ac:dyDescent="0.25">
      <c r="A53" s="53">
        <v>49</v>
      </c>
      <c r="B53" s="57" t="s">
        <v>50</v>
      </c>
      <c r="C53" s="64" t="s">
        <v>13</v>
      </c>
      <c r="D53" s="74">
        <v>15</v>
      </c>
      <c r="E53" s="59">
        <v>4.5</v>
      </c>
      <c r="F53" s="80"/>
      <c r="G53" s="81"/>
      <c r="H53" s="74">
        <v>15</v>
      </c>
      <c r="I53" s="59">
        <v>4.5</v>
      </c>
      <c r="J53" s="80"/>
      <c r="K53" s="81"/>
      <c r="L53" s="75">
        <v>15</v>
      </c>
      <c r="M53" s="59">
        <v>4.5</v>
      </c>
      <c r="N53" s="83"/>
      <c r="O53" s="81"/>
      <c r="P53" s="75">
        <v>15</v>
      </c>
      <c r="Q53" s="59">
        <v>4.5</v>
      </c>
      <c r="R53" s="83"/>
      <c r="S53" s="81"/>
      <c r="T53" s="75">
        <v>15</v>
      </c>
      <c r="U53" s="59">
        <v>4.5</v>
      </c>
      <c r="V53" s="83"/>
      <c r="W53" s="81"/>
      <c r="X53" s="75">
        <v>15</v>
      </c>
      <c r="Y53" s="59">
        <v>4.5</v>
      </c>
      <c r="Z53" s="83"/>
      <c r="AA53" s="81"/>
      <c r="AB53" s="75">
        <v>15</v>
      </c>
      <c r="AC53" s="59">
        <v>4.5</v>
      </c>
      <c r="AD53" s="83"/>
      <c r="AE53" s="81"/>
      <c r="AF53" s="75">
        <v>15</v>
      </c>
      <c r="AG53" s="59">
        <v>4.5</v>
      </c>
      <c r="AH53" s="83"/>
      <c r="AI53" s="81"/>
    </row>
    <row r="54" spans="1:35" x14ac:dyDescent="0.25">
      <c r="A54" s="53">
        <v>50</v>
      </c>
      <c r="B54" s="57" t="s">
        <v>51</v>
      </c>
      <c r="C54" s="64" t="s">
        <v>13</v>
      </c>
      <c r="D54" s="74">
        <v>5</v>
      </c>
      <c r="E54" s="59">
        <v>4.5</v>
      </c>
      <c r="F54" s="80"/>
      <c r="G54" s="81"/>
      <c r="H54" s="74">
        <v>5</v>
      </c>
      <c r="I54" s="59">
        <v>4.5</v>
      </c>
      <c r="J54" s="80"/>
      <c r="K54" s="81"/>
      <c r="L54" s="75">
        <v>5</v>
      </c>
      <c r="M54" s="59">
        <v>4.5</v>
      </c>
      <c r="N54" s="83"/>
      <c r="O54" s="81"/>
      <c r="P54" s="75">
        <v>5</v>
      </c>
      <c r="Q54" s="59">
        <v>4.5</v>
      </c>
      <c r="R54" s="83"/>
      <c r="S54" s="81"/>
      <c r="T54" s="75">
        <v>5</v>
      </c>
      <c r="U54" s="59">
        <v>4.5</v>
      </c>
      <c r="V54" s="83"/>
      <c r="W54" s="81"/>
      <c r="X54" s="75">
        <v>5</v>
      </c>
      <c r="Y54" s="59">
        <v>4.5</v>
      </c>
      <c r="Z54" s="83"/>
      <c r="AA54" s="81"/>
      <c r="AB54" s="75">
        <v>5</v>
      </c>
      <c r="AC54" s="59">
        <v>4.5</v>
      </c>
      <c r="AD54" s="83"/>
      <c r="AE54" s="81"/>
      <c r="AF54" s="75">
        <v>5</v>
      </c>
      <c r="AG54" s="59">
        <v>4.5</v>
      </c>
      <c r="AH54" s="83"/>
      <c r="AI54" s="81"/>
    </row>
    <row r="55" spans="1:35" x14ac:dyDescent="0.25">
      <c r="A55" s="53">
        <v>51</v>
      </c>
      <c r="B55" s="57" t="s">
        <v>52</v>
      </c>
      <c r="C55" s="64" t="s">
        <v>13</v>
      </c>
      <c r="D55" s="74">
        <v>5</v>
      </c>
      <c r="E55" s="59">
        <v>4.5</v>
      </c>
      <c r="F55" s="80"/>
      <c r="G55" s="81"/>
      <c r="H55" s="74">
        <v>5</v>
      </c>
      <c r="I55" s="59">
        <v>4.5</v>
      </c>
      <c r="J55" s="80"/>
      <c r="K55" s="81"/>
      <c r="L55" s="75">
        <v>5</v>
      </c>
      <c r="M55" s="59">
        <v>4.5</v>
      </c>
      <c r="N55" s="83"/>
      <c r="O55" s="81"/>
      <c r="P55" s="75">
        <v>5</v>
      </c>
      <c r="Q55" s="59">
        <v>4.5</v>
      </c>
      <c r="R55" s="83"/>
      <c r="S55" s="81"/>
      <c r="T55" s="75">
        <v>5</v>
      </c>
      <c r="U55" s="59">
        <v>4.5</v>
      </c>
      <c r="V55" s="83"/>
      <c r="W55" s="81"/>
      <c r="X55" s="75">
        <v>5</v>
      </c>
      <c r="Y55" s="59">
        <v>4.5</v>
      </c>
      <c r="Z55" s="83"/>
      <c r="AA55" s="81"/>
      <c r="AB55" s="75">
        <v>5</v>
      </c>
      <c r="AC55" s="59">
        <v>4.5</v>
      </c>
      <c r="AD55" s="83"/>
      <c r="AE55" s="81"/>
      <c r="AF55" s="75">
        <v>5</v>
      </c>
      <c r="AG55" s="59">
        <v>4.5</v>
      </c>
      <c r="AH55" s="83"/>
      <c r="AI55" s="81"/>
    </row>
    <row r="56" spans="1:35" x14ac:dyDescent="0.25">
      <c r="A56" s="53">
        <v>52</v>
      </c>
      <c r="B56" s="57" t="s">
        <v>53</v>
      </c>
      <c r="C56" s="64" t="s">
        <v>13</v>
      </c>
      <c r="D56" s="74">
        <v>2</v>
      </c>
      <c r="E56" s="59">
        <v>0</v>
      </c>
      <c r="F56" s="80"/>
      <c r="G56" s="81">
        <v>0</v>
      </c>
      <c r="H56" s="74">
        <v>2</v>
      </c>
      <c r="I56" s="59">
        <v>0</v>
      </c>
      <c r="J56" s="80"/>
      <c r="K56" s="81">
        <v>0</v>
      </c>
      <c r="L56" s="75">
        <v>2</v>
      </c>
      <c r="M56" s="59">
        <v>0</v>
      </c>
      <c r="N56" s="83"/>
      <c r="O56" s="81">
        <v>0</v>
      </c>
      <c r="P56" s="75">
        <v>2</v>
      </c>
      <c r="Q56" s="59">
        <v>0</v>
      </c>
      <c r="R56" s="83"/>
      <c r="S56" s="81">
        <v>0</v>
      </c>
      <c r="T56" s="75">
        <v>2</v>
      </c>
      <c r="U56" s="59">
        <v>0</v>
      </c>
      <c r="V56" s="83"/>
      <c r="W56" s="81">
        <v>0</v>
      </c>
      <c r="X56" s="75">
        <v>2</v>
      </c>
      <c r="Y56" s="59">
        <v>0</v>
      </c>
      <c r="Z56" s="83"/>
      <c r="AA56" s="81">
        <v>0</v>
      </c>
      <c r="AB56" s="75">
        <v>2</v>
      </c>
      <c r="AC56" s="59">
        <v>0</v>
      </c>
      <c r="AD56" s="83"/>
      <c r="AE56" s="81">
        <v>0</v>
      </c>
      <c r="AF56" s="75" t="s">
        <v>79</v>
      </c>
      <c r="AG56" s="59" t="s">
        <v>79</v>
      </c>
      <c r="AH56" s="83" t="s">
        <v>79</v>
      </c>
      <c r="AI56" s="81" t="s">
        <v>79</v>
      </c>
    </row>
    <row r="57" spans="1:35" x14ac:dyDescent="0.25">
      <c r="A57" s="53">
        <v>53</v>
      </c>
      <c r="B57" s="57" t="s">
        <v>64</v>
      </c>
      <c r="C57" s="64" t="s">
        <v>13</v>
      </c>
      <c r="D57" s="74">
        <v>0</v>
      </c>
      <c r="E57" s="59">
        <v>0</v>
      </c>
      <c r="F57" s="80">
        <v>0</v>
      </c>
      <c r="G57" s="81">
        <v>0</v>
      </c>
      <c r="H57" s="75">
        <v>0</v>
      </c>
      <c r="I57" s="59">
        <v>0</v>
      </c>
      <c r="J57" s="83">
        <v>0</v>
      </c>
      <c r="K57" s="81">
        <v>0</v>
      </c>
      <c r="L57" s="74">
        <v>0</v>
      </c>
      <c r="M57" s="59" t="s">
        <v>79</v>
      </c>
      <c r="N57" s="80">
        <v>0</v>
      </c>
      <c r="O57" s="81" t="s">
        <v>79</v>
      </c>
      <c r="P57" s="74">
        <v>0</v>
      </c>
      <c r="Q57" s="59">
        <v>36</v>
      </c>
      <c r="R57" s="80">
        <v>0</v>
      </c>
      <c r="S57" s="81"/>
      <c r="T57" s="74">
        <v>0</v>
      </c>
      <c r="U57" s="59">
        <v>0</v>
      </c>
      <c r="V57" s="80">
        <v>0</v>
      </c>
      <c r="W57" s="81">
        <v>0</v>
      </c>
      <c r="X57" s="74">
        <v>0</v>
      </c>
      <c r="Y57" s="59">
        <v>0</v>
      </c>
      <c r="Z57" s="80">
        <v>0</v>
      </c>
      <c r="AA57" s="81">
        <v>0</v>
      </c>
      <c r="AB57" s="75">
        <v>0</v>
      </c>
      <c r="AC57" s="59">
        <v>36</v>
      </c>
      <c r="AD57" s="83">
        <v>0</v>
      </c>
      <c r="AE57" s="81"/>
      <c r="AF57" s="74" t="s">
        <v>79</v>
      </c>
      <c r="AG57" s="59">
        <v>36</v>
      </c>
      <c r="AH57" s="80" t="s">
        <v>79</v>
      </c>
      <c r="AI57" s="81"/>
    </row>
    <row r="58" spans="1:35" x14ac:dyDescent="0.25">
      <c r="A58" s="53">
        <v>54</v>
      </c>
      <c r="B58" s="57" t="s">
        <v>66</v>
      </c>
      <c r="C58" s="64" t="s">
        <v>13</v>
      </c>
      <c r="D58" s="74">
        <v>0</v>
      </c>
      <c r="E58" s="59">
        <v>0</v>
      </c>
      <c r="F58" s="80">
        <v>0</v>
      </c>
      <c r="G58" s="81">
        <v>0</v>
      </c>
      <c r="H58" s="75">
        <v>0</v>
      </c>
      <c r="I58" s="59">
        <v>0</v>
      </c>
      <c r="J58" s="83">
        <v>0</v>
      </c>
      <c r="K58" s="81">
        <v>0</v>
      </c>
      <c r="L58" s="74">
        <v>0</v>
      </c>
      <c r="M58" s="59" t="s">
        <v>79</v>
      </c>
      <c r="N58" s="80">
        <v>0</v>
      </c>
      <c r="O58" s="81" t="s">
        <v>79</v>
      </c>
      <c r="P58" s="74">
        <v>0</v>
      </c>
      <c r="Q58" s="59">
        <v>18</v>
      </c>
      <c r="R58" s="80">
        <v>0</v>
      </c>
      <c r="S58" s="81"/>
      <c r="T58" s="74">
        <v>0</v>
      </c>
      <c r="U58" s="59">
        <v>0</v>
      </c>
      <c r="V58" s="80">
        <v>0</v>
      </c>
      <c r="W58" s="81">
        <v>0</v>
      </c>
      <c r="X58" s="74">
        <v>0</v>
      </c>
      <c r="Y58" s="59">
        <v>0</v>
      </c>
      <c r="Z58" s="80">
        <v>0</v>
      </c>
      <c r="AA58" s="81">
        <v>0</v>
      </c>
      <c r="AB58" s="75">
        <v>0</v>
      </c>
      <c r="AC58" s="59">
        <v>18</v>
      </c>
      <c r="AD58" s="83">
        <v>0</v>
      </c>
      <c r="AE58" s="81"/>
      <c r="AF58" s="74" t="s">
        <v>79</v>
      </c>
      <c r="AG58" s="59">
        <v>18</v>
      </c>
      <c r="AH58" s="80" t="s">
        <v>79</v>
      </c>
      <c r="AI58" s="81"/>
    </row>
    <row r="59" spans="1:35" x14ac:dyDescent="0.25">
      <c r="A59" s="53">
        <v>55</v>
      </c>
      <c r="B59" s="57" t="s">
        <v>65</v>
      </c>
      <c r="C59" s="64" t="s">
        <v>13</v>
      </c>
      <c r="D59" s="74">
        <v>0</v>
      </c>
      <c r="E59" s="60">
        <v>0</v>
      </c>
      <c r="F59" s="80">
        <v>0</v>
      </c>
      <c r="G59" s="82">
        <v>0</v>
      </c>
      <c r="H59" s="75">
        <v>0</v>
      </c>
      <c r="I59" s="59">
        <v>0</v>
      </c>
      <c r="J59" s="83">
        <v>0</v>
      </c>
      <c r="K59" s="81">
        <v>0</v>
      </c>
      <c r="L59" s="75">
        <v>2</v>
      </c>
      <c r="M59" s="59" t="s">
        <v>79</v>
      </c>
      <c r="N59" s="83"/>
      <c r="O59" s="81" t="s">
        <v>79</v>
      </c>
      <c r="P59" s="75">
        <v>2</v>
      </c>
      <c r="Q59" s="59">
        <v>0</v>
      </c>
      <c r="R59" s="83"/>
      <c r="S59" s="81">
        <v>0</v>
      </c>
      <c r="T59" s="74">
        <v>0</v>
      </c>
      <c r="U59" s="59">
        <v>0</v>
      </c>
      <c r="V59" s="80">
        <v>0</v>
      </c>
      <c r="W59" s="81">
        <v>0</v>
      </c>
      <c r="X59" s="74">
        <v>0</v>
      </c>
      <c r="Y59" s="59">
        <v>0</v>
      </c>
      <c r="Z59" s="80">
        <v>0</v>
      </c>
      <c r="AA59" s="81">
        <v>0</v>
      </c>
      <c r="AB59" s="75">
        <v>2</v>
      </c>
      <c r="AC59" s="59">
        <v>0</v>
      </c>
      <c r="AD59" s="83"/>
      <c r="AE59" s="81">
        <v>0</v>
      </c>
      <c r="AF59" s="74" t="s">
        <v>79</v>
      </c>
      <c r="AG59" s="59" t="s">
        <v>79</v>
      </c>
      <c r="AH59" s="80" t="s">
        <v>79</v>
      </c>
      <c r="AI59" s="81" t="s">
        <v>79</v>
      </c>
    </row>
    <row r="60" spans="1:35" x14ac:dyDescent="0.25">
      <c r="A60" s="53">
        <v>56</v>
      </c>
      <c r="B60" s="57" t="s">
        <v>67</v>
      </c>
      <c r="C60" s="64" t="s">
        <v>13</v>
      </c>
      <c r="D60" s="74">
        <v>0</v>
      </c>
      <c r="E60" s="59">
        <v>27</v>
      </c>
      <c r="F60" s="80">
        <v>0</v>
      </c>
      <c r="G60" s="81"/>
      <c r="H60" s="75">
        <v>0</v>
      </c>
      <c r="I60" s="59">
        <v>27</v>
      </c>
      <c r="J60" s="83">
        <v>0</v>
      </c>
      <c r="K60" s="81"/>
      <c r="L60" s="74">
        <v>0</v>
      </c>
      <c r="M60" s="59">
        <v>27</v>
      </c>
      <c r="N60" s="80">
        <v>0</v>
      </c>
      <c r="O60" s="81"/>
      <c r="P60" s="74">
        <v>0</v>
      </c>
      <c r="Q60" s="59">
        <v>27</v>
      </c>
      <c r="R60" s="80">
        <v>0</v>
      </c>
      <c r="S60" s="81"/>
      <c r="T60" s="74">
        <v>0</v>
      </c>
      <c r="U60" s="59">
        <v>27</v>
      </c>
      <c r="V60" s="80">
        <v>0</v>
      </c>
      <c r="W60" s="81"/>
      <c r="X60" s="74">
        <v>0</v>
      </c>
      <c r="Y60" s="59">
        <v>27</v>
      </c>
      <c r="Z60" s="80">
        <v>0</v>
      </c>
      <c r="AA60" s="81"/>
      <c r="AB60" s="75">
        <v>0</v>
      </c>
      <c r="AC60" s="59">
        <v>27</v>
      </c>
      <c r="AD60" s="83">
        <v>0</v>
      </c>
      <c r="AE60" s="81"/>
      <c r="AF60" s="75">
        <v>0</v>
      </c>
      <c r="AG60" s="59">
        <v>27</v>
      </c>
      <c r="AH60" s="83">
        <v>0</v>
      </c>
      <c r="AI60" s="81"/>
    </row>
    <row r="61" spans="1:35" x14ac:dyDescent="0.25">
      <c r="A61" s="53">
        <v>57</v>
      </c>
      <c r="B61" s="57" t="s">
        <v>58</v>
      </c>
      <c r="C61" s="64" t="s">
        <v>13</v>
      </c>
      <c r="D61" s="74">
        <v>25</v>
      </c>
      <c r="E61" s="59">
        <v>27</v>
      </c>
      <c r="F61" s="80"/>
      <c r="G61" s="81"/>
      <c r="H61" s="74">
        <v>25</v>
      </c>
      <c r="I61" s="59">
        <v>27</v>
      </c>
      <c r="J61" s="80"/>
      <c r="K61" s="81"/>
      <c r="L61" s="75">
        <v>25</v>
      </c>
      <c r="M61" s="59">
        <v>27</v>
      </c>
      <c r="N61" s="83"/>
      <c r="O61" s="81"/>
      <c r="P61" s="75">
        <v>25</v>
      </c>
      <c r="Q61" s="59">
        <v>27</v>
      </c>
      <c r="R61" s="83"/>
      <c r="S61" s="81"/>
      <c r="T61" s="75">
        <v>25</v>
      </c>
      <c r="U61" s="59">
        <v>27</v>
      </c>
      <c r="V61" s="83"/>
      <c r="W61" s="81"/>
      <c r="X61" s="75">
        <v>25</v>
      </c>
      <c r="Y61" s="59">
        <v>27</v>
      </c>
      <c r="Z61" s="83"/>
      <c r="AA61" s="81"/>
      <c r="AB61" s="75">
        <v>25</v>
      </c>
      <c r="AC61" s="59">
        <v>27</v>
      </c>
      <c r="AD61" s="83"/>
      <c r="AE61" s="81"/>
      <c r="AF61" s="75">
        <v>25</v>
      </c>
      <c r="AG61" s="59">
        <v>27</v>
      </c>
      <c r="AH61" s="83"/>
      <c r="AI61" s="81"/>
    </row>
    <row r="62" spans="1:35" x14ac:dyDescent="0.25">
      <c r="A62" s="53">
        <v>58</v>
      </c>
      <c r="B62" s="57" t="s">
        <v>55</v>
      </c>
      <c r="C62" s="64" t="s">
        <v>54</v>
      </c>
      <c r="D62" s="74">
        <v>10</v>
      </c>
      <c r="E62" s="59">
        <v>0</v>
      </c>
      <c r="F62" s="80"/>
      <c r="G62" s="81">
        <v>0</v>
      </c>
      <c r="H62" s="74">
        <v>10</v>
      </c>
      <c r="I62" s="59">
        <v>0</v>
      </c>
      <c r="J62" s="80"/>
      <c r="K62" s="81">
        <v>0</v>
      </c>
      <c r="L62" s="75">
        <v>10</v>
      </c>
      <c r="M62" s="59">
        <v>0</v>
      </c>
      <c r="N62" s="83"/>
      <c r="O62" s="81">
        <v>0</v>
      </c>
      <c r="P62" s="75">
        <v>10</v>
      </c>
      <c r="Q62" s="59">
        <v>0</v>
      </c>
      <c r="R62" s="83"/>
      <c r="S62" s="81">
        <v>0</v>
      </c>
      <c r="T62" s="75">
        <v>10</v>
      </c>
      <c r="U62" s="60">
        <v>0</v>
      </c>
      <c r="V62" s="83"/>
      <c r="W62" s="82">
        <v>0</v>
      </c>
      <c r="X62" s="75">
        <v>10</v>
      </c>
      <c r="Y62" s="59">
        <v>0</v>
      </c>
      <c r="Z62" s="83"/>
      <c r="AA62" s="81">
        <v>0</v>
      </c>
      <c r="AB62" s="75">
        <v>10</v>
      </c>
      <c r="AC62" s="60">
        <v>0</v>
      </c>
      <c r="AD62" s="83"/>
      <c r="AE62" s="82">
        <v>0</v>
      </c>
      <c r="AF62" s="75">
        <v>10</v>
      </c>
      <c r="AG62" s="60">
        <v>0</v>
      </c>
      <c r="AH62" s="83"/>
      <c r="AI62" s="82">
        <v>0</v>
      </c>
    </row>
    <row r="63" spans="1:35" x14ac:dyDescent="0.25">
      <c r="A63" s="53">
        <v>59</v>
      </c>
      <c r="B63" s="57" t="s">
        <v>56</v>
      </c>
      <c r="C63" s="64" t="s">
        <v>54</v>
      </c>
      <c r="D63" s="74">
        <v>15</v>
      </c>
      <c r="E63" s="59">
        <v>0</v>
      </c>
      <c r="F63" s="80"/>
      <c r="G63" s="81">
        <v>0</v>
      </c>
      <c r="H63" s="74">
        <v>15</v>
      </c>
      <c r="I63" s="59">
        <v>0</v>
      </c>
      <c r="J63" s="80"/>
      <c r="K63" s="81">
        <v>0</v>
      </c>
      <c r="L63" s="75">
        <v>15</v>
      </c>
      <c r="M63" s="59">
        <v>0</v>
      </c>
      <c r="N63" s="83"/>
      <c r="O63" s="81">
        <v>0</v>
      </c>
      <c r="P63" s="75">
        <v>15</v>
      </c>
      <c r="Q63" s="59">
        <v>0</v>
      </c>
      <c r="R63" s="83"/>
      <c r="S63" s="81">
        <v>0</v>
      </c>
      <c r="T63" s="75">
        <v>15</v>
      </c>
      <c r="U63" s="60">
        <v>0</v>
      </c>
      <c r="V63" s="83"/>
      <c r="W63" s="82">
        <v>0</v>
      </c>
      <c r="X63" s="75">
        <v>15</v>
      </c>
      <c r="Y63" s="59">
        <v>0</v>
      </c>
      <c r="Z63" s="83"/>
      <c r="AA63" s="81">
        <v>0</v>
      </c>
      <c r="AB63" s="75">
        <v>15</v>
      </c>
      <c r="AC63" s="60">
        <v>0</v>
      </c>
      <c r="AD63" s="83"/>
      <c r="AE63" s="82">
        <v>0</v>
      </c>
      <c r="AF63" s="75">
        <v>15</v>
      </c>
      <c r="AG63" s="60">
        <v>0</v>
      </c>
      <c r="AH63" s="83"/>
      <c r="AI63" s="82">
        <v>0</v>
      </c>
    </row>
    <row r="64" spans="1:35" x14ac:dyDescent="0.25">
      <c r="A64" s="53">
        <v>60</v>
      </c>
      <c r="B64" s="57" t="s">
        <v>57</v>
      </c>
      <c r="C64" s="64" t="s">
        <v>54</v>
      </c>
      <c r="D64" s="74">
        <v>20</v>
      </c>
      <c r="E64" s="59">
        <v>0</v>
      </c>
      <c r="F64" s="80"/>
      <c r="G64" s="81">
        <v>0</v>
      </c>
      <c r="H64" s="74">
        <v>20</v>
      </c>
      <c r="I64" s="59">
        <v>0</v>
      </c>
      <c r="J64" s="80"/>
      <c r="K64" s="81">
        <v>0</v>
      </c>
      <c r="L64" s="75">
        <v>20</v>
      </c>
      <c r="M64" s="59">
        <v>0</v>
      </c>
      <c r="N64" s="83"/>
      <c r="O64" s="81">
        <v>0</v>
      </c>
      <c r="P64" s="75">
        <v>20</v>
      </c>
      <c r="Q64" s="59">
        <v>0</v>
      </c>
      <c r="R64" s="83"/>
      <c r="S64" s="81">
        <v>0</v>
      </c>
      <c r="T64" s="75">
        <v>20</v>
      </c>
      <c r="U64" s="60">
        <v>0</v>
      </c>
      <c r="V64" s="83"/>
      <c r="W64" s="82">
        <v>0</v>
      </c>
      <c r="X64" s="75">
        <v>20</v>
      </c>
      <c r="Y64" s="59">
        <v>0</v>
      </c>
      <c r="Z64" s="83"/>
      <c r="AA64" s="81">
        <v>0</v>
      </c>
      <c r="AB64" s="75">
        <v>20</v>
      </c>
      <c r="AC64" s="60">
        <v>0</v>
      </c>
      <c r="AD64" s="83"/>
      <c r="AE64" s="82">
        <v>0</v>
      </c>
      <c r="AF64" s="74" t="s">
        <v>79</v>
      </c>
      <c r="AG64" s="59" t="s">
        <v>79</v>
      </c>
      <c r="AH64" s="80" t="s">
        <v>79</v>
      </c>
      <c r="AI64" s="81" t="s">
        <v>79</v>
      </c>
    </row>
    <row r="65" spans="1:35" x14ac:dyDescent="0.25">
      <c r="A65" s="53">
        <v>61</v>
      </c>
      <c r="B65" s="57" t="s">
        <v>68</v>
      </c>
      <c r="C65" s="64" t="s">
        <v>13</v>
      </c>
      <c r="D65" s="74">
        <v>765</v>
      </c>
      <c r="E65" s="59">
        <v>135</v>
      </c>
      <c r="F65" s="80"/>
      <c r="G65" s="81"/>
      <c r="H65" s="74">
        <v>765</v>
      </c>
      <c r="I65" s="59">
        <v>135</v>
      </c>
      <c r="J65" s="80"/>
      <c r="K65" s="81"/>
      <c r="L65" s="75">
        <v>765</v>
      </c>
      <c r="M65" s="59">
        <v>135</v>
      </c>
      <c r="N65" s="83"/>
      <c r="O65" s="81"/>
      <c r="P65" s="75">
        <v>765</v>
      </c>
      <c r="Q65" s="59">
        <v>135</v>
      </c>
      <c r="R65" s="83"/>
      <c r="S65" s="81"/>
      <c r="T65" s="75">
        <v>765</v>
      </c>
      <c r="U65" s="59">
        <v>135</v>
      </c>
      <c r="V65" s="83"/>
      <c r="W65" s="81"/>
      <c r="X65" s="75">
        <v>765</v>
      </c>
      <c r="Y65" s="59">
        <v>135</v>
      </c>
      <c r="Z65" s="83"/>
      <c r="AA65" s="81"/>
      <c r="AB65" s="75">
        <v>765</v>
      </c>
      <c r="AC65" s="59">
        <v>135</v>
      </c>
      <c r="AD65" s="83"/>
      <c r="AE65" s="81"/>
      <c r="AF65" s="74" t="s">
        <v>79</v>
      </c>
      <c r="AG65" s="59" t="s">
        <v>79</v>
      </c>
      <c r="AH65" s="80" t="s">
        <v>79</v>
      </c>
      <c r="AI65" s="81" t="s">
        <v>79</v>
      </c>
    </row>
    <row r="66" spans="1:35" x14ac:dyDescent="0.25">
      <c r="A66" s="53">
        <v>62</v>
      </c>
      <c r="B66" s="57" t="s">
        <v>69</v>
      </c>
      <c r="C66" s="64" t="s">
        <v>13</v>
      </c>
      <c r="D66" s="74">
        <v>680</v>
      </c>
      <c r="E66" s="59">
        <v>144</v>
      </c>
      <c r="F66" s="80"/>
      <c r="G66" s="81"/>
      <c r="H66" s="74">
        <v>680</v>
      </c>
      <c r="I66" s="59">
        <v>144</v>
      </c>
      <c r="J66" s="80"/>
      <c r="K66" s="81"/>
      <c r="L66" s="75">
        <v>680</v>
      </c>
      <c r="M66" s="59">
        <v>144</v>
      </c>
      <c r="N66" s="83"/>
      <c r="O66" s="81"/>
      <c r="P66" s="75">
        <v>680</v>
      </c>
      <c r="Q66" s="59">
        <v>144</v>
      </c>
      <c r="R66" s="83"/>
      <c r="S66" s="81"/>
      <c r="T66" s="75">
        <v>680</v>
      </c>
      <c r="U66" s="59">
        <v>144</v>
      </c>
      <c r="V66" s="83"/>
      <c r="W66" s="81"/>
      <c r="X66" s="75">
        <v>680</v>
      </c>
      <c r="Y66" s="59">
        <v>144</v>
      </c>
      <c r="Z66" s="83"/>
      <c r="AA66" s="81"/>
      <c r="AB66" s="75">
        <v>680</v>
      </c>
      <c r="AC66" s="59">
        <v>144</v>
      </c>
      <c r="AD66" s="83"/>
      <c r="AE66" s="81"/>
      <c r="AF66" s="75">
        <v>680</v>
      </c>
      <c r="AG66" s="59">
        <v>144</v>
      </c>
      <c r="AH66" s="83"/>
      <c r="AI66" s="81"/>
    </row>
    <row r="67" spans="1:35" x14ac:dyDescent="0.25">
      <c r="A67" s="53">
        <v>63</v>
      </c>
      <c r="B67" s="57" t="s">
        <v>70</v>
      </c>
      <c r="C67" s="64" t="s">
        <v>76</v>
      </c>
      <c r="D67" s="74">
        <v>110</v>
      </c>
      <c r="E67" s="59">
        <v>0</v>
      </c>
      <c r="F67" s="80"/>
      <c r="G67" s="81">
        <v>0</v>
      </c>
      <c r="H67" s="74">
        <v>110</v>
      </c>
      <c r="I67" s="59">
        <v>0</v>
      </c>
      <c r="J67" s="80"/>
      <c r="K67" s="81">
        <v>0</v>
      </c>
      <c r="L67" s="75">
        <v>110</v>
      </c>
      <c r="M67" s="61"/>
      <c r="N67" s="83"/>
      <c r="O67" s="87"/>
      <c r="P67" s="75">
        <v>110</v>
      </c>
      <c r="Q67" s="59">
        <v>0</v>
      </c>
      <c r="R67" s="83"/>
      <c r="S67" s="81">
        <v>0</v>
      </c>
      <c r="T67" s="75">
        <v>110</v>
      </c>
      <c r="U67" s="59">
        <v>0</v>
      </c>
      <c r="V67" s="83"/>
      <c r="W67" s="81">
        <v>0</v>
      </c>
      <c r="X67" s="75">
        <v>110</v>
      </c>
      <c r="Y67" s="59">
        <v>0</v>
      </c>
      <c r="Z67" s="83"/>
      <c r="AA67" s="81">
        <v>0</v>
      </c>
      <c r="AB67" s="75">
        <v>110</v>
      </c>
      <c r="AC67" s="59">
        <v>0</v>
      </c>
      <c r="AD67" s="83"/>
      <c r="AE67" s="81">
        <v>0</v>
      </c>
      <c r="AF67" s="75">
        <v>110</v>
      </c>
      <c r="AG67" s="59">
        <v>0</v>
      </c>
      <c r="AH67" s="83"/>
      <c r="AI67" s="81">
        <v>0</v>
      </c>
    </row>
    <row r="68" spans="1:35" x14ac:dyDescent="0.25">
      <c r="A68" s="53">
        <v>64</v>
      </c>
      <c r="B68" s="57" t="s">
        <v>48</v>
      </c>
      <c r="C68" s="64" t="s">
        <v>59</v>
      </c>
      <c r="D68" s="75">
        <v>0</v>
      </c>
      <c r="E68" s="59">
        <v>54</v>
      </c>
      <c r="F68" s="83">
        <v>0</v>
      </c>
      <c r="G68" s="81"/>
      <c r="H68" s="75">
        <v>0</v>
      </c>
      <c r="I68" s="59">
        <v>54</v>
      </c>
      <c r="J68" s="83">
        <v>0</v>
      </c>
      <c r="K68" s="81"/>
      <c r="L68" s="75">
        <v>0</v>
      </c>
      <c r="M68" s="59">
        <v>54</v>
      </c>
      <c r="N68" s="83">
        <v>0</v>
      </c>
      <c r="O68" s="81"/>
      <c r="P68" s="75">
        <v>0</v>
      </c>
      <c r="Q68" s="59">
        <v>54</v>
      </c>
      <c r="R68" s="83">
        <v>0</v>
      </c>
      <c r="S68" s="81"/>
      <c r="T68" s="75">
        <v>0</v>
      </c>
      <c r="U68" s="59">
        <v>54</v>
      </c>
      <c r="V68" s="83">
        <v>0</v>
      </c>
      <c r="W68" s="81"/>
      <c r="X68" s="75">
        <v>0</v>
      </c>
      <c r="Y68" s="59">
        <v>54</v>
      </c>
      <c r="Z68" s="83">
        <v>0</v>
      </c>
      <c r="AA68" s="81"/>
      <c r="AB68" s="75">
        <v>0</v>
      </c>
      <c r="AC68" s="60">
        <v>54</v>
      </c>
      <c r="AD68" s="83">
        <v>0</v>
      </c>
      <c r="AE68" s="82"/>
      <c r="AF68" s="75">
        <v>0</v>
      </c>
      <c r="AG68" s="60">
        <v>54</v>
      </c>
      <c r="AH68" s="83">
        <v>0</v>
      </c>
      <c r="AI68" s="82"/>
    </row>
    <row r="69" spans="1:35" x14ac:dyDescent="0.25">
      <c r="A69" s="53">
        <v>65</v>
      </c>
      <c r="B69" s="57" t="s">
        <v>47</v>
      </c>
      <c r="C69" s="65"/>
      <c r="D69" s="75">
        <v>0</v>
      </c>
      <c r="E69" s="59">
        <v>1.8</v>
      </c>
      <c r="F69" s="83">
        <v>0</v>
      </c>
      <c r="G69" s="81"/>
      <c r="H69" s="75">
        <v>0</v>
      </c>
      <c r="I69" s="59">
        <v>1.8</v>
      </c>
      <c r="J69" s="83">
        <v>0</v>
      </c>
      <c r="K69" s="81"/>
      <c r="L69" s="74">
        <v>0</v>
      </c>
      <c r="M69" s="59">
        <v>1.8</v>
      </c>
      <c r="N69" s="80">
        <v>0</v>
      </c>
      <c r="O69" s="81"/>
      <c r="P69" s="75">
        <v>0</v>
      </c>
      <c r="Q69" s="59">
        <v>1.8</v>
      </c>
      <c r="R69" s="83">
        <v>0</v>
      </c>
      <c r="S69" s="81"/>
      <c r="T69" s="75">
        <v>0</v>
      </c>
      <c r="U69" s="60">
        <v>1.8</v>
      </c>
      <c r="V69" s="83">
        <v>0</v>
      </c>
      <c r="W69" s="82"/>
      <c r="X69" s="75">
        <v>0</v>
      </c>
      <c r="Y69" s="59">
        <v>1.8</v>
      </c>
      <c r="Z69" s="83">
        <v>0</v>
      </c>
      <c r="AA69" s="81"/>
      <c r="AB69" s="75">
        <v>0</v>
      </c>
      <c r="AC69" s="60">
        <v>1.8</v>
      </c>
      <c r="AD69" s="83">
        <v>0</v>
      </c>
      <c r="AE69" s="82"/>
      <c r="AF69" s="75">
        <v>0</v>
      </c>
      <c r="AG69" s="60">
        <v>1.8</v>
      </c>
      <c r="AH69" s="83">
        <v>0</v>
      </c>
      <c r="AI69" s="82"/>
    </row>
    <row r="70" spans="1:35" ht="12.75" thickBot="1" x14ac:dyDescent="0.3">
      <c r="A70" s="12"/>
      <c r="B70" s="13"/>
      <c r="C70" s="66" t="s">
        <v>45</v>
      </c>
      <c r="D70" s="76">
        <f t="shared" ref="D70:AI70" si="0">SUM(D5:D69)</f>
        <v>4858.2</v>
      </c>
      <c r="E70" s="77">
        <f t="shared" si="0"/>
        <v>1362.1</v>
      </c>
      <c r="F70" s="84">
        <f t="shared" si="0"/>
        <v>0</v>
      </c>
      <c r="G70" s="85">
        <f t="shared" si="0"/>
        <v>0</v>
      </c>
      <c r="H70" s="76">
        <f t="shared" si="0"/>
        <v>8060.2</v>
      </c>
      <c r="I70" s="77">
        <f t="shared" si="0"/>
        <v>1326.1</v>
      </c>
      <c r="J70" s="86">
        <f t="shared" si="0"/>
        <v>0</v>
      </c>
      <c r="K70" s="85">
        <f t="shared" si="0"/>
        <v>0</v>
      </c>
      <c r="L70" s="76">
        <f t="shared" si="0"/>
        <v>8150.2</v>
      </c>
      <c r="M70" s="77">
        <f t="shared" si="0"/>
        <v>1379.8999999999999</v>
      </c>
      <c r="N70" s="86">
        <f t="shared" si="0"/>
        <v>0</v>
      </c>
      <c r="O70" s="85">
        <f t="shared" si="0"/>
        <v>0</v>
      </c>
      <c r="P70" s="76">
        <f t="shared" si="0"/>
        <v>4065.2</v>
      </c>
      <c r="Q70" s="77">
        <f t="shared" si="0"/>
        <v>958.8</v>
      </c>
      <c r="R70" s="86">
        <f t="shared" si="0"/>
        <v>0</v>
      </c>
      <c r="S70" s="85">
        <f t="shared" si="0"/>
        <v>0</v>
      </c>
      <c r="T70" s="76">
        <f t="shared" si="0"/>
        <v>4973.2</v>
      </c>
      <c r="U70" s="77">
        <f t="shared" si="0"/>
        <v>1389.3</v>
      </c>
      <c r="V70" s="86">
        <f t="shared" si="0"/>
        <v>0</v>
      </c>
      <c r="W70" s="85">
        <f t="shared" si="0"/>
        <v>0</v>
      </c>
      <c r="X70" s="76">
        <f t="shared" si="0"/>
        <v>8305.2000000000007</v>
      </c>
      <c r="Y70" s="77">
        <f t="shared" si="0"/>
        <v>2289.3000000000002</v>
      </c>
      <c r="Z70" s="86">
        <f t="shared" si="0"/>
        <v>0</v>
      </c>
      <c r="AA70" s="85">
        <f t="shared" si="0"/>
        <v>0</v>
      </c>
      <c r="AB70" s="76">
        <f t="shared" si="0"/>
        <v>4476.2</v>
      </c>
      <c r="AC70" s="77">
        <f t="shared" si="0"/>
        <v>724.8</v>
      </c>
      <c r="AD70" s="86">
        <f t="shared" si="0"/>
        <v>0</v>
      </c>
      <c r="AE70" s="85">
        <f t="shared" si="0"/>
        <v>0</v>
      </c>
      <c r="AF70" s="76">
        <f t="shared" si="0"/>
        <v>1658</v>
      </c>
      <c r="AG70" s="77">
        <f t="shared" si="0"/>
        <v>680.3</v>
      </c>
      <c r="AH70" s="86">
        <f t="shared" si="0"/>
        <v>0</v>
      </c>
      <c r="AI70" s="85">
        <f t="shared" si="0"/>
        <v>0</v>
      </c>
    </row>
    <row r="71" spans="1:35" ht="12.75" thickBot="1" x14ac:dyDescent="0.3">
      <c r="A71" s="6"/>
      <c r="B71" s="7"/>
      <c r="C71" s="14"/>
      <c r="D71" s="17" t="s">
        <v>44</v>
      </c>
      <c r="E71" s="68">
        <f>SUM(D70:E70)</f>
        <v>6220.2999999999993</v>
      </c>
      <c r="F71" s="69"/>
      <c r="G71" s="70">
        <f>F70+G70</f>
        <v>0</v>
      </c>
      <c r="H71" s="17" t="s">
        <v>44</v>
      </c>
      <c r="I71" s="68">
        <f>SUM(H70:I70)</f>
        <v>9386.2999999999993</v>
      </c>
      <c r="J71" s="69"/>
      <c r="K71" s="70">
        <f>J70+K70</f>
        <v>0</v>
      </c>
      <c r="L71" s="17" t="s">
        <v>44</v>
      </c>
      <c r="M71" s="68">
        <f>SUM(L70:M70)</f>
        <v>9530.1</v>
      </c>
      <c r="N71" s="69"/>
      <c r="O71" s="70">
        <f>N70+O70</f>
        <v>0</v>
      </c>
      <c r="P71" s="17" t="s">
        <v>44</v>
      </c>
      <c r="Q71" s="68">
        <f>SUM(P70:Q70)</f>
        <v>5024</v>
      </c>
      <c r="R71" s="69"/>
      <c r="S71" s="70">
        <f>R70+S70</f>
        <v>0</v>
      </c>
      <c r="T71" s="67" t="s">
        <v>44</v>
      </c>
      <c r="U71" s="68">
        <f>SUM(T70:U70)</f>
        <v>6362.5</v>
      </c>
      <c r="V71" s="69"/>
      <c r="W71" s="70">
        <f>V70+W70</f>
        <v>0</v>
      </c>
      <c r="X71" s="67" t="s">
        <v>44</v>
      </c>
      <c r="Y71" s="68">
        <f>SUM(X70:Y70)</f>
        <v>10594.5</v>
      </c>
      <c r="Z71" s="69"/>
      <c r="AA71" s="70">
        <f>Z70+AA70</f>
        <v>0</v>
      </c>
      <c r="AB71" s="67" t="s">
        <v>44</v>
      </c>
      <c r="AC71" s="68">
        <f>SUM(AB70:AC70)</f>
        <v>5201</v>
      </c>
      <c r="AD71" s="69"/>
      <c r="AE71" s="70">
        <f>AD70+AE70</f>
        <v>0</v>
      </c>
      <c r="AF71" s="67" t="s">
        <v>44</v>
      </c>
      <c r="AG71" s="68">
        <f>SUM(AF70:AG70)</f>
        <v>2338.3000000000002</v>
      </c>
      <c r="AH71" s="69"/>
      <c r="AI71" s="70">
        <f>AH70+AI70</f>
        <v>0</v>
      </c>
    </row>
    <row r="72" spans="1:35" ht="12.75" customHeight="1" x14ac:dyDescent="0.25">
      <c r="A72" s="11"/>
      <c r="B72" s="3"/>
      <c r="C72" s="101" t="s">
        <v>46</v>
      </c>
      <c r="D72" s="102"/>
      <c r="E72" s="15">
        <f>SUM(E71,I71,M71,Q71,U71,Y71,AC71,AG71)</f>
        <v>54657</v>
      </c>
      <c r="F72" s="4"/>
      <c r="G72" s="4"/>
      <c r="I72" s="103" t="s">
        <v>77</v>
      </c>
      <c r="J72" s="103"/>
      <c r="K72" s="103"/>
      <c r="L72" s="104"/>
      <c r="M72" s="16">
        <f>G71+K71+O71+S71+W71+AA71+AE71+AI71</f>
        <v>0</v>
      </c>
      <c r="N72" s="105"/>
      <c r="O72" s="105"/>
      <c r="P72" s="5"/>
      <c r="Q72" s="5"/>
      <c r="R72" s="4"/>
      <c r="S72" s="4"/>
      <c r="T72" s="5"/>
      <c r="U72" s="5"/>
      <c r="V72" s="4"/>
      <c r="W72" s="4"/>
      <c r="X72" s="5"/>
      <c r="Y72" s="5"/>
      <c r="Z72" s="4"/>
      <c r="AA72" s="4"/>
      <c r="AB72" s="5"/>
      <c r="AC72" s="5"/>
      <c r="AD72" s="4"/>
      <c r="AE72" s="4"/>
      <c r="AF72" s="5"/>
      <c r="AG72" s="5"/>
      <c r="AH72" s="4"/>
      <c r="AI72" s="4"/>
    </row>
    <row r="74" spans="1:35" ht="68.25" customHeight="1" x14ac:dyDescent="0.25">
      <c r="B74" s="99" t="s">
        <v>91</v>
      </c>
      <c r="C74" s="100"/>
      <c r="D74" s="100"/>
      <c r="E74" s="100"/>
      <c r="F74" s="100"/>
      <c r="G74" s="100"/>
      <c r="H74" s="100"/>
      <c r="I74" s="100"/>
      <c r="J74" s="100"/>
      <c r="K74" s="100"/>
      <c r="L74" s="100"/>
      <c r="M74" s="100"/>
    </row>
    <row r="75" spans="1:35" ht="111" customHeight="1" x14ac:dyDescent="0.25">
      <c r="B75" s="99" t="s">
        <v>178</v>
      </c>
      <c r="C75" s="100"/>
      <c r="D75" s="100"/>
      <c r="E75" s="100"/>
      <c r="F75" s="100"/>
      <c r="G75" s="100"/>
      <c r="H75" s="100"/>
      <c r="I75" s="100"/>
      <c r="J75" s="100"/>
      <c r="K75" s="100"/>
      <c r="L75" s="100"/>
      <c r="M75" s="100"/>
    </row>
  </sheetData>
  <mergeCells count="13">
    <mergeCell ref="B74:M74"/>
    <mergeCell ref="B75:M75"/>
    <mergeCell ref="C72:D72"/>
    <mergeCell ref="I72:L72"/>
    <mergeCell ref="N72:O72"/>
    <mergeCell ref="AF2:AI2"/>
    <mergeCell ref="D2:G2"/>
    <mergeCell ref="H2:K2"/>
    <mergeCell ref="L2:O2"/>
    <mergeCell ref="P2:S2"/>
    <mergeCell ref="T2:W2"/>
    <mergeCell ref="X2:AA2"/>
    <mergeCell ref="AB2:AE2"/>
  </mergeCells>
  <conditionalFormatting sqref="M72:AE72 A3:AE4 A2 C2:AE2 B1 A72:G72 I72 A71:AE71 B16:E69 A70:E70 F16:AE70">
    <cfRule type="expression" dxfId="95" priority="138">
      <formula>0</formula>
    </cfRule>
  </conditionalFormatting>
  <conditionalFormatting sqref="B13:E13 H13:I13 L13:M13 P13:Q13 T13:U13 X13:Y13 AB13:AC13">
    <cfRule type="expression" dxfId="94" priority="137">
      <formula>0</formula>
    </cfRule>
  </conditionalFormatting>
  <conditionalFormatting sqref="C14:E14 H14:I14 L14:M14 P14:Q14 T14:U14 X14:Y14 AB14:AC14">
    <cfRule type="expression" dxfId="93" priority="136">
      <formula>0</formula>
    </cfRule>
  </conditionalFormatting>
  <conditionalFormatting sqref="B15:E15 H15:I15 L15:M15 P15:Q15 T15:U15 X15:Y15 AB15:AC15">
    <cfRule type="expression" dxfId="92" priority="135">
      <formula>0</formula>
    </cfRule>
  </conditionalFormatting>
  <conditionalFormatting sqref="AF2:AI4 AF16:AG18 AF33:AF34 AF71:AI72 AF25:AG25 AF28:AG28 AF37:AG38 AF52:AG55 AG57:AG59 AF56 AF70:AG70">
    <cfRule type="expression" dxfId="91" priority="134">
      <formula>0</formula>
    </cfRule>
  </conditionalFormatting>
  <conditionalFormatting sqref="AF15:AG15">
    <cfRule type="expression" dxfId="90" priority="131">
      <formula>0</formula>
    </cfRule>
  </conditionalFormatting>
  <conditionalFormatting sqref="AF29:AG31">
    <cfRule type="expression" dxfId="89" priority="130">
      <formula>0</formula>
    </cfRule>
  </conditionalFormatting>
  <conditionalFormatting sqref="AF60:AG63">
    <cfRule type="expression" dxfId="88" priority="129">
      <formula>0</formula>
    </cfRule>
  </conditionalFormatting>
  <conditionalFormatting sqref="AF66:AG69">
    <cfRule type="expression" dxfId="87" priority="128">
      <formula>0</formula>
    </cfRule>
  </conditionalFormatting>
  <conditionalFormatting sqref="AF13:AG13">
    <cfRule type="expression" dxfId="86" priority="127">
      <formula>0</formula>
    </cfRule>
  </conditionalFormatting>
  <conditionalFormatting sqref="B8:C12">
    <cfRule type="expression" dxfId="85" priority="126">
      <formula>0</formula>
    </cfRule>
  </conditionalFormatting>
  <conditionalFormatting sqref="A5:D5 D6:D12 A7 A9 A11 A13 A15 A17 A19 A21 A23 A25 A27 A29 A31 A33 A35 A37 A39 A41 A43 A45 A47 A49 A51 A53 A55 A57 A59 A61 A63 A65 A67 A69 L5:M12">
    <cfRule type="expression" dxfId="84" priority="125">
      <formula>0</formula>
    </cfRule>
  </conditionalFormatting>
  <conditionalFormatting sqref="A6:C6 A8 A10 A12 A14 A16 A18 A20 A22 A24 A26 A28 A30 A32 A34 A36 A38 A40 A42 A44 A46 A48 A50 A52 A54 A56 A58 A60 A62 A64 A66 A68">
    <cfRule type="expression" dxfId="83" priority="124">
      <formula>0</formula>
    </cfRule>
  </conditionalFormatting>
  <conditionalFormatting sqref="B7:C7">
    <cfRule type="expression" dxfId="82" priority="123">
      <formula>0</formula>
    </cfRule>
  </conditionalFormatting>
  <conditionalFormatting sqref="E5:E12">
    <cfRule type="expression" dxfId="81" priority="117">
      <formula>0</formula>
    </cfRule>
  </conditionalFormatting>
  <conditionalFormatting sqref="H5:I12">
    <cfRule type="expression" dxfId="80" priority="114">
      <formula>0</formula>
    </cfRule>
  </conditionalFormatting>
  <conditionalFormatting sqref="P5:Q12">
    <cfRule type="expression" dxfId="79" priority="109">
      <formula>0</formula>
    </cfRule>
  </conditionalFormatting>
  <conditionalFormatting sqref="T5:U12">
    <cfRule type="expression" dxfId="78" priority="105">
      <formula>0</formula>
    </cfRule>
  </conditionalFormatting>
  <conditionalFormatting sqref="X5">
    <cfRule type="expression" dxfId="77" priority="104">
      <formula>0</formula>
    </cfRule>
  </conditionalFormatting>
  <conditionalFormatting sqref="X6:Y12">
    <cfRule type="expression" dxfId="76" priority="103">
      <formula>0</formula>
    </cfRule>
  </conditionalFormatting>
  <conditionalFormatting sqref="Y5">
    <cfRule type="expression" dxfId="75" priority="102">
      <formula>0</formula>
    </cfRule>
  </conditionalFormatting>
  <conditionalFormatting sqref="AB5">
    <cfRule type="expression" dxfId="74" priority="100">
      <formula>0</formula>
    </cfRule>
  </conditionalFormatting>
  <conditionalFormatting sqref="AB6:AC12">
    <cfRule type="expression" dxfId="73" priority="99">
      <formula>0</formula>
    </cfRule>
  </conditionalFormatting>
  <conditionalFormatting sqref="AC5">
    <cfRule type="expression" dxfId="72" priority="98">
      <formula>0</formula>
    </cfRule>
  </conditionalFormatting>
  <conditionalFormatting sqref="AF5">
    <cfRule type="expression" dxfId="71" priority="96">
      <formula>0</formula>
    </cfRule>
  </conditionalFormatting>
  <conditionalFormatting sqref="AF6:AG12">
    <cfRule type="expression" dxfId="70" priority="95">
      <formula>0</formula>
    </cfRule>
  </conditionalFormatting>
  <conditionalFormatting sqref="AG5">
    <cfRule type="expression" dxfId="69" priority="94">
      <formula>0</formula>
    </cfRule>
  </conditionalFormatting>
  <conditionalFormatting sqref="AF19:AG24">
    <cfRule type="expression" dxfId="68" priority="91">
      <formula>0</formula>
    </cfRule>
  </conditionalFormatting>
  <conditionalFormatting sqref="AF26:AG27">
    <cfRule type="expression" dxfId="67" priority="90">
      <formula>0</formula>
    </cfRule>
  </conditionalFormatting>
  <conditionalFormatting sqref="AF32">
    <cfRule type="expression" dxfId="66" priority="89">
      <formula>0</formula>
    </cfRule>
  </conditionalFormatting>
  <conditionalFormatting sqref="AG32">
    <cfRule type="expression" dxfId="65" priority="88">
      <formula>0</formula>
    </cfRule>
  </conditionalFormatting>
  <conditionalFormatting sqref="AF35:AF36">
    <cfRule type="expression" dxfId="64" priority="87">
      <formula>0</formula>
    </cfRule>
  </conditionalFormatting>
  <conditionalFormatting sqref="AG33:AG35">
    <cfRule type="expression" dxfId="63" priority="86">
      <formula>0</formula>
    </cfRule>
  </conditionalFormatting>
  <conditionalFormatting sqref="AG36">
    <cfRule type="expression" dxfId="62" priority="85">
      <formula>0</formula>
    </cfRule>
  </conditionalFormatting>
  <conditionalFormatting sqref="AF39:AG51">
    <cfRule type="expression" dxfId="61" priority="84">
      <formula>0</formula>
    </cfRule>
  </conditionalFormatting>
  <conditionalFormatting sqref="AF57:AF59">
    <cfRule type="expression" dxfId="60" priority="83">
      <formula>0</formula>
    </cfRule>
  </conditionalFormatting>
  <conditionalFormatting sqref="AG56">
    <cfRule type="expression" dxfId="59" priority="82">
      <formula>0</formula>
    </cfRule>
  </conditionalFormatting>
  <conditionalFormatting sqref="AF64:AG65">
    <cfRule type="expression" dxfId="58" priority="81">
      <formula>0</formula>
    </cfRule>
  </conditionalFormatting>
  <conditionalFormatting sqref="F13:G13">
    <cfRule type="expression" dxfId="57" priority="75">
      <formula>0</formula>
    </cfRule>
  </conditionalFormatting>
  <conditionalFormatting sqref="F14:G14">
    <cfRule type="expression" dxfId="56" priority="74">
      <formula>0</formula>
    </cfRule>
  </conditionalFormatting>
  <conditionalFormatting sqref="F15:G15">
    <cfRule type="expression" dxfId="55" priority="73">
      <formula>0</formula>
    </cfRule>
  </conditionalFormatting>
  <conditionalFormatting sqref="F5:F12">
    <cfRule type="expression" dxfId="54" priority="72">
      <formula>0</formula>
    </cfRule>
  </conditionalFormatting>
  <conditionalFormatting sqref="G5:G12">
    <cfRule type="expression" dxfId="53" priority="71">
      <formula>0</formula>
    </cfRule>
  </conditionalFormatting>
  <conditionalFormatting sqref="J13:K13">
    <cfRule type="expression" dxfId="52" priority="69">
      <formula>0</formula>
    </cfRule>
  </conditionalFormatting>
  <conditionalFormatting sqref="J14:K14">
    <cfRule type="expression" dxfId="51" priority="68">
      <formula>0</formula>
    </cfRule>
  </conditionalFormatting>
  <conditionalFormatting sqref="J15:K15">
    <cfRule type="expression" dxfId="50" priority="67">
      <formula>0</formula>
    </cfRule>
  </conditionalFormatting>
  <conditionalFormatting sqref="J5:K12">
    <cfRule type="expression" dxfId="49" priority="66">
      <formula>0</formula>
    </cfRule>
  </conditionalFormatting>
  <conditionalFormatting sqref="N13:O13">
    <cfRule type="expression" dxfId="48" priority="64">
      <formula>0</formula>
    </cfRule>
  </conditionalFormatting>
  <conditionalFormatting sqref="N14:O14">
    <cfRule type="expression" dxfId="47" priority="63">
      <formula>0</formula>
    </cfRule>
  </conditionalFormatting>
  <conditionalFormatting sqref="N15:O15">
    <cfRule type="expression" dxfId="46" priority="62">
      <formula>0</formula>
    </cfRule>
  </conditionalFormatting>
  <conditionalFormatting sqref="N5:O12">
    <cfRule type="expression" dxfId="45" priority="61">
      <formula>0</formula>
    </cfRule>
  </conditionalFormatting>
  <conditionalFormatting sqref="R13:S13">
    <cfRule type="expression" dxfId="44" priority="59">
      <formula>0</formula>
    </cfRule>
  </conditionalFormatting>
  <conditionalFormatting sqref="R14:S14">
    <cfRule type="expression" dxfId="43" priority="58">
      <formula>0</formula>
    </cfRule>
  </conditionalFormatting>
  <conditionalFormatting sqref="R15:S15">
    <cfRule type="expression" dxfId="42" priority="57">
      <formula>0</formula>
    </cfRule>
  </conditionalFormatting>
  <conditionalFormatting sqref="R5:S12">
    <cfRule type="expression" dxfId="41" priority="56">
      <formula>0</formula>
    </cfRule>
  </conditionalFormatting>
  <conditionalFormatting sqref="V13:W13">
    <cfRule type="expression" dxfId="40" priority="54">
      <formula>0</formula>
    </cfRule>
  </conditionalFormatting>
  <conditionalFormatting sqref="V14:W14">
    <cfRule type="expression" dxfId="39" priority="53">
      <formula>0</formula>
    </cfRule>
  </conditionalFormatting>
  <conditionalFormatting sqref="V15:W15">
    <cfRule type="expression" dxfId="38" priority="52">
      <formula>0</formula>
    </cfRule>
  </conditionalFormatting>
  <conditionalFormatting sqref="V5:W12">
    <cfRule type="expression" dxfId="37" priority="51">
      <formula>0</formula>
    </cfRule>
  </conditionalFormatting>
  <conditionalFormatting sqref="Z13:AA13">
    <cfRule type="expression" dxfId="36" priority="49">
      <formula>0</formula>
    </cfRule>
  </conditionalFormatting>
  <conditionalFormatting sqref="Z14:AA14">
    <cfRule type="expression" dxfId="35" priority="48">
      <formula>0</formula>
    </cfRule>
  </conditionalFormatting>
  <conditionalFormatting sqref="Z15:AA15">
    <cfRule type="expression" dxfId="34" priority="47">
      <formula>0</formula>
    </cfRule>
  </conditionalFormatting>
  <conditionalFormatting sqref="Z5">
    <cfRule type="expression" dxfId="33" priority="46">
      <formula>0</formula>
    </cfRule>
  </conditionalFormatting>
  <conditionalFormatting sqref="Z6:AA12">
    <cfRule type="expression" dxfId="32" priority="45">
      <formula>0</formula>
    </cfRule>
  </conditionalFormatting>
  <conditionalFormatting sqref="AA5">
    <cfRule type="expression" dxfId="31" priority="44">
      <formula>0</formula>
    </cfRule>
  </conditionalFormatting>
  <conditionalFormatting sqref="AD13:AE13">
    <cfRule type="expression" dxfId="30" priority="42">
      <formula>0</formula>
    </cfRule>
  </conditionalFormatting>
  <conditionalFormatting sqref="AD14:AE14">
    <cfRule type="expression" dxfId="29" priority="41">
      <formula>0</formula>
    </cfRule>
  </conditionalFormatting>
  <conditionalFormatting sqref="AD15:AE15">
    <cfRule type="expression" dxfId="28" priority="40">
      <formula>0</formula>
    </cfRule>
  </conditionalFormatting>
  <conditionalFormatting sqref="AD5">
    <cfRule type="expression" dxfId="27" priority="39">
      <formula>0</formula>
    </cfRule>
  </conditionalFormatting>
  <conditionalFormatting sqref="AD6:AE12">
    <cfRule type="expression" dxfId="26" priority="38">
      <formula>0</formula>
    </cfRule>
  </conditionalFormatting>
  <conditionalFormatting sqref="AE5">
    <cfRule type="expression" dxfId="25" priority="37">
      <formula>0</formula>
    </cfRule>
  </conditionalFormatting>
  <conditionalFormatting sqref="AH16:AI18 AH33:AH34 AH25:AI25 AH28:AI28 AH37:AI38 AH52:AI55 AI57:AI59 AH56 AH70:AI70">
    <cfRule type="expression" dxfId="24" priority="36">
      <formula>0</formula>
    </cfRule>
  </conditionalFormatting>
  <conditionalFormatting sqref="AH15:AI15">
    <cfRule type="expression" dxfId="23" priority="35">
      <formula>0</formula>
    </cfRule>
  </conditionalFormatting>
  <conditionalFormatting sqref="AH29:AI31">
    <cfRule type="expression" dxfId="22" priority="34">
      <formula>0</formula>
    </cfRule>
  </conditionalFormatting>
  <conditionalFormatting sqref="AH60:AI63">
    <cfRule type="expression" dxfId="21" priority="33">
      <formula>0</formula>
    </cfRule>
  </conditionalFormatting>
  <conditionalFormatting sqref="AH66:AI69">
    <cfRule type="expression" dxfId="20" priority="32">
      <formula>0</formula>
    </cfRule>
  </conditionalFormatting>
  <conditionalFormatting sqref="AH13:AI13">
    <cfRule type="expression" dxfId="19" priority="31">
      <formula>0</formula>
    </cfRule>
  </conditionalFormatting>
  <conditionalFormatting sqref="AH5">
    <cfRule type="expression" dxfId="18" priority="30">
      <formula>0</formula>
    </cfRule>
  </conditionalFormatting>
  <conditionalFormatting sqref="AH6:AI12">
    <cfRule type="expression" dxfId="17" priority="29">
      <formula>0</formula>
    </cfRule>
  </conditionalFormatting>
  <conditionalFormatting sqref="AI5">
    <cfRule type="expression" dxfId="16" priority="28">
      <formula>0</formula>
    </cfRule>
  </conditionalFormatting>
  <conditionalFormatting sqref="AH14">
    <cfRule type="expression" dxfId="15" priority="27">
      <formula>0</formula>
    </cfRule>
  </conditionalFormatting>
  <conditionalFormatting sqref="AI14">
    <cfRule type="expression" dxfId="14" priority="26">
      <formula>0</formula>
    </cfRule>
  </conditionalFormatting>
  <conditionalFormatting sqref="AH19:AI24">
    <cfRule type="expression" dxfId="13" priority="25">
      <formula>0</formula>
    </cfRule>
  </conditionalFormatting>
  <conditionalFormatting sqref="AH26:AI27">
    <cfRule type="expression" dxfId="12" priority="24">
      <formula>0</formula>
    </cfRule>
  </conditionalFormatting>
  <conditionalFormatting sqref="AH32">
    <cfRule type="expression" dxfId="11" priority="23">
      <formula>0</formula>
    </cfRule>
  </conditionalFormatting>
  <conditionalFormatting sqref="AI32">
    <cfRule type="expression" dxfId="10" priority="22">
      <formula>0</formula>
    </cfRule>
  </conditionalFormatting>
  <conditionalFormatting sqref="AH35:AH36">
    <cfRule type="expression" dxfId="9" priority="21">
      <formula>0</formula>
    </cfRule>
  </conditionalFormatting>
  <conditionalFormatting sqref="AI33:AI35">
    <cfRule type="expression" dxfId="8" priority="20">
      <formula>0</formula>
    </cfRule>
  </conditionalFormatting>
  <conditionalFormatting sqref="AI36">
    <cfRule type="expression" dxfId="7" priority="19">
      <formula>0</formula>
    </cfRule>
  </conditionalFormatting>
  <conditionalFormatting sqref="AH39:AI51">
    <cfRule type="expression" dxfId="6" priority="18">
      <formula>0</formula>
    </cfRule>
  </conditionalFormatting>
  <conditionalFormatting sqref="AH57:AH59">
    <cfRule type="expression" dxfId="5" priority="17">
      <formula>0</formula>
    </cfRule>
  </conditionalFormatting>
  <conditionalFormatting sqref="AI56">
    <cfRule type="expression" dxfId="4" priority="16">
      <formula>0</formula>
    </cfRule>
  </conditionalFormatting>
  <conditionalFormatting sqref="AH64:AI65">
    <cfRule type="expression" dxfId="3" priority="15">
      <formula>0</formula>
    </cfRule>
  </conditionalFormatting>
  <conditionalFormatting sqref="AF14">
    <cfRule type="expression" dxfId="2" priority="3">
      <formula>0</formula>
    </cfRule>
  </conditionalFormatting>
  <conditionalFormatting sqref="AG14">
    <cfRule type="expression" dxfId="1" priority="2">
      <formula>0</formula>
    </cfRule>
  </conditionalFormatting>
  <conditionalFormatting sqref="B14">
    <cfRule type="expression" dxfId="0" priority="1">
      <formula>0</formula>
    </cfRule>
  </conditionalFormatting>
  <pageMargins left="0.7" right="0.7" top="0.75" bottom="0.75" header="0.3" footer="0.3"/>
  <pageSetup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2"/>
  <sheetViews>
    <sheetView view="pageBreakPreview" topLeftCell="A64" zoomScaleNormal="70" zoomScaleSheetLayoutView="100" workbookViewId="0">
      <selection activeCell="P79" sqref="P79"/>
    </sheetView>
  </sheetViews>
  <sheetFormatPr defaultColWidth="9" defaultRowHeight="12.75" x14ac:dyDescent="0.2"/>
  <cols>
    <col min="1" max="1" width="4.140625" style="44" customWidth="1"/>
    <col min="2" max="2" width="36.7109375" style="50" customWidth="1"/>
    <col min="3" max="3" width="13.5703125" style="51" customWidth="1"/>
    <col min="4" max="4" width="13.7109375" style="48" customWidth="1"/>
    <col min="5" max="5" width="17.5703125" style="27" customWidth="1"/>
    <col min="6" max="6" width="13.85546875" style="48" customWidth="1"/>
    <col min="7" max="7" width="17.5703125" style="27" customWidth="1"/>
    <col min="8" max="8" width="9" style="27"/>
    <col min="9" max="9" width="11.7109375" style="27" bestFit="1" customWidth="1"/>
    <col min="10" max="16384" width="9" style="27"/>
  </cols>
  <sheetData>
    <row r="1" spans="1:11" ht="30" customHeight="1" x14ac:dyDescent="0.2">
      <c r="B1" s="107" t="s">
        <v>180</v>
      </c>
      <c r="C1" s="107"/>
      <c r="D1" s="107"/>
      <c r="E1" s="107"/>
      <c r="F1" s="107"/>
      <c r="G1" s="107"/>
    </row>
    <row r="2" spans="1:11" s="22" customFormat="1" ht="119.25" customHeight="1" x14ac:dyDescent="0.25">
      <c r="A2" s="18" t="s">
        <v>75</v>
      </c>
      <c r="B2" s="19" t="s">
        <v>93</v>
      </c>
      <c r="C2" s="19" t="s">
        <v>94</v>
      </c>
      <c r="D2" s="19" t="s">
        <v>95</v>
      </c>
      <c r="E2" s="20" t="s">
        <v>96</v>
      </c>
      <c r="F2" s="19" t="s">
        <v>97</v>
      </c>
      <c r="G2" s="20" t="s">
        <v>98</v>
      </c>
      <c r="H2" s="21"/>
      <c r="I2" s="21"/>
      <c r="J2" s="21"/>
      <c r="K2" s="21"/>
    </row>
    <row r="3" spans="1:11" s="22" customFormat="1" ht="13.5" x14ac:dyDescent="0.25">
      <c r="A3" s="18">
        <v>1</v>
      </c>
      <c r="B3" s="19">
        <v>2</v>
      </c>
      <c r="C3" s="18">
        <v>3</v>
      </c>
      <c r="D3" s="19">
        <v>4</v>
      </c>
      <c r="E3" s="18">
        <v>5</v>
      </c>
      <c r="F3" s="19">
        <v>6</v>
      </c>
      <c r="G3" s="18">
        <v>7</v>
      </c>
      <c r="H3" s="21"/>
      <c r="I3" s="21"/>
      <c r="J3" s="21"/>
      <c r="K3" s="21"/>
    </row>
    <row r="4" spans="1:11" ht="19.5" customHeight="1" x14ac:dyDescent="0.2">
      <c r="A4" s="23">
        <v>1</v>
      </c>
      <c r="B4" s="24" t="s">
        <v>99</v>
      </c>
      <c r="C4" s="25" t="s">
        <v>100</v>
      </c>
      <c r="D4" s="26">
        <v>13</v>
      </c>
      <c r="E4" s="26"/>
      <c r="F4" s="26">
        <v>25</v>
      </c>
      <c r="G4" s="26"/>
    </row>
    <row r="5" spans="1:11" ht="19.5" customHeight="1" x14ac:dyDescent="0.2">
      <c r="A5" s="23">
        <v>2</v>
      </c>
      <c r="B5" s="24" t="s">
        <v>63</v>
      </c>
      <c r="C5" s="25" t="s">
        <v>100</v>
      </c>
      <c r="D5" s="26">
        <v>2</v>
      </c>
      <c r="E5" s="26"/>
      <c r="F5" s="26">
        <v>0</v>
      </c>
      <c r="G5" s="26" t="s">
        <v>79</v>
      </c>
    </row>
    <row r="6" spans="1:11" ht="15" x14ac:dyDescent="0.2">
      <c r="A6" s="23">
        <v>3</v>
      </c>
      <c r="B6" s="24" t="s">
        <v>101</v>
      </c>
      <c r="C6" s="25" t="s">
        <v>102</v>
      </c>
      <c r="D6" s="26">
        <v>1</v>
      </c>
      <c r="E6" s="26"/>
      <c r="F6" s="26">
        <v>5</v>
      </c>
      <c r="G6" s="26"/>
    </row>
    <row r="7" spans="1:11" ht="15" x14ac:dyDescent="0.2">
      <c r="A7" s="23">
        <v>4</v>
      </c>
      <c r="B7" s="24" t="s">
        <v>103</v>
      </c>
      <c r="C7" s="28" t="s">
        <v>104</v>
      </c>
      <c r="D7" s="26">
        <v>21</v>
      </c>
      <c r="E7" s="26"/>
      <c r="F7" s="26">
        <v>30</v>
      </c>
      <c r="G7" s="26"/>
    </row>
    <row r="8" spans="1:11" ht="15" x14ac:dyDescent="0.2">
      <c r="A8" s="23">
        <v>5</v>
      </c>
      <c r="B8" s="24" t="s">
        <v>105</v>
      </c>
      <c r="C8" s="25" t="s">
        <v>104</v>
      </c>
      <c r="D8" s="26">
        <v>155</v>
      </c>
      <c r="E8" s="26"/>
      <c r="F8" s="26">
        <v>10</v>
      </c>
      <c r="G8" s="26"/>
    </row>
    <row r="9" spans="1:11" ht="15" x14ac:dyDescent="0.2">
      <c r="A9" s="23">
        <v>6</v>
      </c>
      <c r="B9" s="24" t="s">
        <v>106</v>
      </c>
      <c r="C9" s="25" t="s">
        <v>104</v>
      </c>
      <c r="D9" s="26">
        <v>125</v>
      </c>
      <c r="E9" s="26"/>
      <c r="F9" s="26">
        <v>10</v>
      </c>
      <c r="G9" s="26"/>
    </row>
    <row r="10" spans="1:11" ht="15" x14ac:dyDescent="0.2">
      <c r="A10" s="23">
        <v>7</v>
      </c>
      <c r="B10" s="24" t="s">
        <v>107</v>
      </c>
      <c r="C10" s="25" t="s">
        <v>104</v>
      </c>
      <c r="D10" s="26">
        <v>55</v>
      </c>
      <c r="E10" s="26"/>
      <c r="F10" s="26">
        <v>10</v>
      </c>
      <c r="G10" s="26"/>
    </row>
    <row r="11" spans="1:11" ht="15" x14ac:dyDescent="0.2">
      <c r="A11" s="23">
        <v>8</v>
      </c>
      <c r="B11" s="24" t="s">
        <v>108</v>
      </c>
      <c r="C11" s="25" t="s">
        <v>104</v>
      </c>
      <c r="D11" s="26">
        <v>60</v>
      </c>
      <c r="E11" s="26"/>
      <c r="F11" s="26">
        <v>10</v>
      </c>
      <c r="G11" s="26"/>
    </row>
    <row r="12" spans="1:11" ht="15" x14ac:dyDescent="0.2">
      <c r="A12" s="23">
        <v>9</v>
      </c>
      <c r="B12" s="24" t="s">
        <v>109</v>
      </c>
      <c r="C12" s="25" t="s">
        <v>102</v>
      </c>
      <c r="D12" s="29">
        <v>530</v>
      </c>
      <c r="E12" s="29"/>
      <c r="F12" s="26">
        <v>25</v>
      </c>
      <c r="G12" s="26"/>
    </row>
    <row r="13" spans="1:11" ht="15" x14ac:dyDescent="0.2">
      <c r="A13" s="23">
        <v>10</v>
      </c>
      <c r="B13" s="24" t="s">
        <v>110</v>
      </c>
      <c r="C13" s="25" t="s">
        <v>102</v>
      </c>
      <c r="D13" s="29">
        <v>530</v>
      </c>
      <c r="E13" s="29"/>
      <c r="F13" s="26">
        <v>25</v>
      </c>
      <c r="G13" s="26"/>
    </row>
    <row r="14" spans="1:11" ht="15" x14ac:dyDescent="0.2">
      <c r="A14" s="23">
        <v>11</v>
      </c>
      <c r="B14" s="24" t="s">
        <v>111</v>
      </c>
      <c r="C14" s="25" t="s">
        <v>112</v>
      </c>
      <c r="D14" s="29">
        <v>1750</v>
      </c>
      <c r="E14" s="29"/>
      <c r="F14" s="26">
        <v>0</v>
      </c>
      <c r="G14" s="26" t="s">
        <v>79</v>
      </c>
    </row>
    <row r="15" spans="1:11" ht="15" x14ac:dyDescent="0.2">
      <c r="A15" s="23">
        <v>12</v>
      </c>
      <c r="B15" s="24" t="s">
        <v>113</v>
      </c>
      <c r="C15" s="25" t="s">
        <v>104</v>
      </c>
      <c r="D15" s="29">
        <v>2</v>
      </c>
      <c r="E15" s="29"/>
      <c r="F15" s="26">
        <v>5</v>
      </c>
      <c r="G15" s="26"/>
    </row>
    <row r="16" spans="1:11" ht="15" x14ac:dyDescent="0.2">
      <c r="A16" s="23">
        <v>13</v>
      </c>
      <c r="B16" s="24" t="s">
        <v>114</v>
      </c>
      <c r="C16" s="25" t="s">
        <v>104</v>
      </c>
      <c r="D16" s="29">
        <v>55</v>
      </c>
      <c r="E16" s="29"/>
      <c r="F16" s="26">
        <v>5</v>
      </c>
      <c r="G16" s="26"/>
    </row>
    <row r="17" spans="1:7" s="33" customFormat="1" ht="15.75" customHeight="1" x14ac:dyDescent="0.2">
      <c r="A17" s="23">
        <v>14</v>
      </c>
      <c r="B17" s="30" t="s">
        <v>115</v>
      </c>
      <c r="C17" s="31" t="s">
        <v>112</v>
      </c>
      <c r="D17" s="32">
        <v>40</v>
      </c>
      <c r="E17" s="32"/>
      <c r="F17" s="32">
        <v>5</v>
      </c>
      <c r="G17" s="32"/>
    </row>
    <row r="18" spans="1:7" ht="15" x14ac:dyDescent="0.2">
      <c r="A18" s="23">
        <v>15</v>
      </c>
      <c r="B18" s="24" t="s">
        <v>116</v>
      </c>
      <c r="C18" s="25" t="s">
        <v>104</v>
      </c>
      <c r="D18" s="29">
        <v>50</v>
      </c>
      <c r="E18" s="29"/>
      <c r="F18" s="26">
        <v>15</v>
      </c>
      <c r="G18" s="26"/>
    </row>
    <row r="19" spans="1:7" ht="15" customHeight="1" x14ac:dyDescent="0.2">
      <c r="A19" s="23">
        <v>16</v>
      </c>
      <c r="B19" s="24" t="s">
        <v>117</v>
      </c>
      <c r="C19" s="25" t="s">
        <v>104</v>
      </c>
      <c r="D19" s="29">
        <v>175</v>
      </c>
      <c r="E19" s="29"/>
      <c r="F19" s="26">
        <v>115</v>
      </c>
      <c r="G19" s="26"/>
    </row>
    <row r="20" spans="1:7" ht="15" x14ac:dyDescent="0.2">
      <c r="A20" s="23">
        <v>17</v>
      </c>
      <c r="B20" s="24" t="s">
        <v>118</v>
      </c>
      <c r="C20" s="25" t="s">
        <v>104</v>
      </c>
      <c r="D20" s="29">
        <v>25</v>
      </c>
      <c r="E20" s="29"/>
      <c r="F20" s="26">
        <v>5</v>
      </c>
      <c r="G20" s="26"/>
    </row>
    <row r="21" spans="1:7" ht="15" x14ac:dyDescent="0.2">
      <c r="A21" s="23">
        <v>18</v>
      </c>
      <c r="B21" s="24" t="s">
        <v>119</v>
      </c>
      <c r="C21" s="28" t="s">
        <v>120</v>
      </c>
      <c r="D21" s="29">
        <v>310</v>
      </c>
      <c r="E21" s="29"/>
      <c r="F21" s="26">
        <v>95</v>
      </c>
      <c r="G21" s="26"/>
    </row>
    <row r="22" spans="1:7" ht="15" x14ac:dyDescent="0.2">
      <c r="A22" s="23">
        <v>19</v>
      </c>
      <c r="B22" s="24" t="s">
        <v>121</v>
      </c>
      <c r="C22" s="28" t="s">
        <v>120</v>
      </c>
      <c r="D22" s="29">
        <v>310</v>
      </c>
      <c r="E22" s="29"/>
      <c r="F22" s="26">
        <v>95</v>
      </c>
      <c r="G22" s="26"/>
    </row>
    <row r="23" spans="1:7" ht="15" x14ac:dyDescent="0.2">
      <c r="A23" s="23">
        <v>20</v>
      </c>
      <c r="B23" s="24" t="s">
        <v>122</v>
      </c>
      <c r="C23" s="28" t="s">
        <v>120</v>
      </c>
      <c r="D23" s="29">
        <v>175</v>
      </c>
      <c r="E23" s="29"/>
      <c r="F23" s="26">
        <v>95</v>
      </c>
      <c r="G23" s="26"/>
    </row>
    <row r="24" spans="1:7" ht="15" x14ac:dyDescent="0.2">
      <c r="A24" s="23">
        <v>21</v>
      </c>
      <c r="B24" s="24" t="s">
        <v>123</v>
      </c>
      <c r="C24" s="28" t="s">
        <v>120</v>
      </c>
      <c r="D24" s="29">
        <v>175</v>
      </c>
      <c r="E24" s="29"/>
      <c r="F24" s="26">
        <v>95</v>
      </c>
      <c r="G24" s="26"/>
    </row>
    <row r="25" spans="1:7" ht="15.75" customHeight="1" x14ac:dyDescent="0.2">
      <c r="A25" s="23">
        <v>22</v>
      </c>
      <c r="B25" s="24" t="s">
        <v>124</v>
      </c>
      <c r="C25" s="25" t="s">
        <v>100</v>
      </c>
      <c r="D25" s="29">
        <v>19</v>
      </c>
      <c r="E25" s="29"/>
      <c r="F25" s="26">
        <v>30</v>
      </c>
      <c r="G25" s="26"/>
    </row>
    <row r="26" spans="1:7" ht="15.75" customHeight="1" x14ac:dyDescent="0.2">
      <c r="A26" s="23">
        <v>23</v>
      </c>
      <c r="B26" s="24" t="s">
        <v>125</v>
      </c>
      <c r="C26" s="25" t="s">
        <v>104</v>
      </c>
      <c r="D26" s="29">
        <v>29</v>
      </c>
      <c r="E26" s="29"/>
      <c r="F26" s="26">
        <v>0</v>
      </c>
      <c r="G26" s="26" t="s">
        <v>79</v>
      </c>
    </row>
    <row r="27" spans="1:7" s="33" customFormat="1" ht="15" x14ac:dyDescent="0.2">
      <c r="A27" s="23">
        <v>24</v>
      </c>
      <c r="B27" s="30" t="s">
        <v>126</v>
      </c>
      <c r="C27" s="31" t="s">
        <v>59</v>
      </c>
      <c r="D27" s="32">
        <v>0</v>
      </c>
      <c r="E27" s="32" t="s">
        <v>79</v>
      </c>
      <c r="F27" s="32">
        <v>30</v>
      </c>
      <c r="G27" s="32"/>
    </row>
    <row r="28" spans="1:7" ht="15" x14ac:dyDescent="0.2">
      <c r="A28" s="23">
        <v>25</v>
      </c>
      <c r="B28" s="24" t="s">
        <v>92</v>
      </c>
      <c r="C28" s="25" t="s">
        <v>102</v>
      </c>
      <c r="D28" s="29">
        <v>35</v>
      </c>
      <c r="E28" s="29"/>
      <c r="F28" s="26">
        <v>25</v>
      </c>
      <c r="G28" s="26"/>
    </row>
    <row r="29" spans="1:7" ht="15" x14ac:dyDescent="0.2">
      <c r="A29" s="23">
        <v>26</v>
      </c>
      <c r="B29" s="24" t="s">
        <v>127</v>
      </c>
      <c r="C29" s="25" t="s">
        <v>102</v>
      </c>
      <c r="D29" s="29">
        <v>340</v>
      </c>
      <c r="E29" s="29"/>
      <c r="F29" s="26">
        <v>45</v>
      </c>
      <c r="G29" s="26"/>
    </row>
    <row r="30" spans="1:7" ht="15" x14ac:dyDescent="0.2">
      <c r="A30" s="23">
        <v>27</v>
      </c>
      <c r="B30" s="24" t="s">
        <v>38</v>
      </c>
      <c r="C30" s="25" t="s">
        <v>102</v>
      </c>
      <c r="D30" s="29">
        <v>50</v>
      </c>
      <c r="E30" s="29"/>
      <c r="F30" s="26">
        <v>45</v>
      </c>
      <c r="G30" s="26"/>
    </row>
    <row r="31" spans="1:7" ht="15" x14ac:dyDescent="0.2">
      <c r="A31" s="23">
        <v>28</v>
      </c>
      <c r="B31" s="34" t="s">
        <v>128</v>
      </c>
      <c r="C31" s="25" t="s">
        <v>102</v>
      </c>
      <c r="D31" s="29">
        <v>1290</v>
      </c>
      <c r="E31" s="29"/>
      <c r="F31" s="26">
        <v>95</v>
      </c>
      <c r="G31" s="26"/>
    </row>
    <row r="32" spans="1:7" ht="18" customHeight="1" x14ac:dyDescent="0.2">
      <c r="A32" s="23">
        <v>29</v>
      </c>
      <c r="B32" s="24" t="s">
        <v>129</v>
      </c>
      <c r="C32" s="25" t="s">
        <v>102</v>
      </c>
      <c r="D32" s="29">
        <v>30</v>
      </c>
      <c r="E32" s="29"/>
      <c r="F32" s="26">
        <v>65</v>
      </c>
      <c r="G32" s="26"/>
    </row>
    <row r="33" spans="1:7" ht="15" x14ac:dyDescent="0.2">
      <c r="A33" s="23">
        <v>30</v>
      </c>
      <c r="B33" s="24" t="s">
        <v>130</v>
      </c>
      <c r="C33" s="25" t="s">
        <v>102</v>
      </c>
      <c r="D33" s="29">
        <v>0.3</v>
      </c>
      <c r="E33" s="29"/>
      <c r="F33" s="26">
        <v>5</v>
      </c>
      <c r="G33" s="26"/>
    </row>
    <row r="34" spans="1:7" ht="15" x14ac:dyDescent="0.2">
      <c r="A34" s="23">
        <v>31</v>
      </c>
      <c r="B34" s="24" t="s">
        <v>131</v>
      </c>
      <c r="C34" s="25" t="s">
        <v>102</v>
      </c>
      <c r="D34" s="29">
        <v>25</v>
      </c>
      <c r="E34" s="29"/>
      <c r="F34" s="26">
        <v>5</v>
      </c>
      <c r="G34" s="26"/>
    </row>
    <row r="35" spans="1:7" ht="15" x14ac:dyDescent="0.2">
      <c r="A35" s="23">
        <v>32</v>
      </c>
      <c r="B35" s="24" t="s">
        <v>132</v>
      </c>
      <c r="C35" s="25" t="s">
        <v>102</v>
      </c>
      <c r="D35" s="29">
        <v>270</v>
      </c>
      <c r="E35" s="29"/>
      <c r="F35" s="26">
        <v>25</v>
      </c>
      <c r="G35" s="26"/>
    </row>
    <row r="36" spans="1:7" ht="15" x14ac:dyDescent="0.2">
      <c r="A36" s="23">
        <v>33</v>
      </c>
      <c r="B36" s="24" t="s">
        <v>133</v>
      </c>
      <c r="C36" s="25" t="s">
        <v>102</v>
      </c>
      <c r="D36" s="29">
        <v>450</v>
      </c>
      <c r="E36" s="29"/>
      <c r="F36" s="26">
        <v>105</v>
      </c>
      <c r="G36" s="26"/>
    </row>
    <row r="37" spans="1:7" ht="15" x14ac:dyDescent="0.2">
      <c r="A37" s="23">
        <v>34</v>
      </c>
      <c r="B37" s="24" t="s">
        <v>134</v>
      </c>
      <c r="C37" s="25" t="s">
        <v>102</v>
      </c>
      <c r="D37" s="29">
        <v>670</v>
      </c>
      <c r="E37" s="29"/>
      <c r="F37" s="26">
        <v>45</v>
      </c>
      <c r="G37" s="26"/>
    </row>
    <row r="38" spans="1:7" ht="15" x14ac:dyDescent="0.2">
      <c r="A38" s="23">
        <v>35</v>
      </c>
      <c r="B38" s="24" t="s">
        <v>135</v>
      </c>
      <c r="C38" s="25" t="s">
        <v>102</v>
      </c>
      <c r="D38" s="29">
        <v>1150</v>
      </c>
      <c r="E38" s="29"/>
      <c r="F38" s="26">
        <v>65</v>
      </c>
      <c r="G38" s="26"/>
    </row>
    <row r="39" spans="1:7" ht="15" x14ac:dyDescent="0.2">
      <c r="A39" s="23">
        <v>36</v>
      </c>
      <c r="B39" s="24" t="s">
        <v>136</v>
      </c>
      <c r="C39" s="25" t="s">
        <v>102</v>
      </c>
      <c r="D39" s="29">
        <v>225</v>
      </c>
      <c r="E39" s="29"/>
      <c r="F39" s="26">
        <v>65</v>
      </c>
      <c r="G39" s="26"/>
    </row>
    <row r="40" spans="1:7" ht="19.5" customHeight="1" x14ac:dyDescent="0.2">
      <c r="A40" s="23">
        <v>37</v>
      </c>
      <c r="B40" s="24" t="s">
        <v>137</v>
      </c>
      <c r="C40" s="25" t="s">
        <v>102</v>
      </c>
      <c r="D40" s="29">
        <v>850</v>
      </c>
      <c r="E40" s="29"/>
      <c r="F40" s="108">
        <v>800</v>
      </c>
      <c r="G40" s="108"/>
    </row>
    <row r="41" spans="1:7" ht="15" x14ac:dyDescent="0.2">
      <c r="A41" s="23">
        <v>38</v>
      </c>
      <c r="B41" s="24" t="s">
        <v>138</v>
      </c>
      <c r="C41" s="25" t="s">
        <v>102</v>
      </c>
      <c r="D41" s="29">
        <v>310</v>
      </c>
      <c r="E41" s="29"/>
      <c r="F41" s="109"/>
      <c r="G41" s="109"/>
    </row>
    <row r="42" spans="1:7" ht="15" x14ac:dyDescent="0.2">
      <c r="A42" s="23">
        <v>39</v>
      </c>
      <c r="B42" s="24" t="s">
        <v>139</v>
      </c>
      <c r="C42" s="25" t="s">
        <v>102</v>
      </c>
      <c r="D42" s="29">
        <v>1180</v>
      </c>
      <c r="E42" s="29"/>
      <c r="F42" s="110"/>
      <c r="G42" s="110"/>
    </row>
    <row r="43" spans="1:7" ht="15" x14ac:dyDescent="0.2">
      <c r="A43" s="23">
        <v>40</v>
      </c>
      <c r="B43" s="24" t="s">
        <v>140</v>
      </c>
      <c r="C43" s="25" t="s">
        <v>102</v>
      </c>
      <c r="D43" s="29">
        <v>375</v>
      </c>
      <c r="E43" s="29"/>
      <c r="F43" s="26">
        <v>25</v>
      </c>
      <c r="G43" s="26"/>
    </row>
    <row r="44" spans="1:7" ht="15" x14ac:dyDescent="0.2">
      <c r="A44" s="23">
        <v>41</v>
      </c>
      <c r="B44" s="24" t="s">
        <v>141</v>
      </c>
      <c r="C44" s="25" t="s">
        <v>102</v>
      </c>
      <c r="D44" s="29">
        <v>215</v>
      </c>
      <c r="E44" s="29"/>
      <c r="F44" s="26">
        <v>25</v>
      </c>
      <c r="G44" s="26"/>
    </row>
    <row r="45" spans="1:7" ht="15" x14ac:dyDescent="0.2">
      <c r="A45" s="23">
        <v>42</v>
      </c>
      <c r="B45" s="24" t="s">
        <v>142</v>
      </c>
      <c r="C45" s="25" t="s">
        <v>102</v>
      </c>
      <c r="D45" s="29">
        <v>215</v>
      </c>
      <c r="E45" s="29"/>
      <c r="F45" s="26">
        <v>25</v>
      </c>
      <c r="G45" s="26"/>
    </row>
    <row r="46" spans="1:7" ht="15" x14ac:dyDescent="0.2">
      <c r="A46" s="23">
        <v>43</v>
      </c>
      <c r="B46" s="24" t="s">
        <v>143</v>
      </c>
      <c r="C46" s="25" t="s">
        <v>102</v>
      </c>
      <c r="D46" s="29">
        <v>250</v>
      </c>
      <c r="E46" s="29"/>
      <c r="F46" s="26">
        <v>65</v>
      </c>
      <c r="G46" s="26"/>
    </row>
    <row r="47" spans="1:7" ht="15" x14ac:dyDescent="0.2">
      <c r="A47" s="23">
        <v>44</v>
      </c>
      <c r="B47" s="24" t="s">
        <v>144</v>
      </c>
      <c r="C47" s="25" t="s">
        <v>102</v>
      </c>
      <c r="D47" s="29">
        <v>70</v>
      </c>
      <c r="E47" s="29"/>
      <c r="F47" s="26">
        <v>850</v>
      </c>
      <c r="G47" s="26"/>
    </row>
    <row r="48" spans="1:7" ht="15" x14ac:dyDescent="0.2">
      <c r="A48" s="23">
        <v>45</v>
      </c>
      <c r="B48" s="24" t="s">
        <v>145</v>
      </c>
      <c r="C48" s="25" t="s">
        <v>102</v>
      </c>
      <c r="D48" s="29">
        <v>70</v>
      </c>
      <c r="E48" s="29"/>
      <c r="F48" s="26">
        <v>120</v>
      </c>
      <c r="G48" s="26"/>
    </row>
    <row r="49" spans="1:7" ht="15" x14ac:dyDescent="0.2">
      <c r="A49" s="23">
        <v>46</v>
      </c>
      <c r="B49" s="24" t="s">
        <v>146</v>
      </c>
      <c r="C49" s="25" t="s">
        <v>102</v>
      </c>
      <c r="D49" s="29">
        <v>255</v>
      </c>
      <c r="E49" s="29"/>
      <c r="F49" s="26">
        <v>65</v>
      </c>
      <c r="G49" s="26"/>
    </row>
    <row r="50" spans="1:7" ht="15" x14ac:dyDescent="0.2">
      <c r="A50" s="23">
        <v>47</v>
      </c>
      <c r="B50" s="24" t="s">
        <v>147</v>
      </c>
      <c r="C50" s="25" t="s">
        <v>102</v>
      </c>
      <c r="D50" s="29">
        <v>370</v>
      </c>
      <c r="E50" s="29"/>
      <c r="F50" s="26">
        <v>25</v>
      </c>
      <c r="G50" s="26"/>
    </row>
    <row r="51" spans="1:7" ht="15" x14ac:dyDescent="0.2">
      <c r="A51" s="23">
        <v>48</v>
      </c>
      <c r="B51" s="24" t="s">
        <v>148</v>
      </c>
      <c r="C51" s="25" t="s">
        <v>102</v>
      </c>
      <c r="D51" s="29">
        <v>340</v>
      </c>
      <c r="E51" s="29"/>
      <c r="F51" s="26">
        <v>65</v>
      </c>
      <c r="G51" s="26"/>
    </row>
    <row r="52" spans="1:7" ht="15" x14ac:dyDescent="0.2">
      <c r="A52" s="23">
        <v>49</v>
      </c>
      <c r="B52" s="24" t="s">
        <v>149</v>
      </c>
      <c r="C52" s="25" t="s">
        <v>102</v>
      </c>
      <c r="D52" s="29">
        <v>490</v>
      </c>
      <c r="E52" s="29"/>
      <c r="F52" s="26">
        <v>45</v>
      </c>
      <c r="G52" s="26"/>
    </row>
    <row r="53" spans="1:7" ht="15" x14ac:dyDescent="0.2">
      <c r="A53" s="23">
        <v>50</v>
      </c>
      <c r="B53" s="24" t="s">
        <v>150</v>
      </c>
      <c r="C53" s="25" t="s">
        <v>102</v>
      </c>
      <c r="D53" s="29">
        <v>340</v>
      </c>
      <c r="E53" s="29"/>
      <c r="F53" s="26">
        <v>65</v>
      </c>
      <c r="G53" s="26"/>
    </row>
    <row r="54" spans="1:7" ht="15" x14ac:dyDescent="0.2">
      <c r="A54" s="23">
        <v>51</v>
      </c>
      <c r="B54" s="24" t="s">
        <v>151</v>
      </c>
      <c r="C54" s="25" t="s">
        <v>102</v>
      </c>
      <c r="D54" s="29">
        <v>490</v>
      </c>
      <c r="E54" s="29"/>
      <c r="F54" s="26">
        <v>45</v>
      </c>
      <c r="G54" s="26"/>
    </row>
    <row r="55" spans="1:7" ht="15" x14ac:dyDescent="0.2">
      <c r="A55" s="23">
        <v>52</v>
      </c>
      <c r="B55" s="24" t="s">
        <v>152</v>
      </c>
      <c r="C55" s="25" t="s">
        <v>102</v>
      </c>
      <c r="D55" s="29">
        <v>700</v>
      </c>
      <c r="E55" s="29"/>
      <c r="F55" s="26">
        <v>350</v>
      </c>
      <c r="G55" s="26"/>
    </row>
    <row r="56" spans="1:7" ht="15" x14ac:dyDescent="0.2">
      <c r="A56" s="23">
        <v>53</v>
      </c>
      <c r="B56" s="24" t="s">
        <v>153</v>
      </c>
      <c r="C56" s="25" t="s">
        <v>102</v>
      </c>
      <c r="D56" s="29">
        <v>500</v>
      </c>
      <c r="E56" s="29"/>
      <c r="F56" s="26">
        <v>95</v>
      </c>
      <c r="G56" s="26"/>
    </row>
    <row r="57" spans="1:7" ht="15" x14ac:dyDescent="0.2">
      <c r="A57" s="23">
        <v>54</v>
      </c>
      <c r="B57" s="24" t="s">
        <v>154</v>
      </c>
      <c r="C57" s="25" t="s">
        <v>102</v>
      </c>
      <c r="D57" s="29">
        <v>460</v>
      </c>
      <c r="E57" s="29"/>
      <c r="F57" s="26">
        <v>85</v>
      </c>
      <c r="G57" s="26"/>
    </row>
    <row r="58" spans="1:7" ht="15" x14ac:dyDescent="0.2">
      <c r="A58" s="23">
        <v>55</v>
      </c>
      <c r="B58" s="24" t="s">
        <v>155</v>
      </c>
      <c r="C58" s="25" t="s">
        <v>102</v>
      </c>
      <c r="D58" s="29">
        <v>2150</v>
      </c>
      <c r="E58" s="29"/>
      <c r="F58" s="26">
        <v>220</v>
      </c>
      <c r="G58" s="26"/>
    </row>
    <row r="59" spans="1:7" ht="15" x14ac:dyDescent="0.2">
      <c r="A59" s="23">
        <v>56</v>
      </c>
      <c r="B59" s="24" t="s">
        <v>156</v>
      </c>
      <c r="C59" s="25" t="s">
        <v>102</v>
      </c>
      <c r="D59" s="29">
        <v>645</v>
      </c>
      <c r="E59" s="29"/>
      <c r="F59" s="26">
        <v>85</v>
      </c>
      <c r="G59" s="26"/>
    </row>
    <row r="60" spans="1:7" ht="15" x14ac:dyDescent="0.2">
      <c r="A60" s="23">
        <v>57</v>
      </c>
      <c r="B60" s="24" t="s">
        <v>157</v>
      </c>
      <c r="C60" s="25" t="s">
        <v>102</v>
      </c>
      <c r="D60" s="29">
        <v>35</v>
      </c>
      <c r="E60" s="29"/>
      <c r="F60" s="26">
        <v>25</v>
      </c>
      <c r="G60" s="26"/>
    </row>
    <row r="61" spans="1:7" ht="15" x14ac:dyDescent="0.2">
      <c r="A61" s="23">
        <v>58</v>
      </c>
      <c r="B61" s="24" t="s">
        <v>158</v>
      </c>
      <c r="C61" s="25" t="s">
        <v>102</v>
      </c>
      <c r="D61" s="29">
        <v>655</v>
      </c>
      <c r="E61" s="29"/>
      <c r="F61" s="26">
        <v>120</v>
      </c>
      <c r="G61" s="26"/>
    </row>
    <row r="62" spans="1:7" ht="13.5" customHeight="1" x14ac:dyDescent="0.2">
      <c r="A62" s="23">
        <v>59</v>
      </c>
      <c r="B62" s="24" t="s">
        <v>159</v>
      </c>
      <c r="C62" s="25" t="s">
        <v>102</v>
      </c>
      <c r="D62" s="29">
        <v>90</v>
      </c>
      <c r="E62" s="29"/>
      <c r="F62" s="26">
        <v>110</v>
      </c>
      <c r="G62" s="26"/>
    </row>
    <row r="63" spans="1:7" ht="15" x14ac:dyDescent="0.2">
      <c r="A63" s="23">
        <v>60</v>
      </c>
      <c r="B63" s="24" t="s">
        <v>160</v>
      </c>
      <c r="C63" s="25" t="s">
        <v>102</v>
      </c>
      <c r="D63" s="29">
        <v>104.7</v>
      </c>
      <c r="E63" s="29"/>
      <c r="F63" s="26">
        <v>15</v>
      </c>
      <c r="G63" s="26"/>
    </row>
    <row r="64" spans="1:7" ht="15" x14ac:dyDescent="0.2">
      <c r="A64" s="23">
        <v>61</v>
      </c>
      <c r="B64" s="24" t="s">
        <v>161</v>
      </c>
      <c r="C64" s="25" t="s">
        <v>59</v>
      </c>
      <c r="D64" s="26">
        <v>0</v>
      </c>
      <c r="E64" s="26" t="s">
        <v>79</v>
      </c>
      <c r="F64" s="26">
        <v>70</v>
      </c>
      <c r="G64" s="26"/>
    </row>
    <row r="65" spans="1:9" ht="15" x14ac:dyDescent="0.2">
      <c r="A65" s="23">
        <v>62</v>
      </c>
      <c r="B65" s="24" t="s">
        <v>162</v>
      </c>
      <c r="C65" s="25" t="s">
        <v>59</v>
      </c>
      <c r="D65" s="26">
        <v>0</v>
      </c>
      <c r="E65" s="26" t="s">
        <v>79</v>
      </c>
      <c r="F65" s="26">
        <v>50</v>
      </c>
      <c r="G65" s="26"/>
    </row>
    <row r="66" spans="1:9" ht="45" x14ac:dyDescent="0.2">
      <c r="A66" s="23">
        <v>63</v>
      </c>
      <c r="B66" s="24" t="s">
        <v>163</v>
      </c>
      <c r="C66" s="25" t="s">
        <v>164</v>
      </c>
      <c r="D66" s="26">
        <v>0</v>
      </c>
      <c r="E66" s="26" t="s">
        <v>79</v>
      </c>
      <c r="F66" s="26">
        <v>2</v>
      </c>
      <c r="G66" s="26"/>
    </row>
    <row r="67" spans="1:9" ht="30" x14ac:dyDescent="0.2">
      <c r="A67" s="23">
        <v>64</v>
      </c>
      <c r="B67" s="24" t="s">
        <v>165</v>
      </c>
      <c r="C67" s="25" t="s">
        <v>59</v>
      </c>
      <c r="D67" s="26">
        <v>0</v>
      </c>
      <c r="E67" s="26" t="s">
        <v>79</v>
      </c>
      <c r="F67" s="26">
        <v>40</v>
      </c>
      <c r="G67" s="26"/>
    </row>
    <row r="68" spans="1:9" ht="15" x14ac:dyDescent="0.2">
      <c r="A68" s="23">
        <v>65</v>
      </c>
      <c r="B68" s="24" t="s">
        <v>166</v>
      </c>
      <c r="C68" s="25" t="s">
        <v>59</v>
      </c>
      <c r="D68" s="26">
        <v>0</v>
      </c>
      <c r="E68" s="26" t="s">
        <v>79</v>
      </c>
      <c r="F68" s="26">
        <v>30</v>
      </c>
      <c r="G68" s="26"/>
    </row>
    <row r="69" spans="1:9" ht="15" x14ac:dyDescent="0.2">
      <c r="A69" s="23">
        <v>66</v>
      </c>
      <c r="B69" s="24" t="s">
        <v>167</v>
      </c>
      <c r="C69" s="25" t="s">
        <v>59</v>
      </c>
      <c r="D69" s="26">
        <v>0</v>
      </c>
      <c r="E69" s="26" t="s">
        <v>79</v>
      </c>
      <c r="F69" s="26">
        <v>15</v>
      </c>
      <c r="G69" s="26"/>
    </row>
    <row r="70" spans="1:9" ht="15" x14ac:dyDescent="0.2">
      <c r="A70" s="23">
        <v>67</v>
      </c>
      <c r="B70" s="24" t="s">
        <v>168</v>
      </c>
      <c r="C70" s="25" t="s">
        <v>59</v>
      </c>
      <c r="D70" s="26">
        <v>0</v>
      </c>
      <c r="E70" s="26" t="s">
        <v>79</v>
      </c>
      <c r="F70" s="26">
        <v>50</v>
      </c>
      <c r="G70" s="26"/>
    </row>
    <row r="71" spans="1:9" s="33" customFormat="1" ht="15" x14ac:dyDescent="0.2">
      <c r="A71" s="35">
        <v>68</v>
      </c>
      <c r="B71" s="30" t="s">
        <v>169</v>
      </c>
      <c r="C71" s="31" t="s">
        <v>104</v>
      </c>
      <c r="D71" s="32">
        <v>0</v>
      </c>
      <c r="E71" s="32" t="s">
        <v>79</v>
      </c>
      <c r="F71" s="32">
        <v>10</v>
      </c>
      <c r="G71" s="32"/>
    </row>
    <row r="72" spans="1:9" s="33" customFormat="1" ht="15" x14ac:dyDescent="0.2">
      <c r="A72" s="35">
        <v>69</v>
      </c>
      <c r="B72" s="30" t="s">
        <v>170</v>
      </c>
      <c r="C72" s="31" t="s">
        <v>104</v>
      </c>
      <c r="D72" s="32">
        <v>0</v>
      </c>
      <c r="E72" s="32" t="s">
        <v>79</v>
      </c>
      <c r="F72" s="32">
        <v>10</v>
      </c>
      <c r="G72" s="32"/>
    </row>
    <row r="73" spans="1:9" s="33" customFormat="1" ht="15" x14ac:dyDescent="0.2">
      <c r="A73" s="35">
        <v>70</v>
      </c>
      <c r="B73" s="30" t="s">
        <v>171</v>
      </c>
      <c r="C73" s="31" t="s">
        <v>104</v>
      </c>
      <c r="D73" s="32">
        <v>0</v>
      </c>
      <c r="E73" s="32" t="s">
        <v>79</v>
      </c>
      <c r="F73" s="32">
        <v>17</v>
      </c>
      <c r="G73" s="32"/>
    </row>
    <row r="74" spans="1:9" s="33" customFormat="1" ht="15" x14ac:dyDescent="0.2">
      <c r="A74" s="35">
        <v>71</v>
      </c>
      <c r="B74" s="30" t="s">
        <v>172</v>
      </c>
      <c r="C74" s="31" t="s">
        <v>104</v>
      </c>
      <c r="D74" s="32">
        <v>89</v>
      </c>
      <c r="E74" s="32"/>
      <c r="F74" s="32">
        <v>25</v>
      </c>
      <c r="G74" s="32"/>
    </row>
    <row r="75" spans="1:9" s="33" customFormat="1" ht="15" x14ac:dyDescent="0.2">
      <c r="A75" s="35">
        <v>72</v>
      </c>
      <c r="B75" s="30" t="s">
        <v>173</v>
      </c>
      <c r="C75" s="31" t="s">
        <v>174</v>
      </c>
      <c r="D75" s="32" t="s">
        <v>79</v>
      </c>
      <c r="E75" s="32" t="s">
        <v>79</v>
      </c>
      <c r="F75" s="32">
        <v>60</v>
      </c>
      <c r="G75" s="32"/>
    </row>
    <row r="76" spans="1:9" s="33" customFormat="1" ht="15" x14ac:dyDescent="0.3">
      <c r="A76" s="36"/>
      <c r="B76" s="37"/>
      <c r="C76" s="38" t="s">
        <v>175</v>
      </c>
      <c r="D76" s="39">
        <f>SUM(D4:D75)</f>
        <v>20391</v>
      </c>
      <c r="E76" s="40">
        <f>SUM(E4:E75)</f>
        <v>0</v>
      </c>
      <c r="F76" s="39">
        <f>SUM(F4:F75)</f>
        <v>5034</v>
      </c>
      <c r="G76" s="39">
        <f>SUM(G4:G75)</f>
        <v>0</v>
      </c>
    </row>
    <row r="77" spans="1:9" s="33" customFormat="1" ht="15" x14ac:dyDescent="0.3">
      <c r="A77" s="36"/>
      <c r="B77" s="41"/>
      <c r="C77" s="42" t="s">
        <v>176</v>
      </c>
      <c r="D77" s="111">
        <f>D76+F76</f>
        <v>25425</v>
      </c>
      <c r="E77" s="112"/>
      <c r="F77" s="113"/>
      <c r="G77" s="43">
        <f>SUM(E76,G76)</f>
        <v>0</v>
      </c>
    </row>
    <row r="78" spans="1:9" x14ac:dyDescent="0.2">
      <c r="B78" s="45"/>
      <c r="C78" s="46"/>
      <c r="D78" s="47"/>
      <c r="I78" s="117"/>
    </row>
    <row r="79" spans="1:9" ht="108.75" customHeight="1" x14ac:dyDescent="0.2">
      <c r="B79" s="114" t="s">
        <v>177</v>
      </c>
      <c r="C79" s="115"/>
      <c r="D79" s="115"/>
      <c r="E79" s="115"/>
      <c r="F79" s="115"/>
      <c r="G79" s="115"/>
    </row>
    <row r="80" spans="1:9" ht="135" customHeight="1" x14ac:dyDescent="0.2">
      <c r="B80" s="116" t="s">
        <v>179</v>
      </c>
      <c r="C80" s="115"/>
      <c r="D80" s="115"/>
      <c r="E80" s="115"/>
      <c r="F80" s="115"/>
      <c r="G80" s="115"/>
    </row>
    <row r="81" spans="2:11" x14ac:dyDescent="0.2">
      <c r="B81" s="45"/>
      <c r="C81" s="49"/>
      <c r="D81" s="47"/>
    </row>
    <row r="82" spans="2:11" x14ac:dyDescent="0.2">
      <c r="B82" s="106"/>
      <c r="C82" s="106"/>
      <c r="D82" s="106"/>
      <c r="E82" s="106"/>
      <c r="F82" s="106"/>
      <c r="G82" s="106"/>
      <c r="H82" s="106"/>
      <c r="I82" s="106"/>
      <c r="J82" s="106"/>
      <c r="K82" s="106"/>
    </row>
  </sheetData>
  <autoFilter ref="A3:G3"/>
  <mergeCells count="7">
    <mergeCell ref="B82:K82"/>
    <mergeCell ref="B1:G1"/>
    <mergeCell ref="F40:F42"/>
    <mergeCell ref="G40:G42"/>
    <mergeCell ref="D77:F77"/>
    <mergeCell ref="B79:G79"/>
    <mergeCell ref="B80:G80"/>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CAT-NEWHOLLAND</vt:lpstr>
      <vt:lpstr>MAN</vt:lpstr>
      <vt:lpstr>'CAT-NEWHOLLAND'!Print_Area</vt:lpstr>
      <vt:lpstr>MAN!Print_Area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2020-11-26T13:40:58Z</dcterms:modified>
</cp:coreProperties>
</file>