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1 " sheetId="4" r:id="rId1"/>
  </sheets>
  <calcPr calcId="162913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6" i="4"/>
  <c r="F59" i="4" l="1"/>
  <c r="F60" i="4" s="1"/>
  <c r="F61" i="4" s="1"/>
  <c r="F62" i="4" l="1"/>
  <c r="F63" i="4" s="1"/>
  <c r="F64" i="4" l="1"/>
  <c r="F65" i="4" s="1"/>
  <c r="F66" i="4" l="1"/>
  <c r="F67" i="4" s="1"/>
</calcChain>
</file>

<file path=xl/sharedStrings.xml><?xml version="1.0" encoding="utf-8"?>
<sst xmlns="http://schemas.openxmlformats.org/spreadsheetml/2006/main" count="128" uniqueCount="79">
  <si>
    <t>#</t>
  </si>
  <si>
    <t>სამუშაოს დასახელება</t>
  </si>
  <si>
    <t>განზ. ერთ.</t>
  </si>
  <si>
    <t>რაოდენობა</t>
  </si>
  <si>
    <t xml:space="preserve"> ერთ. ფასი</t>
  </si>
  <si>
    <t>ჯამი</t>
  </si>
  <si>
    <t>დაზიანებული ა/ბეტონის საფარის ფრეზირება (საშ. სისქით 10 სმ–მდე) და ადგილზე დასაწყობება შემდგომო გამოყენებისათვის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</si>
  <si>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</si>
  <si>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დაზიანებული ა/ბეტონის საფარის ფრეზირება (საშ. სისქით 10 სმ–მდე) და გატანა შემსყიდველის მიერ მითითებულ ადგილზე შემდგომი გამოყენებისათვის, 15 კმ–მდე მანძილზე</t>
  </si>
  <si>
    <t xml:space="preserve">დაზიანებული ა/ბეტონის საფარის მოხსნა პნევმატური ჩაქუჩებით და დატვირთვა ავტოთვითმცლელზე 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</si>
  <si>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</si>
  <si>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დაზიანებული ა/ბეტონის საფარის მოხსნა მექანიზმებით და დატვირთვა ავტოთვითმცლელზე </t>
  </si>
  <si>
    <t xml:space="preserve">ორმოების  ნაწიბურების დამუშავება  ხერხით </t>
  </si>
  <si>
    <t>გ.მ</t>
  </si>
  <si>
    <t xml:space="preserve">III კატ. გრუნტის (ან ნაშალი მასალის) დამუშავება მექანიზმებით და დატვირთვა ავტოთვითმცლელზე </t>
  </si>
  <si>
    <t>III კატ. გრუნტის დამუშავება ხელით და დატვირთვა ავტოთვითმცლელზე</t>
  </si>
  <si>
    <t>დაზიანებული ბორდიურების დემონტაჟი და დატვირთვა ავტოთვითმცლელზე</t>
  </si>
  <si>
    <t>ბეტონის ან კლდოვანი გრუნტის დამუშავება მექანიზმებით  და დატვირთვა ავტოთვითმცლელზე</t>
  </si>
  <si>
    <t>სამშენებლო ნარჩენების გატანა ნაგავსაყრელზე</t>
  </si>
  <si>
    <t xml:space="preserve">არსებული ვარგისი ბორდიურების (ბეტონი, ბაზალტი) დემონტაჟი და დასაწყობება გვერდზე შემდგომი გამოყენებისათვის </t>
  </si>
  <si>
    <t xml:space="preserve">არსებული ბორდიურების (ბეტონი, ბაზალტი) მონტაჟი ბეტონის (არანაკლებ B-10) საფუძველზე. </t>
  </si>
  <si>
    <t xml:space="preserve">ბაზალტის ახალი ბორდიურის (15X30) მოწყობა ბეტონის (არანაკლებ B-10) საფუძველზე. </t>
  </si>
  <si>
    <r>
      <t xml:space="preserve">ბეტონის (არანაკლებ B-22,5) ახალი ბორდიურის 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04"/>
      </rPr>
      <t xml:space="preserve"> (15X30) მოწყობა ბეტონის (არანაკლებ B-10) საფუძველზე. </t>
    </r>
  </si>
  <si>
    <t>ბაზალტის ახალი ბორდიურის (10X20) მოწყობა ბეტონის საფუძველზე (არანაკლებ B-10)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</si>
  <si>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</si>
  <si>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>საფუძვლის ზედა ფენის მოწყობა ფრ. ღორღისა (70%) და ასფალტის გრანულატის ნარევით (30%)</t>
  </si>
  <si>
    <t xml:space="preserve">ნაწიბურების დამუშავება თხევადი ბიტუმით  (0,35–0,4 ლ/მ) </t>
  </si>
  <si>
    <t>ლ</t>
  </si>
  <si>
    <r>
      <t>ბიტუმის ემულსიის მოსხმა საფუძვლის ზედა ფენაზე (0,7ლ/მ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</si>
  <si>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ბიტუმის ემულსიის მოსხმა საფარის ქვედა ფენაზე (0,35ლ/მ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</si>
  <si>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t>შემასწორებელი ფენის მოწყობა წვრილმარცვლოვანი ა/ბეტონით</t>
  </si>
  <si>
    <t>ტ</t>
  </si>
  <si>
    <t>საფარის ქვედა ფენის მოწყობა მსხვილმარცვლოვანი ა/ბეტონით საშ. სისქით 6 სმ.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</si>
  <si>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</si>
  <si>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ც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</si>
  <si>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</si>
  <si>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საფარის ზედა ფენის მოწყობა წვრილმარცვლოვანი ა/ბეტონით საშ. სისქით 3 სმ.</t>
  </si>
  <si>
    <r>
      <t>მ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</si>
  <si>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საფარის ზედა ფენის მოწყობა წვრილმარცვლოვანი ა/ბეტონით საშ. სისქით 4 სმ.</t>
  </si>
  <si>
    <t>საფარის ზედა ფენის მოწყობა წვრილმარცვლოვანი ა/ბეტონით საშ. სისქით 5 სმ.</t>
  </si>
  <si>
    <t xml:space="preserve">ტროტუარის საფუძვლის ზედა ფენის მოწყობა ასფალტის გრანულატის ნარევით </t>
  </si>
  <si>
    <t>ტროტუარის საფარის მოწყობა ქვიშოვანი ა/ბეტონით სისქით 3 სმ</t>
  </si>
  <si>
    <t>ბეტონის ნაკეთობების (მ.შ. ს/კედელი, კიბე, პარაპეტი, არხი) მოწყობა/აღდგენა B-22,5 ბეტონით</t>
  </si>
  <si>
    <t>ზედნადები ხარჯები</t>
  </si>
  <si>
    <t>მოგება</t>
  </si>
  <si>
    <t>გაუთვალისწინებელი ხარჯები:</t>
  </si>
  <si>
    <t>დღგ</t>
  </si>
  <si>
    <t>სულ</t>
  </si>
  <si>
    <t>ხის კუნძების ამოძირკვა და გატანა</t>
  </si>
  <si>
    <t xml:space="preserve">დიდუბის რაიონის ტერიტორიაზე დაზიანებული ქუჩების მიმდინარე შეკეთების, ორმული შეკეთების და შიდა ეზოების შეკეთების სამუშაოების ხარჯთაღრიცხვა </t>
  </si>
  <si>
    <t xml:space="preserve">ბეტონის სამუშაოები (მ-200) </t>
  </si>
  <si>
    <t>საფუძვლის ზედა ფენის მოწყობა ფრ. ღორღით (0 - 40 მმ), დატკეპნით</t>
  </si>
  <si>
    <t>საფუძვლის ქვედა ფენის მოწყობა ქვიშა–ხრეშოვანი ნარევით (0-70 მმ) დატკეპნით</t>
  </si>
  <si>
    <t>საფუძვლის ქვედა ფენის მოწყობა ქვიშა–ხრეშით (0-120 მმ) დატკეპნით</t>
  </si>
  <si>
    <t xml:space="preserve">arsebuli saTvalTvali Wis kedlebis gamongreva pnevmaturi CaquCiT, kedlis winaswari gaburRviT  (milis daerTebis adgilze), datvirTva xeliT a/TviTmclelze dagatana 15 km.-mde </t>
  </si>
  <si>
    <t>arsebuli saTvalTvalo Webis SebaTqaSeba milis daerTebul adgilze qviSa-cementis xsnariT.</t>
  </si>
  <si>
    <t>qviSis baliSis mowyoba milis qveS sisqe 10 sm /an milebis dafarva qviSiT sisqe 20 sm/ datkepna vibro meqanizmiT k-1,12</t>
  </si>
  <si>
    <t>Txrilis an qvabulis Sevseba qviSa -xreSovani nareviT, fenebad datkepna vibro satkepniT k-1,22</t>
  </si>
  <si>
    <t>vargisi gruntis ukuCayra fenebad datkepna</t>
  </si>
  <si>
    <t>qvbulis Ziris mowyoba qviSa-xreSovani  nareviT sisqiT 10 sm, datkepna vibro satkepniT k-1,22</t>
  </si>
  <si>
    <t>sakanalizacio Wis Ziris dabetoneba, mimmarTveli arxis mowyoba,/an sakanalizacio Wis kedlebis dabetoneba/ betoniT m=200</t>
  </si>
  <si>
    <r>
      <t>Wis gadaxurvis  mowyoba Tujis mrgvali CarCo-xufiT (</t>
    </r>
    <r>
      <rPr>
        <sz val="12"/>
        <color theme="1"/>
        <rFont val="Times New Roman"/>
        <family val="1"/>
        <charset val="204"/>
      </rPr>
      <t>d</t>
    </r>
    <r>
      <rPr>
        <sz val="12"/>
        <color theme="1"/>
        <rFont val="AcadNusx"/>
      </rPr>
      <t xml:space="preserve">-70 sm) </t>
    </r>
  </si>
  <si>
    <t>c</t>
  </si>
  <si>
    <r>
      <t>rkina-betonis gadaxurvis filis mowyoba Tujis mrgvali CarCo-xufiT (</t>
    </r>
    <r>
      <rPr>
        <sz val="12"/>
        <color theme="1"/>
        <rFont val="Times New Roman"/>
        <family val="1"/>
        <charset val="204"/>
      </rPr>
      <t>d</t>
    </r>
    <r>
      <rPr>
        <sz val="12"/>
        <color theme="1"/>
        <rFont val="AcadNusx"/>
      </rPr>
      <t xml:space="preserve">-70 sm) </t>
    </r>
  </si>
  <si>
    <r>
      <t>საკანალიზაციო ჭის  rkina-betonis gadaxurvis filis mowyoba Tujis mrgvali CarCo-xufiT (</t>
    </r>
    <r>
      <rPr>
        <sz val="12"/>
        <color theme="1"/>
        <rFont val="Times New Roman"/>
        <family val="1"/>
        <charset val="204"/>
      </rPr>
      <t>d</t>
    </r>
    <r>
      <rPr>
        <sz val="12"/>
        <color theme="1"/>
        <rFont val="AcadNusx"/>
      </rPr>
      <t>-70 sm) (თბილისi შტამპით) ტრანსპორტირებით და მონტაჟით.</t>
    </r>
  </si>
  <si>
    <t>saniaRvre Wis Ziris/an kedlebis/ mowyoba  monoliTuri betoniT m=200</t>
  </si>
  <si>
    <r>
      <t>rkina-betonis gadaxurvis filis mowyoba Tujis oTxkuTxa CarCo-xufiT (</t>
    </r>
    <r>
      <rPr>
        <sz val="12"/>
        <color theme="1"/>
        <rFont val="Times New Roman"/>
        <family val="1"/>
        <charset val="204"/>
      </rPr>
      <t xml:space="preserve">74X82 </t>
    </r>
    <r>
      <rPr>
        <sz val="12"/>
        <color theme="1"/>
        <rFont val="AcadNusx"/>
      </rPr>
      <t>sm) (თანდართული ესკიზის მიხედვით) ტრანსპორტირებით და მონტაჟით.</t>
    </r>
  </si>
  <si>
    <t>saniaRvre Wis gadaxurvis mowyoba liTonis oTxkuTxa CarCo cxauriT (74X82  sm) (თანდართული ესკიზის მიხედვით) ტრანსპორტირებით და მონტაჟით.</t>
  </si>
  <si>
    <t>saniaRvre Wis gadaxurvis mowyoba liTonis CarCo cxauriT (Sida zoma 40X40 sm)ტრანსპორტირებით და მონტაჟით.</t>
  </si>
  <si>
    <r>
      <t>rkina-betonis gadaxurvis filis mowyoba Tujis oTxkuTxa CarCo-xufiT (</t>
    </r>
    <r>
      <rPr>
        <sz val="12"/>
        <color theme="1"/>
        <rFont val="Times New Roman"/>
        <family val="1"/>
        <charset val="204"/>
      </rPr>
      <t xml:space="preserve">70X70 </t>
    </r>
    <r>
      <rPr>
        <sz val="12"/>
        <color theme="1"/>
        <rFont val="AcadNusx"/>
      </rPr>
      <t>sm) ტრანსპორტირებით და მონტაჟით.</t>
    </r>
  </si>
  <si>
    <t>saniaRvre Wis gadaxurvis mowyoba liTonis CarCo cxauriT (70X70 sm)</t>
  </si>
  <si>
    <t>saniaRvre Wis gadaxurvis mowyoba liTonis CarCo cxauriT (70X70 sm)ტრანსპორტირებით და მონტაჟით.</t>
  </si>
  <si>
    <t>Tujis gverdmimRebis mowyoba ტრანსპორტირებით და მონტაჟით.</t>
  </si>
  <si>
    <t>dazianebuli CarCo xufis gasworeba da qviSa-cementis nareviT gamagreba</t>
  </si>
  <si>
    <t>ზღვრული ერთ.ფასი</t>
  </si>
  <si>
    <t>3.  საჭიროების შემთხვევაში, შემსყიდველის მოთხოვნით  საფარის ზედა ფენის მოწყობა (სისქით 4 სმ და 5 სმ) უნდა მოხდეს წვრილმარცვლოვანი მოდიფიცირებული მკვრივი ა/ბეტონით (ადჰეზიური დანამატის გამოყენებით).</t>
  </si>
  <si>
    <t>შენიშვნა:
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  პრეტენდენტის მიერ ხარჯთაღრიცხვა ატვირთული უნდა იქნას Excel-ის ფორმატის ფაილის სახით, დანართი N1–ის მიხედვით. (ხარჯთაღრიცხვის 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</si>
  <si>
    <t>დანართი N1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</si>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</sst>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Sylfaen"/>
      <family val="1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indexed="8"/>
      <name val="AcadNusx"/>
    </font>
    <font>
      <b/>
      <sz val="11"/>
      <name val="Calibri"/>
      <family val="2"/>
      <charset val="204"/>
      <scheme val="minor"/>
    </font>
    <font>
      <sz val="11"/>
      <color indexed="8"/>
      <name val="AcadNusx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AcadNusx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49">
    <xf numFmtId="0" fontId="0" fillId="0" borderId="0" xfId="0"/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0" applyNumberFormat="1" applyFill="1"/>
    <xf numFmtId="0" fontId="0" fillId="0" borderId="0" xfId="0" applyFill="1" applyAlignment="1"/>
    <xf numFmtId="1" fontId="0" fillId="0" borderId="0" xfId="0" applyNumberFormat="1" applyFill="1" applyAlignment="1"/>
    <xf numFmtId="2" fontId="0" fillId="0" borderId="0" xfId="0" applyNumberForma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  <xf numFmtId="9" fontId="0" fillId="0" borderId="0" xfId="0" applyNumberFormat="1" applyFill="1"/>
    <xf numFmtId="0" fontId="19" fillId="0" borderId="0" xfId="0" applyFont="1" applyFill="1" applyAlignment="1">
      <alignment horizont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 3" xfId="2"/>
    <cellStyle name="Обычный_sg  Tbilisi-SEnaki km8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85" zoomScale="120" zoomScaleNormal="120" zoomScaleSheetLayoutView="120" workbookViewId="0">
      <selection activeCell="L8" sqref="L8"/>
    </sheetView>
  </sheetViews>
  <sheetFormatPr defaultRowHeight="15" x14ac:dyDescent="0.25"/>
  <cols>
    <col min="1" max="1" width="4.85546875" style="2" customWidth="1"/>
    <col min="2" max="2" width="78.42578125" style="3" customWidth="1"/>
    <col min="3" max="3" width="9" style="2" customWidth="1"/>
    <col min="4" max="4" width="11.140625" style="4" customWidth="1"/>
    <col min="5" max="5" width="13" style="4" customWidth="1"/>
    <col min="6" max="6" width="13.7109375" style="1" bestFit="1" customWidth="1"/>
    <col min="7" max="7" width="12.140625" style="2" customWidth="1"/>
    <col min="8" max="8" width="11.28515625" style="2" bestFit="1" customWidth="1"/>
    <col min="9" max="16384" width="9.140625" style="2"/>
  </cols>
  <sheetData>
    <row r="1" spans="1:10" x14ac:dyDescent="0.25">
      <c r="D1" s="47" t="s">
        <v>77</v>
      </c>
      <c r="E1" s="47"/>
      <c r="F1" s="47"/>
      <c r="G1" s="47"/>
    </row>
    <row r="2" spans="1:10" ht="53.25" customHeight="1" x14ac:dyDescent="0.25">
      <c r="A2" s="46" t="s">
        <v>49</v>
      </c>
      <c r="B2" s="46"/>
      <c r="C2" s="46"/>
      <c r="D2" s="46"/>
      <c r="E2" s="46"/>
      <c r="F2" s="46"/>
      <c r="G2" s="46"/>
    </row>
    <row r="3" spans="1:10" x14ac:dyDescent="0.25">
      <c r="A3" s="39"/>
      <c r="B3" s="43"/>
      <c r="C3" s="43"/>
      <c r="D3" s="43"/>
      <c r="E3" s="43"/>
      <c r="F3" s="43"/>
      <c r="G3" s="43"/>
    </row>
    <row r="4" spans="1:10" ht="63" customHeight="1" x14ac:dyDescent="0.25">
      <c r="A4" s="14" t="s">
        <v>0</v>
      </c>
      <c r="B4" s="15" t="s">
        <v>1</v>
      </c>
      <c r="C4" s="15" t="s">
        <v>2</v>
      </c>
      <c r="D4" s="16" t="s">
        <v>3</v>
      </c>
      <c r="E4" s="16" t="s">
        <v>4</v>
      </c>
      <c r="F4" s="15" t="s">
        <v>5</v>
      </c>
      <c r="G4" s="42" t="s">
        <v>74</v>
      </c>
    </row>
    <row r="5" spans="1:10" x14ac:dyDescent="0.25">
      <c r="A5" s="17">
        <v>1</v>
      </c>
      <c r="B5" s="18">
        <v>2</v>
      </c>
      <c r="C5" s="17">
        <v>3</v>
      </c>
      <c r="D5" s="19">
        <v>4</v>
      </c>
      <c r="E5" s="19">
        <v>5</v>
      </c>
      <c r="F5" s="17">
        <v>6</v>
      </c>
      <c r="G5" s="41">
        <v>7</v>
      </c>
    </row>
    <row r="6" spans="1:10" ht="39" customHeight="1" x14ac:dyDescent="0.25">
      <c r="A6" s="20">
        <v>1</v>
      </c>
      <c r="B6" s="21" t="s">
        <v>6</v>
      </c>
      <c r="C6" s="22" t="s">
        <v>7</v>
      </c>
      <c r="D6" s="23">
        <v>20</v>
      </c>
      <c r="E6" s="23"/>
      <c r="F6" s="23">
        <f>D6*E6</f>
        <v>0</v>
      </c>
      <c r="G6" s="23">
        <v>1.2</v>
      </c>
      <c r="H6" s="44"/>
      <c r="J6" s="4"/>
    </row>
    <row r="7" spans="1:10" ht="45" x14ac:dyDescent="0.25">
      <c r="A7" s="20">
        <v>2</v>
      </c>
      <c r="B7" s="21" t="s">
        <v>8</v>
      </c>
      <c r="C7" s="22" t="s">
        <v>7</v>
      </c>
      <c r="D7" s="23">
        <v>15</v>
      </c>
      <c r="E7" s="23"/>
      <c r="F7" s="23">
        <f t="shared" ref="F7:F58" si="0">D7*E7</f>
        <v>0</v>
      </c>
      <c r="G7" s="23">
        <v>3</v>
      </c>
      <c r="H7" s="44"/>
    </row>
    <row r="8" spans="1:10" ht="37.5" customHeight="1" x14ac:dyDescent="0.25">
      <c r="A8" s="20">
        <v>3</v>
      </c>
      <c r="B8" s="21" t="s">
        <v>9</v>
      </c>
      <c r="C8" s="22" t="s">
        <v>10</v>
      </c>
      <c r="D8" s="23">
        <v>16</v>
      </c>
      <c r="E8" s="23"/>
      <c r="F8" s="23">
        <f t="shared" si="0"/>
        <v>0</v>
      </c>
      <c r="G8" s="23">
        <v>13</v>
      </c>
      <c r="H8" s="44"/>
    </row>
    <row r="9" spans="1:10" ht="40.5" customHeight="1" x14ac:dyDescent="0.25">
      <c r="A9" s="20">
        <v>4</v>
      </c>
      <c r="B9" s="21" t="s">
        <v>11</v>
      </c>
      <c r="C9" s="22" t="s">
        <v>10</v>
      </c>
      <c r="D9" s="23">
        <v>105</v>
      </c>
      <c r="E9" s="23"/>
      <c r="F9" s="23">
        <f t="shared" si="0"/>
        <v>0</v>
      </c>
      <c r="G9" s="23">
        <v>4</v>
      </c>
      <c r="H9" s="44"/>
    </row>
    <row r="10" spans="1:10" x14ac:dyDescent="0.25">
      <c r="A10" s="20">
        <v>5</v>
      </c>
      <c r="B10" s="21" t="s">
        <v>12</v>
      </c>
      <c r="C10" s="22" t="s">
        <v>13</v>
      </c>
      <c r="D10" s="23">
        <v>110</v>
      </c>
      <c r="E10" s="23"/>
      <c r="F10" s="23">
        <f t="shared" si="0"/>
        <v>0</v>
      </c>
      <c r="G10" s="23">
        <v>1</v>
      </c>
      <c r="H10" s="44"/>
    </row>
    <row r="11" spans="1:10" ht="34.5" customHeight="1" x14ac:dyDescent="0.25">
      <c r="A11" s="20">
        <v>6</v>
      </c>
      <c r="B11" s="21" t="s">
        <v>14</v>
      </c>
      <c r="C11" s="22" t="s">
        <v>10</v>
      </c>
      <c r="D11" s="23">
        <v>28</v>
      </c>
      <c r="E11" s="23"/>
      <c r="F11" s="23">
        <f t="shared" si="0"/>
        <v>0</v>
      </c>
      <c r="G11" s="23">
        <v>3</v>
      </c>
      <c r="H11" s="44"/>
    </row>
    <row r="12" spans="1:10" ht="17.25" x14ac:dyDescent="0.25">
      <c r="A12" s="20">
        <v>7</v>
      </c>
      <c r="B12" s="21" t="s">
        <v>15</v>
      </c>
      <c r="C12" s="22" t="s">
        <v>10</v>
      </c>
      <c r="D12" s="23">
        <v>0.5</v>
      </c>
      <c r="E12" s="23"/>
      <c r="F12" s="23">
        <f t="shared" si="0"/>
        <v>0</v>
      </c>
      <c r="G12" s="23">
        <v>17</v>
      </c>
      <c r="H12" s="44"/>
    </row>
    <row r="13" spans="1:10" ht="30" x14ac:dyDescent="0.25">
      <c r="A13" s="20">
        <v>8</v>
      </c>
      <c r="B13" s="21" t="s">
        <v>16</v>
      </c>
      <c r="C13" s="22" t="s">
        <v>10</v>
      </c>
      <c r="D13" s="23">
        <v>25</v>
      </c>
      <c r="E13" s="23"/>
      <c r="F13" s="23">
        <f t="shared" si="0"/>
        <v>0</v>
      </c>
      <c r="G13" s="23">
        <v>13</v>
      </c>
      <c r="H13" s="44"/>
    </row>
    <row r="14" spans="1:10" ht="30" x14ac:dyDescent="0.25">
      <c r="A14" s="20">
        <v>9</v>
      </c>
      <c r="B14" s="21" t="s">
        <v>17</v>
      </c>
      <c r="C14" s="22" t="s">
        <v>10</v>
      </c>
      <c r="D14" s="23">
        <v>1</v>
      </c>
      <c r="E14" s="23"/>
      <c r="F14" s="23">
        <f t="shared" si="0"/>
        <v>0</v>
      </c>
      <c r="G14" s="23">
        <v>7</v>
      </c>
      <c r="H14" s="44"/>
      <c r="J14" s="4"/>
    </row>
    <row r="15" spans="1:10" ht="30.75" customHeight="1" x14ac:dyDescent="0.25">
      <c r="A15" s="20">
        <v>10</v>
      </c>
      <c r="B15" s="21" t="s">
        <v>18</v>
      </c>
      <c r="C15" s="22" t="s">
        <v>10</v>
      </c>
      <c r="D15" s="23">
        <v>220</v>
      </c>
      <c r="E15" s="23"/>
      <c r="F15" s="23">
        <f t="shared" si="0"/>
        <v>0</v>
      </c>
      <c r="G15" s="23">
        <v>15</v>
      </c>
      <c r="H15" s="44"/>
    </row>
    <row r="16" spans="1:10" ht="42" customHeight="1" x14ac:dyDescent="0.25">
      <c r="A16" s="20">
        <v>11</v>
      </c>
      <c r="B16" s="21" t="s">
        <v>19</v>
      </c>
      <c r="C16" s="22" t="s">
        <v>13</v>
      </c>
      <c r="D16" s="23">
        <v>20</v>
      </c>
      <c r="E16" s="23"/>
      <c r="F16" s="23">
        <f t="shared" si="0"/>
        <v>0</v>
      </c>
      <c r="G16" s="23">
        <v>5</v>
      </c>
      <c r="H16" s="44"/>
    </row>
    <row r="17" spans="1:8" ht="39" customHeight="1" x14ac:dyDescent="0.25">
      <c r="A17" s="20">
        <v>12</v>
      </c>
      <c r="B17" s="21" t="s">
        <v>20</v>
      </c>
      <c r="C17" s="22" t="s">
        <v>13</v>
      </c>
      <c r="D17" s="23">
        <v>15</v>
      </c>
      <c r="E17" s="23"/>
      <c r="F17" s="23">
        <f t="shared" si="0"/>
        <v>0</v>
      </c>
      <c r="G17" s="23">
        <v>9</v>
      </c>
      <c r="H17" s="44"/>
    </row>
    <row r="18" spans="1:8" ht="36" customHeight="1" x14ac:dyDescent="0.25">
      <c r="A18" s="20">
        <v>13</v>
      </c>
      <c r="B18" s="21" t="s">
        <v>21</v>
      </c>
      <c r="C18" s="22" t="s">
        <v>13</v>
      </c>
      <c r="D18" s="23">
        <v>10</v>
      </c>
      <c r="E18" s="23"/>
      <c r="F18" s="23">
        <f t="shared" si="0"/>
        <v>0</v>
      </c>
      <c r="G18" s="23">
        <v>45</v>
      </c>
      <c r="H18" s="44"/>
    </row>
    <row r="19" spans="1:8" ht="42.75" customHeight="1" x14ac:dyDescent="0.25">
      <c r="A19" s="20">
        <v>14</v>
      </c>
      <c r="B19" s="21" t="s">
        <v>22</v>
      </c>
      <c r="C19" s="22" t="s">
        <v>13</v>
      </c>
      <c r="D19" s="23">
        <v>85</v>
      </c>
      <c r="E19" s="23"/>
      <c r="F19" s="23">
        <f t="shared" si="0"/>
        <v>0</v>
      </c>
      <c r="G19" s="23">
        <v>25</v>
      </c>
      <c r="H19" s="44"/>
    </row>
    <row r="20" spans="1:8" ht="38.25" customHeight="1" x14ac:dyDescent="0.25">
      <c r="A20" s="20">
        <v>15</v>
      </c>
      <c r="B20" s="21" t="s">
        <v>23</v>
      </c>
      <c r="C20" s="22" t="s">
        <v>13</v>
      </c>
      <c r="D20" s="23">
        <v>10</v>
      </c>
      <c r="E20" s="23"/>
      <c r="F20" s="23">
        <f t="shared" si="0"/>
        <v>0</v>
      </c>
      <c r="G20" s="23">
        <v>32</v>
      </c>
      <c r="H20" s="44"/>
    </row>
    <row r="21" spans="1:8" ht="38.25" customHeight="1" x14ac:dyDescent="0.25">
      <c r="A21" s="20">
        <v>16</v>
      </c>
      <c r="B21" s="21" t="s">
        <v>24</v>
      </c>
      <c r="C21" s="22" t="s">
        <v>13</v>
      </c>
      <c r="D21" s="23">
        <v>10</v>
      </c>
      <c r="E21" s="23"/>
      <c r="F21" s="23">
        <f t="shared" si="0"/>
        <v>0</v>
      </c>
      <c r="G21" s="23">
        <v>18</v>
      </c>
      <c r="H21" s="44"/>
    </row>
    <row r="22" spans="1:8" ht="38.25" customHeight="1" x14ac:dyDescent="0.25">
      <c r="A22" s="20">
        <v>17</v>
      </c>
      <c r="B22" s="21" t="s">
        <v>53</v>
      </c>
      <c r="C22" s="22" t="s">
        <v>10</v>
      </c>
      <c r="D22" s="23">
        <v>10</v>
      </c>
      <c r="E22" s="23"/>
      <c r="F22" s="23">
        <f t="shared" si="0"/>
        <v>0</v>
      </c>
      <c r="G22" s="23">
        <v>18</v>
      </c>
      <c r="H22" s="44"/>
    </row>
    <row r="23" spans="1:8" ht="37.5" customHeight="1" x14ac:dyDescent="0.25">
      <c r="A23" s="20">
        <v>18</v>
      </c>
      <c r="B23" s="21" t="s">
        <v>52</v>
      </c>
      <c r="C23" s="22" t="s">
        <v>10</v>
      </c>
      <c r="D23" s="23">
        <v>20</v>
      </c>
      <c r="E23" s="23"/>
      <c r="F23" s="23">
        <f t="shared" si="0"/>
        <v>0</v>
      </c>
      <c r="G23" s="23">
        <v>22</v>
      </c>
      <c r="H23" s="44"/>
    </row>
    <row r="24" spans="1:8" ht="17.25" x14ac:dyDescent="0.25">
      <c r="A24" s="20">
        <v>19</v>
      </c>
      <c r="B24" s="21" t="s">
        <v>51</v>
      </c>
      <c r="C24" s="22" t="s">
        <v>10</v>
      </c>
      <c r="D24" s="23">
        <v>250</v>
      </c>
      <c r="E24" s="23"/>
      <c r="F24" s="23">
        <f t="shared" si="0"/>
        <v>0</v>
      </c>
      <c r="G24" s="23">
        <v>25</v>
      </c>
      <c r="H24" s="44"/>
    </row>
    <row r="25" spans="1:8" ht="36" customHeight="1" x14ac:dyDescent="0.25">
      <c r="A25" s="20">
        <v>20</v>
      </c>
      <c r="B25" s="21" t="s">
        <v>25</v>
      </c>
      <c r="C25" s="22" t="s">
        <v>10</v>
      </c>
      <c r="D25" s="23">
        <v>8</v>
      </c>
      <c r="E25" s="23"/>
      <c r="F25" s="23">
        <f t="shared" si="0"/>
        <v>0</v>
      </c>
      <c r="G25" s="23">
        <v>17</v>
      </c>
      <c r="H25" s="44"/>
    </row>
    <row r="26" spans="1:8" ht="23.25" customHeight="1" x14ac:dyDescent="0.25">
      <c r="A26" s="20">
        <v>21</v>
      </c>
      <c r="B26" s="21" t="s">
        <v>26</v>
      </c>
      <c r="C26" s="22" t="s">
        <v>27</v>
      </c>
      <c r="D26" s="23">
        <v>1.5</v>
      </c>
      <c r="E26" s="23"/>
      <c r="F26" s="23">
        <f t="shared" si="0"/>
        <v>0</v>
      </c>
      <c r="G26" s="23">
        <v>1.5</v>
      </c>
      <c r="H26" s="44"/>
    </row>
    <row r="27" spans="1:8" ht="43.5" customHeight="1" x14ac:dyDescent="0.25">
      <c r="A27" s="20">
        <v>22</v>
      </c>
      <c r="B27" s="21" t="s">
        <v>28</v>
      </c>
      <c r="C27" s="22" t="s">
        <v>27</v>
      </c>
      <c r="D27" s="23">
        <v>190</v>
      </c>
      <c r="E27" s="23"/>
      <c r="F27" s="23">
        <f t="shared" si="0"/>
        <v>0</v>
      </c>
      <c r="G27" s="23">
        <v>1.5</v>
      </c>
      <c r="H27" s="44"/>
    </row>
    <row r="28" spans="1:8" ht="26.25" customHeight="1" x14ac:dyDescent="0.25">
      <c r="A28" s="20">
        <v>23</v>
      </c>
      <c r="B28" s="21" t="s">
        <v>29</v>
      </c>
      <c r="C28" s="22" t="s">
        <v>27</v>
      </c>
      <c r="D28" s="23">
        <v>550</v>
      </c>
      <c r="E28" s="23"/>
      <c r="F28" s="23">
        <f t="shared" si="0"/>
        <v>0</v>
      </c>
      <c r="G28" s="23">
        <v>1.5</v>
      </c>
      <c r="H28" s="44"/>
    </row>
    <row r="29" spans="1:8" x14ac:dyDescent="0.25">
      <c r="A29" s="20">
        <v>24</v>
      </c>
      <c r="B29" s="21" t="s">
        <v>30</v>
      </c>
      <c r="C29" s="22" t="s">
        <v>31</v>
      </c>
      <c r="D29" s="23">
        <v>12</v>
      </c>
      <c r="E29" s="23"/>
      <c r="F29" s="23">
        <f t="shared" si="0"/>
        <v>0</v>
      </c>
      <c r="G29" s="23">
        <v>150</v>
      </c>
      <c r="H29" s="44"/>
    </row>
    <row r="30" spans="1:8" ht="30" x14ac:dyDescent="0.25">
      <c r="A30" s="20">
        <v>26</v>
      </c>
      <c r="B30" s="21" t="s">
        <v>32</v>
      </c>
      <c r="C30" s="22" t="s">
        <v>33</v>
      </c>
      <c r="D30" s="23">
        <v>200</v>
      </c>
      <c r="E30" s="23"/>
      <c r="F30" s="23">
        <f t="shared" si="0"/>
        <v>0</v>
      </c>
      <c r="G30" s="23">
        <v>19.5</v>
      </c>
      <c r="H30" s="44"/>
    </row>
    <row r="31" spans="1:8" ht="52.5" customHeight="1" x14ac:dyDescent="0.25">
      <c r="A31" s="20">
        <v>27</v>
      </c>
      <c r="B31" s="21" t="s">
        <v>35</v>
      </c>
      <c r="C31" s="22" t="s">
        <v>34</v>
      </c>
      <c r="D31" s="23">
        <v>1</v>
      </c>
      <c r="E31" s="23"/>
      <c r="F31" s="23">
        <f t="shared" si="0"/>
        <v>0</v>
      </c>
      <c r="G31" s="23">
        <v>50</v>
      </c>
      <c r="H31" s="44"/>
    </row>
    <row r="32" spans="1:8" ht="30" x14ac:dyDescent="0.25">
      <c r="A32" s="20">
        <v>28</v>
      </c>
      <c r="B32" s="21" t="s">
        <v>36</v>
      </c>
      <c r="C32" s="22" t="s">
        <v>37</v>
      </c>
      <c r="D32" s="23">
        <v>35</v>
      </c>
      <c r="E32" s="23"/>
      <c r="F32" s="23">
        <f t="shared" si="0"/>
        <v>0</v>
      </c>
      <c r="G32" s="23">
        <v>12</v>
      </c>
      <c r="H32" s="44"/>
    </row>
    <row r="33" spans="1:8" ht="30" x14ac:dyDescent="0.25">
      <c r="A33" s="20">
        <v>29</v>
      </c>
      <c r="B33" s="21" t="s">
        <v>38</v>
      </c>
      <c r="C33" s="22" t="s">
        <v>33</v>
      </c>
      <c r="D33" s="23">
        <v>210</v>
      </c>
      <c r="E33" s="23"/>
      <c r="F33" s="23">
        <f t="shared" si="0"/>
        <v>0</v>
      </c>
      <c r="G33" s="23">
        <v>15.5</v>
      </c>
      <c r="H33" s="44"/>
    </row>
    <row r="34" spans="1:8" ht="35.25" customHeight="1" x14ac:dyDescent="0.25">
      <c r="A34" s="20">
        <v>30</v>
      </c>
      <c r="B34" s="21" t="s">
        <v>39</v>
      </c>
      <c r="C34" s="22" t="s">
        <v>33</v>
      </c>
      <c r="D34" s="23">
        <v>1500</v>
      </c>
      <c r="E34" s="23"/>
      <c r="F34" s="23">
        <f t="shared" si="0"/>
        <v>0</v>
      </c>
      <c r="G34" s="23">
        <v>18.5</v>
      </c>
      <c r="H34" s="44"/>
    </row>
    <row r="35" spans="1:8" ht="35.25" customHeight="1" x14ac:dyDescent="0.25">
      <c r="A35" s="20">
        <v>31</v>
      </c>
      <c r="B35" s="21" t="s">
        <v>40</v>
      </c>
      <c r="C35" s="22" t="s">
        <v>10</v>
      </c>
      <c r="D35" s="23">
        <v>1.2</v>
      </c>
      <c r="E35" s="23"/>
      <c r="F35" s="23">
        <f t="shared" si="0"/>
        <v>0</v>
      </c>
      <c r="G35" s="23">
        <v>15</v>
      </c>
      <c r="H35" s="44"/>
    </row>
    <row r="36" spans="1:8" ht="25.5" customHeight="1" x14ac:dyDescent="0.25">
      <c r="A36" s="20">
        <v>32</v>
      </c>
      <c r="B36" s="21" t="s">
        <v>41</v>
      </c>
      <c r="C36" s="22" t="s">
        <v>33</v>
      </c>
      <c r="D36" s="23">
        <v>30</v>
      </c>
      <c r="E36" s="23"/>
      <c r="F36" s="23">
        <f t="shared" si="0"/>
        <v>0</v>
      </c>
      <c r="G36" s="23">
        <v>13</v>
      </c>
      <c r="H36" s="44"/>
    </row>
    <row r="37" spans="1:8" ht="66" x14ac:dyDescent="0.25">
      <c r="A37" s="20">
        <v>33</v>
      </c>
      <c r="B37" s="24" t="s">
        <v>54</v>
      </c>
      <c r="C37" s="22" t="s">
        <v>10</v>
      </c>
      <c r="D37" s="25">
        <v>7.1999999999999995E-2</v>
      </c>
      <c r="E37" s="25"/>
      <c r="F37" s="23">
        <f t="shared" si="0"/>
        <v>0</v>
      </c>
      <c r="G37" s="25">
        <v>25</v>
      </c>
      <c r="H37" s="44"/>
    </row>
    <row r="38" spans="1:8" ht="33" x14ac:dyDescent="0.25">
      <c r="A38" s="20">
        <v>34</v>
      </c>
      <c r="B38" s="24" t="s">
        <v>55</v>
      </c>
      <c r="C38" s="22" t="s">
        <v>10</v>
      </c>
      <c r="D38" s="25">
        <v>7.1999999999999995E-2</v>
      </c>
      <c r="E38" s="25"/>
      <c r="F38" s="23">
        <f t="shared" si="0"/>
        <v>0</v>
      </c>
      <c r="G38" s="25">
        <v>150</v>
      </c>
      <c r="H38" s="44"/>
    </row>
    <row r="39" spans="1:8" ht="33" x14ac:dyDescent="0.25">
      <c r="A39" s="20">
        <v>35</v>
      </c>
      <c r="B39" s="24" t="s">
        <v>56</v>
      </c>
      <c r="C39" s="22" t="s">
        <v>10</v>
      </c>
      <c r="D39" s="25">
        <v>9.6000000000000002E-2</v>
      </c>
      <c r="E39" s="25"/>
      <c r="F39" s="23">
        <f t="shared" si="0"/>
        <v>0</v>
      </c>
      <c r="G39" s="25">
        <v>22</v>
      </c>
      <c r="H39" s="44"/>
    </row>
    <row r="40" spans="1:8" ht="33" x14ac:dyDescent="0.25">
      <c r="A40" s="20">
        <v>36</v>
      </c>
      <c r="B40" s="24" t="s">
        <v>57</v>
      </c>
      <c r="C40" s="22" t="s">
        <v>10</v>
      </c>
      <c r="D40" s="25">
        <v>9.6000000000000002E-2</v>
      </c>
      <c r="E40" s="25"/>
      <c r="F40" s="23">
        <f t="shared" si="0"/>
        <v>0</v>
      </c>
      <c r="G40" s="25">
        <v>15</v>
      </c>
      <c r="H40" s="44"/>
    </row>
    <row r="41" spans="1:8" ht="25.5" customHeight="1" x14ac:dyDescent="0.25">
      <c r="A41" s="20">
        <v>37</v>
      </c>
      <c r="B41" s="24" t="s">
        <v>58</v>
      </c>
      <c r="C41" s="22" t="s">
        <v>10</v>
      </c>
      <c r="D41" s="25">
        <v>0.72</v>
      </c>
      <c r="E41" s="25"/>
      <c r="F41" s="23">
        <f t="shared" si="0"/>
        <v>0</v>
      </c>
      <c r="G41" s="25">
        <v>8</v>
      </c>
      <c r="H41" s="44"/>
    </row>
    <row r="42" spans="1:8" ht="33" x14ac:dyDescent="0.25">
      <c r="A42" s="20">
        <v>38</v>
      </c>
      <c r="B42" s="24" t="s">
        <v>59</v>
      </c>
      <c r="C42" s="22" t="s">
        <v>10</v>
      </c>
      <c r="D42" s="25">
        <v>9.6000000000000002E-2</v>
      </c>
      <c r="E42" s="25"/>
      <c r="F42" s="23">
        <f t="shared" si="0"/>
        <v>0</v>
      </c>
      <c r="G42" s="25">
        <v>20</v>
      </c>
      <c r="H42" s="44"/>
    </row>
    <row r="43" spans="1:8" ht="49.5" x14ac:dyDescent="0.25">
      <c r="A43" s="20">
        <v>39</v>
      </c>
      <c r="B43" s="24" t="s">
        <v>60</v>
      </c>
      <c r="C43" s="22" t="s">
        <v>10</v>
      </c>
      <c r="D43" s="25">
        <v>0.24</v>
      </c>
      <c r="E43" s="25"/>
      <c r="F43" s="23">
        <f t="shared" si="0"/>
        <v>0</v>
      </c>
      <c r="G43" s="25">
        <v>150</v>
      </c>
      <c r="H43" s="44"/>
    </row>
    <row r="44" spans="1:8" ht="25.5" customHeight="1" x14ac:dyDescent="0.25">
      <c r="A44" s="20">
        <v>40</v>
      </c>
      <c r="B44" s="24" t="s">
        <v>61</v>
      </c>
      <c r="C44" s="26" t="s">
        <v>62</v>
      </c>
      <c r="D44" s="25">
        <v>1</v>
      </c>
      <c r="E44" s="25"/>
      <c r="F44" s="23">
        <f t="shared" si="0"/>
        <v>0</v>
      </c>
      <c r="G44" s="25">
        <v>280</v>
      </c>
      <c r="H44" s="44"/>
    </row>
    <row r="45" spans="1:8" ht="33" x14ac:dyDescent="0.25">
      <c r="A45" s="20">
        <v>41</v>
      </c>
      <c r="B45" s="24" t="s">
        <v>63</v>
      </c>
      <c r="C45" s="26" t="s">
        <v>62</v>
      </c>
      <c r="D45" s="25">
        <v>1</v>
      </c>
      <c r="E45" s="25"/>
      <c r="F45" s="23">
        <f t="shared" si="0"/>
        <v>0</v>
      </c>
      <c r="G45" s="25">
        <v>450</v>
      </c>
      <c r="H45" s="44"/>
    </row>
    <row r="46" spans="1:8" ht="49.5" x14ac:dyDescent="0.25">
      <c r="A46" s="20">
        <v>42</v>
      </c>
      <c r="B46" s="24" t="s">
        <v>64</v>
      </c>
      <c r="C46" s="26" t="s">
        <v>34</v>
      </c>
      <c r="D46" s="25">
        <v>1</v>
      </c>
      <c r="E46" s="25"/>
      <c r="F46" s="23">
        <f t="shared" si="0"/>
        <v>0</v>
      </c>
      <c r="G46" s="25">
        <v>330</v>
      </c>
      <c r="H46" s="44"/>
    </row>
    <row r="47" spans="1:8" ht="33" x14ac:dyDescent="0.25">
      <c r="A47" s="20">
        <v>43</v>
      </c>
      <c r="B47" s="24" t="s">
        <v>65</v>
      </c>
      <c r="C47" s="22" t="s">
        <v>10</v>
      </c>
      <c r="D47" s="25">
        <v>7.1999999999999995E-2</v>
      </c>
      <c r="E47" s="25"/>
      <c r="F47" s="23">
        <f t="shared" si="0"/>
        <v>0</v>
      </c>
      <c r="G47" s="25">
        <v>150</v>
      </c>
      <c r="H47" s="44"/>
    </row>
    <row r="48" spans="1:8" ht="49.5" x14ac:dyDescent="0.25">
      <c r="A48" s="20">
        <v>44</v>
      </c>
      <c r="B48" s="24" t="s">
        <v>66</v>
      </c>
      <c r="C48" s="26" t="s">
        <v>34</v>
      </c>
      <c r="D48" s="25">
        <v>1</v>
      </c>
      <c r="E48" s="25"/>
      <c r="F48" s="23">
        <f t="shared" si="0"/>
        <v>0</v>
      </c>
      <c r="G48" s="25">
        <v>510</v>
      </c>
      <c r="H48" s="44"/>
    </row>
    <row r="49" spans="1:8" ht="49.5" x14ac:dyDescent="0.25">
      <c r="A49" s="20">
        <v>45</v>
      </c>
      <c r="B49" s="24" t="s">
        <v>67</v>
      </c>
      <c r="C49" s="26" t="s">
        <v>34</v>
      </c>
      <c r="D49" s="25">
        <v>1</v>
      </c>
      <c r="E49" s="25"/>
      <c r="F49" s="23">
        <f t="shared" si="0"/>
        <v>0</v>
      </c>
      <c r="G49" s="25">
        <v>510</v>
      </c>
      <c r="H49" s="44"/>
    </row>
    <row r="50" spans="1:8" ht="33" x14ac:dyDescent="0.25">
      <c r="A50" s="20">
        <v>46</v>
      </c>
      <c r="B50" s="24" t="s">
        <v>68</v>
      </c>
      <c r="C50" s="26" t="s">
        <v>62</v>
      </c>
      <c r="D50" s="25">
        <v>1</v>
      </c>
      <c r="E50" s="25"/>
      <c r="F50" s="23">
        <f t="shared" si="0"/>
        <v>0</v>
      </c>
      <c r="G50" s="25">
        <v>45</v>
      </c>
      <c r="H50" s="44"/>
    </row>
    <row r="51" spans="1:8" ht="33" x14ac:dyDescent="0.25">
      <c r="A51" s="20">
        <v>47</v>
      </c>
      <c r="B51" s="24" t="s">
        <v>69</v>
      </c>
      <c r="C51" s="26" t="s">
        <v>62</v>
      </c>
      <c r="D51" s="25">
        <v>1</v>
      </c>
      <c r="E51" s="25"/>
      <c r="F51" s="23">
        <f t="shared" si="0"/>
        <v>0</v>
      </c>
      <c r="G51" s="25">
        <v>550</v>
      </c>
      <c r="H51" s="44"/>
    </row>
    <row r="52" spans="1:8" ht="33" x14ac:dyDescent="0.25">
      <c r="A52" s="20">
        <v>48</v>
      </c>
      <c r="B52" s="24" t="s">
        <v>70</v>
      </c>
      <c r="C52" s="26" t="s">
        <v>62</v>
      </c>
      <c r="D52" s="25">
        <v>1</v>
      </c>
      <c r="E52" s="25"/>
      <c r="F52" s="23">
        <f t="shared" si="0"/>
        <v>0</v>
      </c>
      <c r="G52" s="25">
        <v>530</v>
      </c>
      <c r="H52" s="44"/>
    </row>
    <row r="53" spans="1:8" ht="33" x14ac:dyDescent="0.25">
      <c r="A53" s="20">
        <v>49</v>
      </c>
      <c r="B53" s="24" t="s">
        <v>71</v>
      </c>
      <c r="C53" s="26" t="s">
        <v>62</v>
      </c>
      <c r="D53" s="25">
        <v>1</v>
      </c>
      <c r="E53" s="25"/>
      <c r="F53" s="23">
        <f t="shared" si="0"/>
        <v>0</v>
      </c>
      <c r="G53" s="25">
        <v>300</v>
      </c>
      <c r="H53" s="44"/>
    </row>
    <row r="54" spans="1:8" ht="25.5" customHeight="1" x14ac:dyDescent="0.25">
      <c r="A54" s="20">
        <v>50</v>
      </c>
      <c r="B54" s="24" t="s">
        <v>72</v>
      </c>
      <c r="C54" s="26" t="s">
        <v>62</v>
      </c>
      <c r="D54" s="25">
        <v>1</v>
      </c>
      <c r="E54" s="25"/>
      <c r="F54" s="23">
        <f t="shared" si="0"/>
        <v>0</v>
      </c>
      <c r="G54" s="25">
        <v>445</v>
      </c>
      <c r="H54" s="44"/>
    </row>
    <row r="55" spans="1:8" ht="33" x14ac:dyDescent="0.25">
      <c r="A55" s="20">
        <v>51</v>
      </c>
      <c r="B55" s="24" t="s">
        <v>73</v>
      </c>
      <c r="C55" s="26" t="s">
        <v>62</v>
      </c>
      <c r="D55" s="25">
        <v>1</v>
      </c>
      <c r="E55" s="25"/>
      <c r="F55" s="23">
        <f t="shared" si="0"/>
        <v>0</v>
      </c>
      <c r="G55" s="25">
        <v>25</v>
      </c>
      <c r="H55" s="44"/>
    </row>
    <row r="56" spans="1:8" ht="30" x14ac:dyDescent="0.25">
      <c r="A56" s="20">
        <v>52</v>
      </c>
      <c r="B56" s="21" t="s">
        <v>42</v>
      </c>
      <c r="C56" s="22" t="s">
        <v>10</v>
      </c>
      <c r="D56" s="23">
        <v>7.0000000000000007E-2</v>
      </c>
      <c r="E56" s="23"/>
      <c r="F56" s="23">
        <f t="shared" si="0"/>
        <v>0</v>
      </c>
      <c r="G56" s="23">
        <v>175</v>
      </c>
      <c r="H56" s="44"/>
    </row>
    <row r="57" spans="1:8" ht="17.25" x14ac:dyDescent="0.25">
      <c r="A57" s="20">
        <v>53</v>
      </c>
      <c r="B57" s="21" t="s">
        <v>50</v>
      </c>
      <c r="C57" s="22" t="s">
        <v>10</v>
      </c>
      <c r="D57" s="23">
        <v>7.0000000000000007E-2</v>
      </c>
      <c r="E57" s="23"/>
      <c r="F57" s="23">
        <f t="shared" si="0"/>
        <v>0</v>
      </c>
      <c r="G57" s="23">
        <v>130</v>
      </c>
      <c r="H57" s="44"/>
    </row>
    <row r="58" spans="1:8" x14ac:dyDescent="0.25">
      <c r="A58" s="20">
        <v>54</v>
      </c>
      <c r="B58" s="21" t="s">
        <v>48</v>
      </c>
      <c r="C58" s="22" t="s">
        <v>34</v>
      </c>
      <c r="D58" s="23">
        <v>3</v>
      </c>
      <c r="E58" s="23"/>
      <c r="F58" s="23">
        <f t="shared" si="0"/>
        <v>0</v>
      </c>
      <c r="G58" s="23">
        <v>25</v>
      </c>
      <c r="H58" s="44"/>
    </row>
    <row r="59" spans="1:8" ht="15.75" x14ac:dyDescent="0.25">
      <c r="A59" s="27"/>
      <c r="B59" s="28" t="s">
        <v>5</v>
      </c>
      <c r="C59" s="27"/>
      <c r="D59" s="29"/>
      <c r="E59" s="30"/>
      <c r="F59" s="23">
        <f>SUM(F6:F58)</f>
        <v>0</v>
      </c>
      <c r="G59" s="40"/>
    </row>
    <row r="60" spans="1:8" ht="15.75" x14ac:dyDescent="0.25">
      <c r="A60" s="27"/>
      <c r="B60" s="31" t="s">
        <v>43</v>
      </c>
      <c r="C60" s="32" t="s">
        <v>78</v>
      </c>
      <c r="D60" s="29"/>
      <c r="E60" s="33"/>
      <c r="F60" s="23" t="e">
        <f>F59*C60</f>
        <v>#VALUE!</v>
      </c>
      <c r="G60" s="40"/>
    </row>
    <row r="61" spans="1:8" ht="15.75" x14ac:dyDescent="0.25">
      <c r="A61" s="27"/>
      <c r="B61" s="28" t="s">
        <v>5</v>
      </c>
      <c r="C61" s="34"/>
      <c r="D61" s="29"/>
      <c r="E61" s="33"/>
      <c r="F61" s="23" t="e">
        <f>SUM(F59:F60)</f>
        <v>#VALUE!</v>
      </c>
      <c r="G61" s="40"/>
    </row>
    <row r="62" spans="1:8" ht="15.75" x14ac:dyDescent="0.25">
      <c r="A62" s="35"/>
      <c r="B62" s="31" t="s">
        <v>44</v>
      </c>
      <c r="C62" s="32" t="s">
        <v>78</v>
      </c>
      <c r="D62" s="36"/>
      <c r="E62" s="33"/>
      <c r="F62" s="23" t="e">
        <f>F61*C62</f>
        <v>#VALUE!</v>
      </c>
      <c r="G62" s="40"/>
    </row>
    <row r="63" spans="1:8" ht="15.75" x14ac:dyDescent="0.25">
      <c r="A63" s="35"/>
      <c r="B63" s="28" t="s">
        <v>5</v>
      </c>
      <c r="C63" s="34"/>
      <c r="D63" s="36"/>
      <c r="E63" s="33"/>
      <c r="F63" s="23" t="e">
        <f>SUM(F61:F62)</f>
        <v>#VALUE!</v>
      </c>
      <c r="G63" s="40"/>
    </row>
    <row r="64" spans="1:8" ht="15.75" x14ac:dyDescent="0.25">
      <c r="A64" s="35"/>
      <c r="B64" s="31" t="s">
        <v>45</v>
      </c>
      <c r="C64" s="32">
        <v>0.03</v>
      </c>
      <c r="D64" s="36"/>
      <c r="E64" s="33"/>
      <c r="F64" s="23" t="e">
        <f>F63*C64</f>
        <v>#VALUE!</v>
      </c>
      <c r="G64" s="40"/>
    </row>
    <row r="65" spans="1:9" ht="15.75" x14ac:dyDescent="0.25">
      <c r="A65" s="35"/>
      <c r="B65" s="28" t="s">
        <v>5</v>
      </c>
      <c r="C65" s="34"/>
      <c r="D65" s="36"/>
      <c r="E65" s="33"/>
      <c r="F65" s="23" t="e">
        <f>SUM(F63:F64)</f>
        <v>#VALUE!</v>
      </c>
      <c r="G65" s="40"/>
    </row>
    <row r="66" spans="1:9" ht="15.75" x14ac:dyDescent="0.25">
      <c r="A66" s="35"/>
      <c r="B66" s="31" t="s">
        <v>46</v>
      </c>
      <c r="C66" s="32">
        <v>0.18</v>
      </c>
      <c r="D66" s="36"/>
      <c r="E66" s="33"/>
      <c r="F66" s="23" t="e">
        <f>F65*C66</f>
        <v>#VALUE!</v>
      </c>
      <c r="G66" s="40"/>
    </row>
    <row r="67" spans="1:9" ht="15.75" x14ac:dyDescent="0.25">
      <c r="A67" s="37"/>
      <c r="B67" s="28" t="s">
        <v>47</v>
      </c>
      <c r="C67" s="27"/>
      <c r="D67" s="29"/>
      <c r="E67" s="30"/>
      <c r="F67" s="38" t="e">
        <f>SUM(F65:F66)</f>
        <v>#VALUE!</v>
      </c>
      <c r="G67" s="40"/>
      <c r="H67" s="4"/>
    </row>
    <row r="68" spans="1:9" ht="15.75" x14ac:dyDescent="0.25">
      <c r="A68" s="8"/>
      <c r="B68" s="8"/>
      <c r="C68" s="9"/>
      <c r="D68" s="10"/>
      <c r="E68" s="11"/>
      <c r="F68" s="12"/>
    </row>
    <row r="69" spans="1:9" x14ac:dyDescent="0.25">
      <c r="A69" s="13"/>
      <c r="B69" s="45"/>
      <c r="C69" s="45"/>
      <c r="D69" s="45"/>
      <c r="E69" s="45"/>
      <c r="F69" s="45"/>
      <c r="G69" s="45"/>
      <c r="I69" s="4"/>
    </row>
    <row r="70" spans="1:9" ht="91.5" customHeight="1" x14ac:dyDescent="0.25">
      <c r="A70" s="45" t="s">
        <v>76</v>
      </c>
      <c r="B70" s="45"/>
      <c r="C70" s="45"/>
      <c r="D70" s="45"/>
      <c r="E70" s="45"/>
      <c r="F70" s="45"/>
      <c r="G70" s="45"/>
    </row>
    <row r="71" spans="1:9" ht="73.5" customHeight="1" x14ac:dyDescent="0.25">
      <c r="A71" s="48" t="s">
        <v>75</v>
      </c>
      <c r="B71" s="48"/>
      <c r="C71" s="48"/>
      <c r="D71" s="48"/>
      <c r="E71" s="48"/>
      <c r="F71" s="48"/>
      <c r="G71" s="48"/>
    </row>
    <row r="72" spans="1:9" ht="15" customHeight="1" x14ac:dyDescent="0.25">
      <c r="A72" s="5"/>
      <c r="C72" s="3"/>
      <c r="D72" s="3"/>
      <c r="E72" s="3"/>
      <c r="F72" s="7"/>
    </row>
    <row r="73" spans="1:9" x14ac:dyDescent="0.25">
      <c r="A73" s="5"/>
      <c r="C73" s="3"/>
      <c r="D73" s="3"/>
      <c r="E73" s="3"/>
      <c r="F73" s="7"/>
    </row>
    <row r="74" spans="1:9" x14ac:dyDescent="0.25">
      <c r="A74" s="5"/>
      <c r="C74" s="3"/>
      <c r="D74" s="3"/>
      <c r="E74" s="3"/>
      <c r="F74" s="7"/>
    </row>
    <row r="75" spans="1:9" x14ac:dyDescent="0.25">
      <c r="A75" s="5"/>
      <c r="C75" s="3"/>
      <c r="D75" s="3"/>
      <c r="E75" s="3"/>
      <c r="F75" s="3"/>
    </row>
    <row r="76" spans="1:9" x14ac:dyDescent="0.25">
      <c r="A76" s="5"/>
      <c r="C76" s="3"/>
      <c r="D76" s="3"/>
      <c r="E76" s="3"/>
      <c r="F76" s="3"/>
    </row>
    <row r="77" spans="1:9" ht="15" customHeight="1" x14ac:dyDescent="0.25">
      <c r="A77" s="5"/>
      <c r="C77" s="3"/>
      <c r="D77" s="3"/>
      <c r="E77" s="3"/>
      <c r="F77" s="3"/>
    </row>
    <row r="78" spans="1:9" ht="15" customHeight="1" x14ac:dyDescent="0.25">
      <c r="A78" s="5"/>
      <c r="C78" s="5"/>
      <c r="D78" s="5"/>
      <c r="E78" s="5"/>
      <c r="F78" s="3"/>
    </row>
    <row r="79" spans="1:9" ht="15" customHeight="1" x14ac:dyDescent="0.25">
      <c r="A79" s="5"/>
      <c r="C79" s="5"/>
      <c r="D79" s="5"/>
      <c r="E79" s="5"/>
      <c r="F79" s="3"/>
    </row>
    <row r="80" spans="1:9" ht="15" customHeight="1" x14ac:dyDescent="0.25">
      <c r="A80" s="5"/>
      <c r="C80" s="5"/>
      <c r="D80" s="5"/>
      <c r="E80" s="5"/>
      <c r="F80" s="3"/>
    </row>
    <row r="81" spans="1:6" ht="15" customHeight="1" x14ac:dyDescent="0.25">
      <c r="A81" s="5"/>
      <c r="C81" s="5"/>
      <c r="D81" s="5"/>
      <c r="E81" s="5"/>
      <c r="F81" s="3"/>
    </row>
    <row r="82" spans="1:6" ht="15" customHeight="1" x14ac:dyDescent="0.25">
      <c r="A82" s="5"/>
      <c r="C82" s="5"/>
      <c r="D82" s="5"/>
      <c r="E82" s="5"/>
      <c r="F82" s="6"/>
    </row>
    <row r="83" spans="1:6" ht="15" customHeight="1" x14ac:dyDescent="0.25">
      <c r="A83" s="5"/>
      <c r="C83" s="5"/>
      <c r="D83" s="5"/>
      <c r="E83" s="5"/>
      <c r="F83" s="3"/>
    </row>
  </sheetData>
  <mergeCells count="5">
    <mergeCell ref="A70:G70"/>
    <mergeCell ref="A2:G2"/>
    <mergeCell ref="B69:G69"/>
    <mergeCell ref="D1:G1"/>
    <mergeCell ref="A71:G71"/>
  </mergeCells>
  <pageMargins left="0.25" right="0.25" top="0.75" bottom="0.75" header="0.3" footer="0.3"/>
  <pageSetup paperSize="9" scale="70" orientation="portrait" r:id="rId1"/>
  <ignoredErrors>
    <ignoredError sqref="F61:F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2020-10-21T06:14:33Z</dcterms:modified>
</cp:coreProperties>
</file>