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3..07.2020\NAT200015038- 100კვმ. კსვერი-3\სატენდერო დოკუმენტაცია\"/>
    </mc:Choice>
  </mc:AlternateContent>
  <bookViews>
    <workbookView xWindow="0" yWindow="0" windowWidth="21600" windowHeight="9600" activeTab="3"/>
  </bookViews>
  <sheets>
    <sheet name="კრებსითი" sheetId="79" r:id="rId1"/>
    <sheet name="ავჭალა, ლიბანის ქ.#31„ა“" sheetId="76" r:id="rId2"/>
    <sheet name="მუხიანი 4ა მკრ, კ.3-ის მიმდ." sheetId="77" r:id="rId3"/>
    <sheet name="გლდანი 2 მკრ, კ.#24„ბ“-ს მიმდ" sheetId="7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78" l="1"/>
  <c r="D21" i="78"/>
  <c r="D18" i="78"/>
  <c r="D16" i="78"/>
  <c r="D17" i="78" s="1"/>
  <c r="D15" i="78"/>
  <c r="D14" i="78"/>
  <c r="D11" i="78"/>
  <c r="D12" i="78" s="1"/>
  <c r="D35" i="77" l="1"/>
  <c r="D19" i="77"/>
  <c r="D33" i="77"/>
  <c r="D32" i="77"/>
  <c r="D29" i="77"/>
  <c r="D27" i="77"/>
  <c r="D28" i="77" s="1"/>
  <c r="D26" i="77"/>
  <c r="D25" i="77"/>
  <c r="D22" i="77"/>
  <c r="D23" i="77" s="1"/>
  <c r="D38" i="76" l="1"/>
  <c r="D15" i="76"/>
  <c r="D18" i="76" l="1"/>
  <c r="D31" i="76" l="1"/>
  <c r="D29" i="76" l="1"/>
  <c r="D28" i="76"/>
  <c r="D25" i="76"/>
  <c r="D23" i="76"/>
  <c r="D24" i="76" s="1"/>
  <c r="D22" i="76"/>
  <c r="D21" i="76"/>
  <c r="D19" i="76" l="1"/>
</calcChain>
</file>

<file path=xl/sharedStrings.xml><?xml version="1.0" encoding="utf-8"?>
<sst xmlns="http://schemas.openxmlformats.org/spreadsheetml/2006/main" count="330" uniqueCount="116">
  <si>
    <t>#</t>
  </si>
  <si>
    <t>სამუშაოს დასახელება</t>
  </si>
  <si>
    <t>განზომილების ერთეული</t>
  </si>
  <si>
    <t>ჯამი</t>
  </si>
  <si>
    <t>კვ.მ</t>
  </si>
  <si>
    <t>ცალი</t>
  </si>
  <si>
    <t>კუბ.მ</t>
  </si>
  <si>
    <t>ტნ</t>
  </si>
  <si>
    <t>ზედნადები ხარჯი</t>
  </si>
  <si>
    <t>გეგმიური დაგროვება</t>
  </si>
  <si>
    <t>დღგ</t>
  </si>
  <si>
    <t>გრძ.მ</t>
  </si>
  <si>
    <t>სკვერში არსებული საქანელას დემონტაჟი და დასაწყობება შემსყიდველის მიერ მითითებულ ადგილზე 20კმ. მანძილზე</t>
  </si>
  <si>
    <t>სკვერში არსებული აიწონა-დაიწონას დემონტაჟი და დასაწყობება შემსყიდველის მიერ მითითებულ ადგილზე 20კმ. მანძილზე</t>
  </si>
  <si>
    <t>სკვერში არსებული სკამის დემონტაჟი და დასაწყობება შემსყიდველის მიერ მითითებულ ადგილზე 20კმ. მანძილზე</t>
  </si>
  <si>
    <r>
      <t xml:space="preserve">ბეტონის ახალი ბორდიურის </t>
    </r>
    <r>
      <rPr>
        <b/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Calibri"/>
        <family val="2"/>
        <charset val="204"/>
      </rPr>
      <t xml:space="preserve"> (10X20) მოწყობა ბეტონის (არანაკლებ B-10) საფუძველზე. </t>
    </r>
  </si>
  <si>
    <t>დანართი #1</t>
  </si>
  <si>
    <t>ხარჯთაღრიცხვა</t>
  </si>
  <si>
    <t>ერთ. ფასი</t>
  </si>
  <si>
    <r>
      <t xml:space="preserve">ატრაქციონის მოწყობა </t>
    </r>
    <r>
      <rPr>
        <b/>
        <sz val="10"/>
        <color theme="1"/>
        <rFont val="AcadNusx"/>
      </rPr>
      <t>ესკიზის შესაბამისად</t>
    </r>
  </si>
  <si>
    <r>
      <t xml:space="preserve">აიწონა-დაიწონას მოწყობა </t>
    </r>
    <r>
      <rPr>
        <b/>
        <sz val="10"/>
        <color theme="1"/>
        <rFont val="AcadNusx"/>
      </rPr>
      <t>ესკიზის შესაბამისად</t>
    </r>
  </si>
  <si>
    <r>
      <t xml:space="preserve">სკამის მოწყობა </t>
    </r>
    <r>
      <rPr>
        <b/>
        <sz val="10"/>
        <color theme="1"/>
        <rFont val="AcadNusx"/>
      </rPr>
      <t>ესკიზის შესაბამისად</t>
    </r>
  </si>
  <si>
    <r>
      <t xml:space="preserve">ურნის მოწყობა </t>
    </r>
    <r>
      <rPr>
        <b/>
        <sz val="10"/>
        <color theme="1"/>
        <rFont val="AcadNusx"/>
      </rPr>
      <t>ესკიზის შესაბამისად</t>
    </r>
  </si>
  <si>
    <t>რაოდე ნობა</t>
  </si>
  <si>
    <t>ბეტონი მ-300 კ=1.015</t>
  </si>
  <si>
    <r>
      <t xml:space="preserve">საქანელას მოწყობა </t>
    </r>
    <r>
      <rPr>
        <b/>
        <sz val="10"/>
        <color theme="1"/>
        <rFont val="AcadNusx"/>
      </rPr>
      <t>ესკიზის შესაბამისად</t>
    </r>
  </si>
  <si>
    <t>ჯამი:</t>
  </si>
  <si>
    <t>გაუთვალისწინებელი</t>
  </si>
  <si>
    <t>ჯამი   (ლარი)</t>
  </si>
  <si>
    <t>სკვერში არსებული ბორდიურების (0,3*0,15) და საფუძვლის დემონტაჟი და დატვირთვა ხელით ა/თვითმცლელზე</t>
  </si>
  <si>
    <t>კვადრატური მილი (50*30*2)</t>
  </si>
  <si>
    <t>ასფალტის საფარის ჩახერხვა მექანიზმით</t>
  </si>
  <si>
    <r>
      <t xml:space="preserve">ლითონის მოაჯირის მოწყობა ყველა საჭირო მასალის გამოყენებით </t>
    </r>
    <r>
      <rPr>
        <b/>
        <sz val="10"/>
        <color theme="1"/>
        <rFont val="AcadNusx"/>
      </rPr>
      <t xml:space="preserve">ესკიზის შესაბამისად </t>
    </r>
  </si>
  <si>
    <t>კგ</t>
  </si>
  <si>
    <t>ორკომპონენტიანი წებო</t>
  </si>
  <si>
    <t>კაუჩუკის საფარის მოწყობა ბეტონის საფუძველზე</t>
  </si>
  <si>
    <t>მის</t>
  </si>
  <si>
    <t>სკვერში არსებული სკამის დემონტაჟი, ზუმფარით დამუშავება, შეღებვა ორჯერადად და  შემსყიდველის მიერ მითითებულ ადგილზე დამონტაჟება.</t>
  </si>
  <si>
    <t>კაუჩუკის ფილა 30 მმ-იანი კ=1,02</t>
  </si>
  <si>
    <t>არმატურა ფ-6 ა_III</t>
  </si>
  <si>
    <t>რკინა-ბეტონის საფარის მოწყობა მ-300 მარკის ბეტონით, არმირებით  ფ-6 ა_III ბიჯი 250*250 მმ საშუალოდ სისქით 6 სმ</t>
  </si>
  <si>
    <t>დამუშავებული გრუნტის და დემონტირებული ბეტონის ნარჩენების გატანა 10 კმ-ზე</t>
  </si>
  <si>
    <t>არმატურა ფ-10 ა_III</t>
  </si>
  <si>
    <t>დეკორატიული ფილების დაგება ბილიკებზე</t>
  </si>
  <si>
    <t>დეკორატიული ფილა სისქით 30 მმ, კ=1,02</t>
  </si>
  <si>
    <t>წებო-ცემენტი ყინვაგამძლე</t>
  </si>
  <si>
    <t>სკვერში არსებული სასრიალო ატრაქციონის დემონტაჟი და დასაწყობება შემსყიდველის მიერ მითითებულ ადგილზე 20კმ. მანძილზე</t>
  </si>
  <si>
    <t>შესაკრავი მავთული</t>
  </si>
  <si>
    <t>დახერხილი ხის მასალა ყალიბისათვის.</t>
  </si>
  <si>
    <t>კედლის შევსება ქვიშა-ხრეშოვანი (0-120) მმ მასალით, ფენობრივი დატკეპვნით</t>
  </si>
  <si>
    <t>საფუძვლის ზედა ფენის მოსწორება, დატკეპვნა ღორღი (0-40) მმ ფრაქციით მონოლითური რკ. ბეტონის ფილის, ბორდიურის და დეკ. ფილების ქვეშ. საშუალოდ 6 სმ სისქით</t>
  </si>
  <si>
    <t xml:space="preserve">გრუნტის დამუშავება ხელით საშ. 10 სმ, ბორდიურის, დეკორატიული ფილის და მონოლითური რკ. ბეტონის ფილის   ქვეშ, დატვირთვა  ა/თვითმცლელზე </t>
  </si>
  <si>
    <t>ბეტონის საფუძვლის მოწყობა დეკორატიული ფილების ქვეშ  მ-200 მარკის ბეტონით, საშუალოდ სისქით 6 სმ</t>
  </si>
  <si>
    <t>ბეტონი მ-200 კ=1.015</t>
  </si>
  <si>
    <t>ბეტონი მ-300 კ=1,015</t>
  </si>
  <si>
    <t>სამშენებლო ნარჩენების მოგროვება და გატანა 10 კმ-ზე</t>
  </si>
  <si>
    <t>შავი მიწის (განოყიერებული) შეტანა და გაშლა</t>
  </si>
  <si>
    <t>ავჭალა, ლიბანის ქუჩა #31„ა“-ს მიმდებარედ</t>
  </si>
  <si>
    <t>არმატურა ფ-10 ა_III, ბიჯი (250*250)მმ</t>
  </si>
  <si>
    <t>საყალიბე ფარი გადატანით</t>
  </si>
  <si>
    <t>არსებული კედლის მოჯავშნა და შელესვა ქვიშა-ცემენტის ხსნარით (საშ. 4 სმ. სისქით)</t>
  </si>
  <si>
    <t>ლითონის ბადე შედუღებული, უჯრედის ზომით (4*100*100)მმ</t>
  </si>
  <si>
    <t>არმატურა ფ-12 ა_III, ბიჯი 400 მმ-ჭადრაკულად</t>
  </si>
  <si>
    <t>არმირებული კედლის მოწყობა, სისქით 25 სმ.</t>
  </si>
  <si>
    <t>სკვერში არსებული ბორდიურების (0,2*0,08),  ასფალტობეტონის საფარის და საფუძვლის დემონტაჟი და დატვირთვა ხელით ა/თვითმცლელზე</t>
  </si>
  <si>
    <t>არმატურა ფ-6 ა_III, საკიდები და ხამუტები</t>
  </si>
  <si>
    <t>კედლის შეფითხვნა და შეღებვა წყალემულსიის საღებავით ორჯერად</t>
  </si>
  <si>
    <t>კუთხოვანა (40*40*3)მმ</t>
  </si>
  <si>
    <t>არსებული ლითონის მაგიდის დაზუმფარება და შეღებვა ზეთოვანი საღებავით ორჯერადად</t>
  </si>
  <si>
    <t>შავი მიწა (განოყიერებული) შეტანითა და გაშლით</t>
  </si>
  <si>
    <t xml:space="preserve">გრუნტის დამუშავება ხელით  არმირებული კედლის და კიბის მოსაწყობად და დატვირთვა  ა/თვითმცლელზე </t>
  </si>
  <si>
    <t>მუხიანი 4„ა“ მკ/რ, კორ.#3-ის მიმდებ.</t>
  </si>
  <si>
    <t xml:space="preserve">სკვერში არსებული ხის კუნძის (დიამეტრი 1 მეტრი) ამოძირკვა. </t>
  </si>
  <si>
    <t xml:space="preserve">სკვერში არსებული მავთულბადის ღობის დემონტაჟი და მოსახლეობის მიერ მითითებულ ადგილზე გადატანა </t>
  </si>
  <si>
    <t>ტერიტორიის გასუფთავება ეკალბარდებისა და ხის ამონაყარებისგან</t>
  </si>
  <si>
    <t>სკვერში არსებული ბეტონის ნარჩენების დემონტაჟი და დატვირთვა ხელით ა/თვითმცლელზე</t>
  </si>
  <si>
    <t xml:space="preserve">გრუნტის დამუშავება ხელით საშ. 10 სმ, ბორდიურის, დეკორატიული ფილის, მონოლითური რკ. ბეტონის ფილის და კედლების   ქვეშ, დატვირთვა  ა/თვითმცლელზე </t>
  </si>
  <si>
    <t>გრუნტის დამუშავება მექანიზმით და დატვირთვა ა/თვითმცლელზე</t>
  </si>
  <si>
    <t>საფუძვლის ზედა ფენის მოსწორება, დატკეპვნა ღორღი (0-40) მმ ფრაქციით მონოლითური რკ. ბეტონის ფილის, ბორდიურის, დეკ. ფილების და კედლების ქვეშ. საშუალოდ 10 სმ სისქით</t>
  </si>
  <si>
    <t>არმატურა ფ-8 ა_III</t>
  </si>
  <si>
    <t>კვადრატური მილი (40*40*3)</t>
  </si>
  <si>
    <t>კვადრატული მილი (20*20*2)</t>
  </si>
  <si>
    <t xml:space="preserve">გრუნტის დამუშავება ხელით საშ. 15 სმ, ბორდიურის, დეკორატიული ფილის და მონოლითური რკ. ბეტონის ფილის   ქვეშ, დატვირთვა  ა/თვითმცლელზე </t>
  </si>
  <si>
    <t>დამუშავებული გრუნტის  გატანა 10 კმ-ზე</t>
  </si>
  <si>
    <t>გლდანის 2 მკ/რ, კორ.#24„ბ“-ს მიმდებარედ</t>
  </si>
  <si>
    <t>კიბის ლითონის მოაჯირის მოწყობა მილკვადრატებით</t>
  </si>
  <si>
    <t>კვადრატული მილი (40*40*3)</t>
  </si>
  <si>
    <t>კვადრატული მილი (50*30*2)</t>
  </si>
  <si>
    <t xml:space="preserve"> </t>
  </si>
  <si>
    <t>ახლადმოწყობილი კიბის და კედლის შელესვა</t>
  </si>
  <si>
    <t xml:space="preserve">კიბის და კედლის შელესვა </t>
  </si>
  <si>
    <t xml:space="preserve">კედლების მოხატვა გრაფიტული წესით (ესკიზი შეთანხმდეს შემსყიდველთან) </t>
  </si>
  <si>
    <t>საყალიბე ფარი (გადატანით)</t>
  </si>
  <si>
    <t>არმირებული კედლის და კიბის მოწყობა</t>
  </si>
  <si>
    <r>
      <t xml:space="preserve">ბეტონის ახალი ბორდიურის 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 xml:space="preserve"> (10X20) მოწყობა ბეტონის (არანაკლებ B-10) საფუძველზე. </t>
    </r>
  </si>
  <si>
    <r>
      <t xml:space="preserve">საფუძვლის ზედა ფენის მოსწორება, </t>
    </r>
    <r>
      <rPr>
        <b/>
        <sz val="11"/>
        <color theme="1"/>
        <rFont val="AcadNusx"/>
      </rPr>
      <t>დატკეპვნა</t>
    </r>
    <r>
      <rPr>
        <sz val="11"/>
        <color theme="1"/>
        <rFont val="AcadNusx"/>
      </rPr>
      <t xml:space="preserve"> ღორღი (0-40) მმ ფრაქციით მონოლითური რკ. ბეტონის ფილის, ბორდიურის, დეკ. ფილების და არმირებული კედლის ქვეშ. საშუალოდ (6-10) სმ სისქით</t>
    </r>
  </si>
  <si>
    <r>
      <t xml:space="preserve">კედლის შევსება ქვიშა-ხრეშოვანი (0-120) მმ მასალით, ფენობრივი </t>
    </r>
    <r>
      <rPr>
        <b/>
        <sz val="11"/>
        <color theme="1"/>
        <rFont val="AcadNusx"/>
      </rPr>
      <t>დატკეპვნით</t>
    </r>
  </si>
  <si>
    <r>
      <t xml:space="preserve">ლითონის მოაჯირის მოწყობა ყველა საჭირო მასალის გამოყენებით </t>
    </r>
    <r>
      <rPr>
        <b/>
        <sz val="11"/>
        <color theme="1"/>
        <rFont val="AcadNusx"/>
      </rPr>
      <t xml:space="preserve">ესკიზის შესაბამისად </t>
    </r>
  </si>
  <si>
    <r>
      <t xml:space="preserve">ატრაქციონის მოწყობა </t>
    </r>
    <r>
      <rPr>
        <b/>
        <sz val="11"/>
        <color theme="1"/>
        <rFont val="AcadNusx"/>
      </rPr>
      <t>ესკიზის შესაბამისად</t>
    </r>
  </si>
  <si>
    <r>
      <t xml:space="preserve">აიწონა-დაიწონას მოწყობა </t>
    </r>
    <r>
      <rPr>
        <b/>
        <sz val="11"/>
        <color theme="1"/>
        <rFont val="AcadNusx"/>
      </rPr>
      <t>ესკიზის შესაბამისად</t>
    </r>
  </si>
  <si>
    <r>
      <t xml:space="preserve">ურნის მოწყობა </t>
    </r>
    <r>
      <rPr>
        <b/>
        <sz val="11"/>
        <color theme="1"/>
        <rFont val="AcadNusx"/>
      </rPr>
      <t>ესკიზის შესაბამისად</t>
    </r>
  </si>
  <si>
    <r>
      <t xml:space="preserve">სკამის მოწყობა </t>
    </r>
    <r>
      <rPr>
        <b/>
        <sz val="11"/>
        <color theme="1"/>
        <rFont val="AcadNusx"/>
      </rPr>
      <t>ესკიზის შესაბამისად</t>
    </r>
  </si>
  <si>
    <t>ბეტონის კიბეების მოწყობა</t>
  </si>
  <si>
    <t>ობიექტის დასახელება</t>
  </si>
  <si>
    <t>ღირებულება (ლარი)</t>
  </si>
  <si>
    <t xml:space="preserve">შენიშვნა: </t>
  </si>
  <si>
    <t xml:space="preserve"> ხარჯთაღრიცხვა წარმოდგენილ უნდა იქნას დანართი N1–ის მიხედვით Excel-ის და PDF ფორმატის ფაილის სახით (ხარჯთაღრიცხვის წარმოუდგენლობა ან/და ხარჯთაღრიცხვის განსაფასებელი პოზიციების რაოდენობის 1%-ზე მეტის განუფასებლად წარმოდგენა დაზუსტებას არ დაექვემდებარება და გამოიწვევს პრეტენდენტის დისკვალიფიკაციას).</t>
  </si>
  <si>
    <t>გაუთვალისწინებელი ხარჯი 3% არის უცვლელი</t>
  </si>
  <si>
    <t>მუხიანი 4„ა“ მკ/რ, კორ.#3-ის  მიმდებარედ</t>
  </si>
  <si>
    <t>გლდანი 2 მკ/რ, კორ.#24„ბ“-ს  მიმდებარედ</t>
  </si>
  <si>
    <t>ავჭალა, ლიბანის ქუჩა #31„ა“-ს  მიმდებარედ</t>
  </si>
  <si>
    <t>%</t>
  </si>
  <si>
    <t xml:space="preserve"> ექსპერტიზის ხარჯი არაუმეტეს 1.7%</t>
  </si>
  <si>
    <t>ქ. თბილისში,  გლდანის რაიონში, ლიბანის ქ. #31„ა“, მუხიანის მე-4ა მ/რ კ.3 და გლდანის მე-2 მ/რ კ. 24„ბ“ მიმდებარედ სკვერების  (დასასვენებელი ტერიტორიები და საბავშვო ატრაქციონები) მოწყობა-რეაბილიტაციის სამუშაოების</t>
  </si>
  <si>
    <t>კრებსითი   ხარჯთაღრიცხვა</t>
  </si>
  <si>
    <t>სულ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</si>
</sst>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0.0%"/>
    <numFmt numFmtId="166" formatCode="0.000"/>
  </numFmts>
  <fonts count="2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cadNusx"/>
    </font>
    <font>
      <sz val="9"/>
      <color theme="1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rgb="FF000000"/>
      <name val="AcadNusx"/>
    </font>
    <font>
      <sz val="10"/>
      <name val="AcadNusx"/>
    </font>
    <font>
      <sz val="10"/>
      <color rgb="FF000000"/>
      <name val="Silfain"/>
      <charset val="1"/>
    </font>
    <font>
      <sz val="11"/>
      <color theme="1"/>
      <name val="AcadNusx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AcadNusx"/>
    </font>
    <font>
      <sz val="11"/>
      <color rgb="FF000000"/>
      <name val="AcadNusx"/>
    </font>
    <font>
      <sz val="11"/>
      <color rgb="FF000000"/>
      <name val="Silfain"/>
      <charset val="1"/>
    </font>
    <font>
      <sz val="11"/>
      <name val="AcadNusx"/>
    </font>
    <font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164" fontId="2" fillId="0" borderId="0" xfId="1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/>
    </xf>
    <xf numFmtId="0" fontId="2" fillId="0" borderId="3" xfId="2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2" fillId="2" borderId="3" xfId="2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2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vertical="center"/>
    </xf>
    <xf numFmtId="2" fontId="2" fillId="2" borderId="3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vertical="center" wrapText="1"/>
    </xf>
    <xf numFmtId="0" fontId="11" fillId="2" borderId="3" xfId="1" applyFont="1" applyFill="1" applyBorder="1" applyAlignment="1">
      <alignment horizontal="center" vertical="center" wrapText="1"/>
    </xf>
    <xf numFmtId="2" fontId="11" fillId="2" borderId="3" xfId="1" applyNumberFormat="1" applyFont="1" applyFill="1" applyBorder="1" applyAlignment="1">
      <alignment horizontal="center" vertical="center"/>
    </xf>
    <xf numFmtId="0" fontId="11" fillId="0" borderId="3" xfId="1" applyFont="1" applyBorder="1" applyAlignment="1">
      <alignment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0" borderId="3" xfId="2" applyFont="1" applyBorder="1" applyAlignment="1">
      <alignment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vertical="center" wrapText="1"/>
    </xf>
    <xf numFmtId="2" fontId="11" fillId="2" borderId="3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166" fontId="11" fillId="2" borderId="3" xfId="1" applyNumberFormat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2" fontId="14" fillId="2" borderId="3" xfId="1" applyNumberFormat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right" vertical="center" wrapText="1"/>
    </xf>
    <xf numFmtId="9" fontId="11" fillId="0" borderId="3" xfId="1" applyNumberFormat="1" applyFont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right" vertical="center"/>
    </xf>
    <xf numFmtId="0" fontId="11" fillId="0" borderId="3" xfId="1" applyFont="1" applyBorder="1" applyAlignment="1">
      <alignment vertical="center"/>
    </xf>
    <xf numFmtId="2" fontId="11" fillId="0" borderId="3" xfId="1" applyNumberFormat="1" applyFont="1" applyBorder="1" applyAlignment="1">
      <alignment horizontal="center" vertical="center"/>
    </xf>
    <xf numFmtId="165" fontId="11" fillId="0" borderId="3" xfId="1" applyNumberFormat="1" applyFont="1" applyBorder="1" applyAlignment="1">
      <alignment horizontal="center" vertical="center"/>
    </xf>
    <xf numFmtId="0" fontId="14" fillId="0" borderId="3" xfId="1" applyFont="1" applyBorder="1" applyAlignment="1">
      <alignment horizontal="right" vertical="center"/>
    </xf>
    <xf numFmtId="164" fontId="14" fillId="0" borderId="3" xfId="1" applyNumberFormat="1" applyFont="1" applyBorder="1" applyAlignment="1">
      <alignment horizontal="center" vertical="center"/>
    </xf>
    <xf numFmtId="0" fontId="2" fillId="0" borderId="0" xfId="1" applyFont="1" applyAlignment="1"/>
    <xf numFmtId="0" fontId="18" fillId="0" borderId="0" xfId="0" applyFont="1"/>
    <xf numFmtId="0" fontId="2" fillId="0" borderId="0" xfId="1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1" applyFont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6" sqref="G16"/>
    </sheetView>
  </sheetViews>
  <sheetFormatPr defaultRowHeight="15"/>
  <cols>
    <col min="2" max="2" width="67.5703125" customWidth="1"/>
    <col min="3" max="3" width="23.140625" customWidth="1"/>
  </cols>
  <sheetData>
    <row r="1" spans="1:6">
      <c r="C1" t="s">
        <v>16</v>
      </c>
    </row>
    <row r="3" spans="1:6" s="1" customFormat="1" ht="60" customHeight="1">
      <c r="A3" s="96" t="s">
        <v>113</v>
      </c>
      <c r="B3" s="96"/>
      <c r="C3" s="96"/>
      <c r="D3" s="90"/>
      <c r="E3" s="90"/>
      <c r="F3" s="90"/>
    </row>
    <row r="4" spans="1:6" ht="21.75" customHeight="1">
      <c r="A4" s="82"/>
      <c r="B4" s="87" t="s">
        <v>114</v>
      </c>
      <c r="C4" s="82"/>
      <c r="D4" s="82"/>
    </row>
    <row r="5" spans="1:6" ht="26.25" customHeight="1">
      <c r="A5" s="82"/>
      <c r="B5" s="82"/>
      <c r="C5" s="82"/>
      <c r="D5" s="82"/>
    </row>
    <row r="6" spans="1:6" ht="34.5" customHeight="1">
      <c r="A6" s="84" t="s">
        <v>0</v>
      </c>
      <c r="B6" s="84" t="s">
        <v>103</v>
      </c>
      <c r="C6" s="84" t="s">
        <v>104</v>
      </c>
      <c r="D6" s="82"/>
    </row>
    <row r="7" spans="1:6" ht="33.75" customHeight="1">
      <c r="A7" s="84">
        <v>1</v>
      </c>
      <c r="B7" s="85" t="s">
        <v>110</v>
      </c>
      <c r="C7" s="84"/>
      <c r="D7" s="82"/>
    </row>
    <row r="8" spans="1:6" ht="33.75" customHeight="1">
      <c r="A8" s="84">
        <v>2</v>
      </c>
      <c r="B8" s="86" t="s">
        <v>108</v>
      </c>
      <c r="C8" s="84"/>
      <c r="D8" s="82"/>
    </row>
    <row r="9" spans="1:6" ht="33.75" customHeight="1">
      <c r="A9" s="84">
        <v>3</v>
      </c>
      <c r="B9" s="86" t="s">
        <v>109</v>
      </c>
      <c r="C9" s="84"/>
      <c r="D9" s="82"/>
    </row>
    <row r="10" spans="1:6" s="93" customFormat="1" ht="23.25" customHeight="1">
      <c r="A10" s="91"/>
      <c r="B10" s="91" t="s">
        <v>115</v>
      </c>
      <c r="C10" s="91"/>
      <c r="D10" s="92"/>
    </row>
    <row r="11" spans="1:6" ht="15.75">
      <c r="A11" s="82"/>
      <c r="B11" s="82"/>
      <c r="C11" s="82"/>
      <c r="D11" s="82"/>
    </row>
    <row r="13" spans="1:6" ht="30.75" customHeight="1">
      <c r="A13" s="88" t="s">
        <v>105</v>
      </c>
    </row>
    <row r="14" spans="1:6" ht="87.75" customHeight="1">
      <c r="A14" s="95" t="s">
        <v>106</v>
      </c>
      <c r="B14" s="95"/>
      <c r="C14" s="95"/>
    </row>
    <row r="15" spans="1:6" ht="24.75" customHeight="1">
      <c r="A15" s="89" t="s">
        <v>107</v>
      </c>
    </row>
  </sheetData>
  <mergeCells count="2">
    <mergeCell ref="A14:C14"/>
    <mergeCell ref="A3:C3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52" zoomScale="120" zoomScaleNormal="120" workbookViewId="0">
      <selection activeCell="A71" sqref="A71:XFD71"/>
    </sheetView>
  </sheetViews>
  <sheetFormatPr defaultRowHeight="12.75"/>
  <cols>
    <col min="1" max="1" width="3.85546875" style="37" customWidth="1"/>
    <col min="2" max="2" width="49" style="1" customWidth="1"/>
    <col min="3" max="3" width="10.42578125" style="1" customWidth="1"/>
    <col min="4" max="4" width="9.85546875" style="1" customWidth="1"/>
    <col min="5" max="5" width="8.7109375" style="1" customWidth="1"/>
    <col min="6" max="6" width="10.7109375" style="1" customWidth="1"/>
    <col min="7" max="207" width="9.140625" style="1"/>
    <col min="208" max="208" width="5.28515625" style="1" customWidth="1"/>
    <col min="209" max="209" width="43.5703125" style="1" customWidth="1"/>
    <col min="210" max="210" width="9.42578125" style="1" customWidth="1"/>
    <col min="211" max="211" width="12.42578125" style="1" customWidth="1"/>
    <col min="212" max="214" width="9.140625" style="1"/>
    <col min="215" max="215" width="7.140625" style="1" customWidth="1"/>
    <col min="216" max="217" width="9.140625" style="1"/>
    <col min="218" max="218" width="10.5703125" style="1" customWidth="1"/>
    <col min="219" max="463" width="9.140625" style="1"/>
    <col min="464" max="464" width="5.28515625" style="1" customWidth="1"/>
    <col min="465" max="465" width="43.5703125" style="1" customWidth="1"/>
    <col min="466" max="466" width="9.42578125" style="1" customWidth="1"/>
    <col min="467" max="467" width="12.42578125" style="1" customWidth="1"/>
    <col min="468" max="470" width="9.140625" style="1"/>
    <col min="471" max="471" width="7.140625" style="1" customWidth="1"/>
    <col min="472" max="473" width="9.140625" style="1"/>
    <col min="474" max="474" width="10.5703125" style="1" customWidth="1"/>
    <col min="475" max="719" width="9.140625" style="1"/>
    <col min="720" max="720" width="5.28515625" style="1" customWidth="1"/>
    <col min="721" max="721" width="43.5703125" style="1" customWidth="1"/>
    <col min="722" max="722" width="9.42578125" style="1" customWidth="1"/>
    <col min="723" max="723" width="12.42578125" style="1" customWidth="1"/>
    <col min="724" max="726" width="9.140625" style="1"/>
    <col min="727" max="727" width="7.140625" style="1" customWidth="1"/>
    <col min="728" max="729" width="9.140625" style="1"/>
    <col min="730" max="730" width="10.5703125" style="1" customWidth="1"/>
    <col min="731" max="975" width="9.140625" style="1"/>
    <col min="976" max="976" width="5.28515625" style="1" customWidth="1"/>
    <col min="977" max="977" width="43.5703125" style="1" customWidth="1"/>
    <col min="978" max="978" width="9.42578125" style="1" customWidth="1"/>
    <col min="979" max="979" width="12.42578125" style="1" customWidth="1"/>
    <col min="980" max="982" width="9.140625" style="1"/>
    <col min="983" max="983" width="7.140625" style="1" customWidth="1"/>
    <col min="984" max="985" width="9.140625" style="1"/>
    <col min="986" max="986" width="10.5703125" style="1" customWidth="1"/>
    <col min="987" max="1231" width="9.140625" style="1"/>
    <col min="1232" max="1232" width="5.28515625" style="1" customWidth="1"/>
    <col min="1233" max="1233" width="43.5703125" style="1" customWidth="1"/>
    <col min="1234" max="1234" width="9.42578125" style="1" customWidth="1"/>
    <col min="1235" max="1235" width="12.42578125" style="1" customWidth="1"/>
    <col min="1236" max="1238" width="9.140625" style="1"/>
    <col min="1239" max="1239" width="7.140625" style="1" customWidth="1"/>
    <col min="1240" max="1241" width="9.140625" style="1"/>
    <col min="1242" max="1242" width="10.5703125" style="1" customWidth="1"/>
    <col min="1243" max="1487" width="9.140625" style="1"/>
    <col min="1488" max="1488" width="5.28515625" style="1" customWidth="1"/>
    <col min="1489" max="1489" width="43.5703125" style="1" customWidth="1"/>
    <col min="1490" max="1490" width="9.42578125" style="1" customWidth="1"/>
    <col min="1491" max="1491" width="12.42578125" style="1" customWidth="1"/>
    <col min="1492" max="1494" width="9.140625" style="1"/>
    <col min="1495" max="1495" width="7.140625" style="1" customWidth="1"/>
    <col min="1496" max="1497" width="9.140625" style="1"/>
    <col min="1498" max="1498" width="10.5703125" style="1" customWidth="1"/>
    <col min="1499" max="1743" width="9.140625" style="1"/>
    <col min="1744" max="1744" width="5.28515625" style="1" customWidth="1"/>
    <col min="1745" max="1745" width="43.5703125" style="1" customWidth="1"/>
    <col min="1746" max="1746" width="9.42578125" style="1" customWidth="1"/>
    <col min="1747" max="1747" width="12.42578125" style="1" customWidth="1"/>
    <col min="1748" max="1750" width="9.140625" style="1"/>
    <col min="1751" max="1751" width="7.140625" style="1" customWidth="1"/>
    <col min="1752" max="1753" width="9.140625" style="1"/>
    <col min="1754" max="1754" width="10.5703125" style="1" customWidth="1"/>
    <col min="1755" max="1999" width="9.140625" style="1"/>
    <col min="2000" max="2000" width="5.28515625" style="1" customWidth="1"/>
    <col min="2001" max="2001" width="43.5703125" style="1" customWidth="1"/>
    <col min="2002" max="2002" width="9.42578125" style="1" customWidth="1"/>
    <col min="2003" max="2003" width="12.42578125" style="1" customWidth="1"/>
    <col min="2004" max="2006" width="9.140625" style="1"/>
    <col min="2007" max="2007" width="7.140625" style="1" customWidth="1"/>
    <col min="2008" max="2009" width="9.140625" style="1"/>
    <col min="2010" max="2010" width="10.5703125" style="1" customWidth="1"/>
    <col min="2011" max="2255" width="9.140625" style="1"/>
    <col min="2256" max="2256" width="5.28515625" style="1" customWidth="1"/>
    <col min="2257" max="2257" width="43.5703125" style="1" customWidth="1"/>
    <col min="2258" max="2258" width="9.42578125" style="1" customWidth="1"/>
    <col min="2259" max="2259" width="12.42578125" style="1" customWidth="1"/>
    <col min="2260" max="2262" width="9.140625" style="1"/>
    <col min="2263" max="2263" width="7.140625" style="1" customWidth="1"/>
    <col min="2264" max="2265" width="9.140625" style="1"/>
    <col min="2266" max="2266" width="10.5703125" style="1" customWidth="1"/>
    <col min="2267" max="2511" width="9.140625" style="1"/>
    <col min="2512" max="2512" width="5.28515625" style="1" customWidth="1"/>
    <col min="2513" max="2513" width="43.5703125" style="1" customWidth="1"/>
    <col min="2514" max="2514" width="9.42578125" style="1" customWidth="1"/>
    <col min="2515" max="2515" width="12.42578125" style="1" customWidth="1"/>
    <col min="2516" max="2518" width="9.140625" style="1"/>
    <col min="2519" max="2519" width="7.140625" style="1" customWidth="1"/>
    <col min="2520" max="2521" width="9.140625" style="1"/>
    <col min="2522" max="2522" width="10.5703125" style="1" customWidth="1"/>
    <col min="2523" max="2767" width="9.140625" style="1"/>
    <col min="2768" max="2768" width="5.28515625" style="1" customWidth="1"/>
    <col min="2769" max="2769" width="43.5703125" style="1" customWidth="1"/>
    <col min="2770" max="2770" width="9.42578125" style="1" customWidth="1"/>
    <col min="2771" max="2771" width="12.42578125" style="1" customWidth="1"/>
    <col min="2772" max="2774" width="9.140625" style="1"/>
    <col min="2775" max="2775" width="7.140625" style="1" customWidth="1"/>
    <col min="2776" max="2777" width="9.140625" style="1"/>
    <col min="2778" max="2778" width="10.5703125" style="1" customWidth="1"/>
    <col min="2779" max="3023" width="9.140625" style="1"/>
    <col min="3024" max="3024" width="5.28515625" style="1" customWidth="1"/>
    <col min="3025" max="3025" width="43.5703125" style="1" customWidth="1"/>
    <col min="3026" max="3026" width="9.42578125" style="1" customWidth="1"/>
    <col min="3027" max="3027" width="12.42578125" style="1" customWidth="1"/>
    <col min="3028" max="3030" width="9.140625" style="1"/>
    <col min="3031" max="3031" width="7.140625" style="1" customWidth="1"/>
    <col min="3032" max="3033" width="9.140625" style="1"/>
    <col min="3034" max="3034" width="10.5703125" style="1" customWidth="1"/>
    <col min="3035" max="3279" width="9.140625" style="1"/>
    <col min="3280" max="3280" width="5.28515625" style="1" customWidth="1"/>
    <col min="3281" max="3281" width="43.5703125" style="1" customWidth="1"/>
    <col min="3282" max="3282" width="9.42578125" style="1" customWidth="1"/>
    <col min="3283" max="3283" width="12.42578125" style="1" customWidth="1"/>
    <col min="3284" max="3286" width="9.140625" style="1"/>
    <col min="3287" max="3287" width="7.140625" style="1" customWidth="1"/>
    <col min="3288" max="3289" width="9.140625" style="1"/>
    <col min="3290" max="3290" width="10.5703125" style="1" customWidth="1"/>
    <col min="3291" max="3535" width="9.140625" style="1"/>
    <col min="3536" max="3536" width="5.28515625" style="1" customWidth="1"/>
    <col min="3537" max="3537" width="43.5703125" style="1" customWidth="1"/>
    <col min="3538" max="3538" width="9.42578125" style="1" customWidth="1"/>
    <col min="3539" max="3539" width="12.42578125" style="1" customWidth="1"/>
    <col min="3540" max="3542" width="9.140625" style="1"/>
    <col min="3543" max="3543" width="7.140625" style="1" customWidth="1"/>
    <col min="3544" max="3545" width="9.140625" style="1"/>
    <col min="3546" max="3546" width="10.5703125" style="1" customWidth="1"/>
    <col min="3547" max="3791" width="9.140625" style="1"/>
    <col min="3792" max="3792" width="5.28515625" style="1" customWidth="1"/>
    <col min="3793" max="3793" width="43.5703125" style="1" customWidth="1"/>
    <col min="3794" max="3794" width="9.42578125" style="1" customWidth="1"/>
    <col min="3795" max="3795" width="12.42578125" style="1" customWidth="1"/>
    <col min="3796" max="3798" width="9.140625" style="1"/>
    <col min="3799" max="3799" width="7.140625" style="1" customWidth="1"/>
    <col min="3800" max="3801" width="9.140625" style="1"/>
    <col min="3802" max="3802" width="10.5703125" style="1" customWidth="1"/>
    <col min="3803" max="4047" width="9.140625" style="1"/>
    <col min="4048" max="4048" width="5.28515625" style="1" customWidth="1"/>
    <col min="4049" max="4049" width="43.5703125" style="1" customWidth="1"/>
    <col min="4050" max="4050" width="9.42578125" style="1" customWidth="1"/>
    <col min="4051" max="4051" width="12.42578125" style="1" customWidth="1"/>
    <col min="4052" max="4054" width="9.140625" style="1"/>
    <col min="4055" max="4055" width="7.140625" style="1" customWidth="1"/>
    <col min="4056" max="4057" width="9.140625" style="1"/>
    <col min="4058" max="4058" width="10.5703125" style="1" customWidth="1"/>
    <col min="4059" max="4303" width="9.140625" style="1"/>
    <col min="4304" max="4304" width="5.28515625" style="1" customWidth="1"/>
    <col min="4305" max="4305" width="43.5703125" style="1" customWidth="1"/>
    <col min="4306" max="4306" width="9.42578125" style="1" customWidth="1"/>
    <col min="4307" max="4307" width="12.42578125" style="1" customWidth="1"/>
    <col min="4308" max="4310" width="9.140625" style="1"/>
    <col min="4311" max="4311" width="7.140625" style="1" customWidth="1"/>
    <col min="4312" max="4313" width="9.140625" style="1"/>
    <col min="4314" max="4314" width="10.5703125" style="1" customWidth="1"/>
    <col min="4315" max="4559" width="9.140625" style="1"/>
    <col min="4560" max="4560" width="5.28515625" style="1" customWidth="1"/>
    <col min="4561" max="4561" width="43.5703125" style="1" customWidth="1"/>
    <col min="4562" max="4562" width="9.42578125" style="1" customWidth="1"/>
    <col min="4563" max="4563" width="12.42578125" style="1" customWidth="1"/>
    <col min="4564" max="4566" width="9.140625" style="1"/>
    <col min="4567" max="4567" width="7.140625" style="1" customWidth="1"/>
    <col min="4568" max="4569" width="9.140625" style="1"/>
    <col min="4570" max="4570" width="10.5703125" style="1" customWidth="1"/>
    <col min="4571" max="4815" width="9.140625" style="1"/>
    <col min="4816" max="4816" width="5.28515625" style="1" customWidth="1"/>
    <col min="4817" max="4817" width="43.5703125" style="1" customWidth="1"/>
    <col min="4818" max="4818" width="9.42578125" style="1" customWidth="1"/>
    <col min="4819" max="4819" width="12.42578125" style="1" customWidth="1"/>
    <col min="4820" max="4822" width="9.140625" style="1"/>
    <col min="4823" max="4823" width="7.140625" style="1" customWidth="1"/>
    <col min="4824" max="4825" width="9.140625" style="1"/>
    <col min="4826" max="4826" width="10.5703125" style="1" customWidth="1"/>
    <col min="4827" max="5071" width="9.140625" style="1"/>
    <col min="5072" max="5072" width="5.28515625" style="1" customWidth="1"/>
    <col min="5073" max="5073" width="43.5703125" style="1" customWidth="1"/>
    <col min="5074" max="5074" width="9.42578125" style="1" customWidth="1"/>
    <col min="5075" max="5075" width="12.42578125" style="1" customWidth="1"/>
    <col min="5076" max="5078" width="9.140625" style="1"/>
    <col min="5079" max="5079" width="7.140625" style="1" customWidth="1"/>
    <col min="5080" max="5081" width="9.140625" style="1"/>
    <col min="5082" max="5082" width="10.5703125" style="1" customWidth="1"/>
    <col min="5083" max="5327" width="9.140625" style="1"/>
    <col min="5328" max="5328" width="5.28515625" style="1" customWidth="1"/>
    <col min="5329" max="5329" width="43.5703125" style="1" customWidth="1"/>
    <col min="5330" max="5330" width="9.42578125" style="1" customWidth="1"/>
    <col min="5331" max="5331" width="12.42578125" style="1" customWidth="1"/>
    <col min="5332" max="5334" width="9.140625" style="1"/>
    <col min="5335" max="5335" width="7.140625" style="1" customWidth="1"/>
    <col min="5336" max="5337" width="9.140625" style="1"/>
    <col min="5338" max="5338" width="10.5703125" style="1" customWidth="1"/>
    <col min="5339" max="5583" width="9.140625" style="1"/>
    <col min="5584" max="5584" width="5.28515625" style="1" customWidth="1"/>
    <col min="5585" max="5585" width="43.5703125" style="1" customWidth="1"/>
    <col min="5586" max="5586" width="9.42578125" style="1" customWidth="1"/>
    <col min="5587" max="5587" width="12.42578125" style="1" customWidth="1"/>
    <col min="5588" max="5590" width="9.140625" style="1"/>
    <col min="5591" max="5591" width="7.140625" style="1" customWidth="1"/>
    <col min="5592" max="5593" width="9.140625" style="1"/>
    <col min="5594" max="5594" width="10.5703125" style="1" customWidth="1"/>
    <col min="5595" max="5839" width="9.140625" style="1"/>
    <col min="5840" max="5840" width="5.28515625" style="1" customWidth="1"/>
    <col min="5841" max="5841" width="43.5703125" style="1" customWidth="1"/>
    <col min="5842" max="5842" width="9.42578125" style="1" customWidth="1"/>
    <col min="5843" max="5843" width="12.42578125" style="1" customWidth="1"/>
    <col min="5844" max="5846" width="9.140625" style="1"/>
    <col min="5847" max="5847" width="7.140625" style="1" customWidth="1"/>
    <col min="5848" max="5849" width="9.140625" style="1"/>
    <col min="5850" max="5850" width="10.5703125" style="1" customWidth="1"/>
    <col min="5851" max="6095" width="9.140625" style="1"/>
    <col min="6096" max="6096" width="5.28515625" style="1" customWidth="1"/>
    <col min="6097" max="6097" width="43.5703125" style="1" customWidth="1"/>
    <col min="6098" max="6098" width="9.42578125" style="1" customWidth="1"/>
    <col min="6099" max="6099" width="12.42578125" style="1" customWidth="1"/>
    <col min="6100" max="6102" width="9.140625" style="1"/>
    <col min="6103" max="6103" width="7.140625" style="1" customWidth="1"/>
    <col min="6104" max="6105" width="9.140625" style="1"/>
    <col min="6106" max="6106" width="10.5703125" style="1" customWidth="1"/>
    <col min="6107" max="6351" width="9.140625" style="1"/>
    <col min="6352" max="6352" width="5.28515625" style="1" customWidth="1"/>
    <col min="6353" max="6353" width="43.5703125" style="1" customWidth="1"/>
    <col min="6354" max="6354" width="9.42578125" style="1" customWidth="1"/>
    <col min="6355" max="6355" width="12.42578125" style="1" customWidth="1"/>
    <col min="6356" max="6358" width="9.140625" style="1"/>
    <col min="6359" max="6359" width="7.140625" style="1" customWidth="1"/>
    <col min="6360" max="6361" width="9.140625" style="1"/>
    <col min="6362" max="6362" width="10.5703125" style="1" customWidth="1"/>
    <col min="6363" max="6607" width="9.140625" style="1"/>
    <col min="6608" max="6608" width="5.28515625" style="1" customWidth="1"/>
    <col min="6609" max="6609" width="43.5703125" style="1" customWidth="1"/>
    <col min="6610" max="6610" width="9.42578125" style="1" customWidth="1"/>
    <col min="6611" max="6611" width="12.42578125" style="1" customWidth="1"/>
    <col min="6612" max="6614" width="9.140625" style="1"/>
    <col min="6615" max="6615" width="7.140625" style="1" customWidth="1"/>
    <col min="6616" max="6617" width="9.140625" style="1"/>
    <col min="6618" max="6618" width="10.5703125" style="1" customWidth="1"/>
    <col min="6619" max="6863" width="9.140625" style="1"/>
    <col min="6864" max="6864" width="5.28515625" style="1" customWidth="1"/>
    <col min="6865" max="6865" width="43.5703125" style="1" customWidth="1"/>
    <col min="6866" max="6866" width="9.42578125" style="1" customWidth="1"/>
    <col min="6867" max="6867" width="12.42578125" style="1" customWidth="1"/>
    <col min="6868" max="6870" width="9.140625" style="1"/>
    <col min="6871" max="6871" width="7.140625" style="1" customWidth="1"/>
    <col min="6872" max="6873" width="9.140625" style="1"/>
    <col min="6874" max="6874" width="10.5703125" style="1" customWidth="1"/>
    <col min="6875" max="7119" width="9.140625" style="1"/>
    <col min="7120" max="7120" width="5.28515625" style="1" customWidth="1"/>
    <col min="7121" max="7121" width="43.5703125" style="1" customWidth="1"/>
    <col min="7122" max="7122" width="9.42578125" style="1" customWidth="1"/>
    <col min="7123" max="7123" width="12.42578125" style="1" customWidth="1"/>
    <col min="7124" max="7126" width="9.140625" style="1"/>
    <col min="7127" max="7127" width="7.140625" style="1" customWidth="1"/>
    <col min="7128" max="7129" width="9.140625" style="1"/>
    <col min="7130" max="7130" width="10.5703125" style="1" customWidth="1"/>
    <col min="7131" max="7375" width="9.140625" style="1"/>
    <col min="7376" max="7376" width="5.28515625" style="1" customWidth="1"/>
    <col min="7377" max="7377" width="43.5703125" style="1" customWidth="1"/>
    <col min="7378" max="7378" width="9.42578125" style="1" customWidth="1"/>
    <col min="7379" max="7379" width="12.42578125" style="1" customWidth="1"/>
    <col min="7380" max="7382" width="9.140625" style="1"/>
    <col min="7383" max="7383" width="7.140625" style="1" customWidth="1"/>
    <col min="7384" max="7385" width="9.140625" style="1"/>
    <col min="7386" max="7386" width="10.5703125" style="1" customWidth="1"/>
    <col min="7387" max="7631" width="9.140625" style="1"/>
    <col min="7632" max="7632" width="5.28515625" style="1" customWidth="1"/>
    <col min="7633" max="7633" width="43.5703125" style="1" customWidth="1"/>
    <col min="7634" max="7634" width="9.42578125" style="1" customWidth="1"/>
    <col min="7635" max="7635" width="12.42578125" style="1" customWidth="1"/>
    <col min="7636" max="7638" width="9.140625" style="1"/>
    <col min="7639" max="7639" width="7.140625" style="1" customWidth="1"/>
    <col min="7640" max="7641" width="9.140625" style="1"/>
    <col min="7642" max="7642" width="10.5703125" style="1" customWidth="1"/>
    <col min="7643" max="7887" width="9.140625" style="1"/>
    <col min="7888" max="7888" width="5.28515625" style="1" customWidth="1"/>
    <col min="7889" max="7889" width="43.5703125" style="1" customWidth="1"/>
    <col min="7890" max="7890" width="9.42578125" style="1" customWidth="1"/>
    <col min="7891" max="7891" width="12.42578125" style="1" customWidth="1"/>
    <col min="7892" max="7894" width="9.140625" style="1"/>
    <col min="7895" max="7895" width="7.140625" style="1" customWidth="1"/>
    <col min="7896" max="7897" width="9.140625" style="1"/>
    <col min="7898" max="7898" width="10.5703125" style="1" customWidth="1"/>
    <col min="7899" max="8143" width="9.140625" style="1"/>
    <col min="8144" max="8144" width="5.28515625" style="1" customWidth="1"/>
    <col min="8145" max="8145" width="43.5703125" style="1" customWidth="1"/>
    <col min="8146" max="8146" width="9.42578125" style="1" customWidth="1"/>
    <col min="8147" max="8147" width="12.42578125" style="1" customWidth="1"/>
    <col min="8148" max="8150" width="9.140625" style="1"/>
    <col min="8151" max="8151" width="7.140625" style="1" customWidth="1"/>
    <col min="8152" max="8153" width="9.140625" style="1"/>
    <col min="8154" max="8154" width="10.5703125" style="1" customWidth="1"/>
    <col min="8155" max="8399" width="9.140625" style="1"/>
    <col min="8400" max="8400" width="5.28515625" style="1" customWidth="1"/>
    <col min="8401" max="8401" width="43.5703125" style="1" customWidth="1"/>
    <col min="8402" max="8402" width="9.42578125" style="1" customWidth="1"/>
    <col min="8403" max="8403" width="12.42578125" style="1" customWidth="1"/>
    <col min="8404" max="8406" width="9.140625" style="1"/>
    <col min="8407" max="8407" width="7.140625" style="1" customWidth="1"/>
    <col min="8408" max="8409" width="9.140625" style="1"/>
    <col min="8410" max="8410" width="10.5703125" style="1" customWidth="1"/>
    <col min="8411" max="8655" width="9.140625" style="1"/>
    <col min="8656" max="8656" width="5.28515625" style="1" customWidth="1"/>
    <col min="8657" max="8657" width="43.5703125" style="1" customWidth="1"/>
    <col min="8658" max="8658" width="9.42578125" style="1" customWidth="1"/>
    <col min="8659" max="8659" width="12.42578125" style="1" customWidth="1"/>
    <col min="8660" max="8662" width="9.140625" style="1"/>
    <col min="8663" max="8663" width="7.140625" style="1" customWidth="1"/>
    <col min="8664" max="8665" width="9.140625" style="1"/>
    <col min="8666" max="8666" width="10.5703125" style="1" customWidth="1"/>
    <col min="8667" max="8911" width="9.140625" style="1"/>
    <col min="8912" max="8912" width="5.28515625" style="1" customWidth="1"/>
    <col min="8913" max="8913" width="43.5703125" style="1" customWidth="1"/>
    <col min="8914" max="8914" width="9.42578125" style="1" customWidth="1"/>
    <col min="8915" max="8915" width="12.42578125" style="1" customWidth="1"/>
    <col min="8916" max="8918" width="9.140625" style="1"/>
    <col min="8919" max="8919" width="7.140625" style="1" customWidth="1"/>
    <col min="8920" max="8921" width="9.140625" style="1"/>
    <col min="8922" max="8922" width="10.5703125" style="1" customWidth="1"/>
    <col min="8923" max="9167" width="9.140625" style="1"/>
    <col min="9168" max="9168" width="5.28515625" style="1" customWidth="1"/>
    <col min="9169" max="9169" width="43.5703125" style="1" customWidth="1"/>
    <col min="9170" max="9170" width="9.42578125" style="1" customWidth="1"/>
    <col min="9171" max="9171" width="12.42578125" style="1" customWidth="1"/>
    <col min="9172" max="9174" width="9.140625" style="1"/>
    <col min="9175" max="9175" width="7.140625" style="1" customWidth="1"/>
    <col min="9176" max="9177" width="9.140625" style="1"/>
    <col min="9178" max="9178" width="10.5703125" style="1" customWidth="1"/>
    <col min="9179" max="9423" width="9.140625" style="1"/>
    <col min="9424" max="9424" width="5.28515625" style="1" customWidth="1"/>
    <col min="9425" max="9425" width="43.5703125" style="1" customWidth="1"/>
    <col min="9426" max="9426" width="9.42578125" style="1" customWidth="1"/>
    <col min="9427" max="9427" width="12.42578125" style="1" customWidth="1"/>
    <col min="9428" max="9430" width="9.140625" style="1"/>
    <col min="9431" max="9431" width="7.140625" style="1" customWidth="1"/>
    <col min="9432" max="9433" width="9.140625" style="1"/>
    <col min="9434" max="9434" width="10.5703125" style="1" customWidth="1"/>
    <col min="9435" max="9679" width="9.140625" style="1"/>
    <col min="9680" max="9680" width="5.28515625" style="1" customWidth="1"/>
    <col min="9681" max="9681" width="43.5703125" style="1" customWidth="1"/>
    <col min="9682" max="9682" width="9.42578125" style="1" customWidth="1"/>
    <col min="9683" max="9683" width="12.42578125" style="1" customWidth="1"/>
    <col min="9684" max="9686" width="9.140625" style="1"/>
    <col min="9687" max="9687" width="7.140625" style="1" customWidth="1"/>
    <col min="9688" max="9689" width="9.140625" style="1"/>
    <col min="9690" max="9690" width="10.5703125" style="1" customWidth="1"/>
    <col min="9691" max="9935" width="9.140625" style="1"/>
    <col min="9936" max="9936" width="5.28515625" style="1" customWidth="1"/>
    <col min="9937" max="9937" width="43.5703125" style="1" customWidth="1"/>
    <col min="9938" max="9938" width="9.42578125" style="1" customWidth="1"/>
    <col min="9939" max="9939" width="12.42578125" style="1" customWidth="1"/>
    <col min="9940" max="9942" width="9.140625" style="1"/>
    <col min="9943" max="9943" width="7.140625" style="1" customWidth="1"/>
    <col min="9944" max="9945" width="9.140625" style="1"/>
    <col min="9946" max="9946" width="10.5703125" style="1" customWidth="1"/>
    <col min="9947" max="10191" width="9.140625" style="1"/>
    <col min="10192" max="10192" width="5.28515625" style="1" customWidth="1"/>
    <col min="10193" max="10193" width="43.5703125" style="1" customWidth="1"/>
    <col min="10194" max="10194" width="9.42578125" style="1" customWidth="1"/>
    <col min="10195" max="10195" width="12.42578125" style="1" customWidth="1"/>
    <col min="10196" max="10198" width="9.140625" style="1"/>
    <col min="10199" max="10199" width="7.140625" style="1" customWidth="1"/>
    <col min="10200" max="10201" width="9.140625" style="1"/>
    <col min="10202" max="10202" width="10.5703125" style="1" customWidth="1"/>
    <col min="10203" max="10447" width="9.140625" style="1"/>
    <col min="10448" max="10448" width="5.28515625" style="1" customWidth="1"/>
    <col min="10449" max="10449" width="43.5703125" style="1" customWidth="1"/>
    <col min="10450" max="10450" width="9.42578125" style="1" customWidth="1"/>
    <col min="10451" max="10451" width="12.42578125" style="1" customWidth="1"/>
    <col min="10452" max="10454" width="9.140625" style="1"/>
    <col min="10455" max="10455" width="7.140625" style="1" customWidth="1"/>
    <col min="10456" max="10457" width="9.140625" style="1"/>
    <col min="10458" max="10458" width="10.5703125" style="1" customWidth="1"/>
    <col min="10459" max="10703" width="9.140625" style="1"/>
    <col min="10704" max="10704" width="5.28515625" style="1" customWidth="1"/>
    <col min="10705" max="10705" width="43.5703125" style="1" customWidth="1"/>
    <col min="10706" max="10706" width="9.42578125" style="1" customWidth="1"/>
    <col min="10707" max="10707" width="12.42578125" style="1" customWidth="1"/>
    <col min="10708" max="10710" width="9.140625" style="1"/>
    <col min="10711" max="10711" width="7.140625" style="1" customWidth="1"/>
    <col min="10712" max="10713" width="9.140625" style="1"/>
    <col min="10714" max="10714" width="10.5703125" style="1" customWidth="1"/>
    <col min="10715" max="10959" width="9.140625" style="1"/>
    <col min="10960" max="10960" width="5.28515625" style="1" customWidth="1"/>
    <col min="10961" max="10961" width="43.5703125" style="1" customWidth="1"/>
    <col min="10962" max="10962" width="9.42578125" style="1" customWidth="1"/>
    <col min="10963" max="10963" width="12.42578125" style="1" customWidth="1"/>
    <col min="10964" max="10966" width="9.140625" style="1"/>
    <col min="10967" max="10967" width="7.140625" style="1" customWidth="1"/>
    <col min="10968" max="10969" width="9.140625" style="1"/>
    <col min="10970" max="10970" width="10.5703125" style="1" customWidth="1"/>
    <col min="10971" max="11215" width="9.140625" style="1"/>
    <col min="11216" max="11216" width="5.28515625" style="1" customWidth="1"/>
    <col min="11217" max="11217" width="43.5703125" style="1" customWidth="1"/>
    <col min="11218" max="11218" width="9.42578125" style="1" customWidth="1"/>
    <col min="11219" max="11219" width="12.42578125" style="1" customWidth="1"/>
    <col min="11220" max="11222" width="9.140625" style="1"/>
    <col min="11223" max="11223" width="7.140625" style="1" customWidth="1"/>
    <col min="11224" max="11225" width="9.140625" style="1"/>
    <col min="11226" max="11226" width="10.5703125" style="1" customWidth="1"/>
    <col min="11227" max="11471" width="9.140625" style="1"/>
    <col min="11472" max="11472" width="5.28515625" style="1" customWidth="1"/>
    <col min="11473" max="11473" width="43.5703125" style="1" customWidth="1"/>
    <col min="11474" max="11474" width="9.42578125" style="1" customWidth="1"/>
    <col min="11475" max="11475" width="12.42578125" style="1" customWidth="1"/>
    <col min="11476" max="11478" width="9.140625" style="1"/>
    <col min="11479" max="11479" width="7.140625" style="1" customWidth="1"/>
    <col min="11480" max="11481" width="9.140625" style="1"/>
    <col min="11482" max="11482" width="10.5703125" style="1" customWidth="1"/>
    <col min="11483" max="11727" width="9.140625" style="1"/>
    <col min="11728" max="11728" width="5.28515625" style="1" customWidth="1"/>
    <col min="11729" max="11729" width="43.5703125" style="1" customWidth="1"/>
    <col min="11730" max="11730" width="9.42578125" style="1" customWidth="1"/>
    <col min="11731" max="11731" width="12.42578125" style="1" customWidth="1"/>
    <col min="11732" max="11734" width="9.140625" style="1"/>
    <col min="11735" max="11735" width="7.140625" style="1" customWidth="1"/>
    <col min="11736" max="11737" width="9.140625" style="1"/>
    <col min="11738" max="11738" width="10.5703125" style="1" customWidth="1"/>
    <col min="11739" max="11983" width="9.140625" style="1"/>
    <col min="11984" max="11984" width="5.28515625" style="1" customWidth="1"/>
    <col min="11985" max="11985" width="43.5703125" style="1" customWidth="1"/>
    <col min="11986" max="11986" width="9.42578125" style="1" customWidth="1"/>
    <col min="11987" max="11987" width="12.42578125" style="1" customWidth="1"/>
    <col min="11988" max="11990" width="9.140625" style="1"/>
    <col min="11991" max="11991" width="7.140625" style="1" customWidth="1"/>
    <col min="11992" max="11993" width="9.140625" style="1"/>
    <col min="11994" max="11994" width="10.5703125" style="1" customWidth="1"/>
    <col min="11995" max="12239" width="9.140625" style="1"/>
    <col min="12240" max="12240" width="5.28515625" style="1" customWidth="1"/>
    <col min="12241" max="12241" width="43.5703125" style="1" customWidth="1"/>
    <col min="12242" max="12242" width="9.42578125" style="1" customWidth="1"/>
    <col min="12243" max="12243" width="12.42578125" style="1" customWidth="1"/>
    <col min="12244" max="12246" width="9.140625" style="1"/>
    <col min="12247" max="12247" width="7.140625" style="1" customWidth="1"/>
    <col min="12248" max="12249" width="9.140625" style="1"/>
    <col min="12250" max="12250" width="10.5703125" style="1" customWidth="1"/>
    <col min="12251" max="12495" width="9.140625" style="1"/>
    <col min="12496" max="12496" width="5.28515625" style="1" customWidth="1"/>
    <col min="12497" max="12497" width="43.5703125" style="1" customWidth="1"/>
    <col min="12498" max="12498" width="9.42578125" style="1" customWidth="1"/>
    <col min="12499" max="12499" width="12.42578125" style="1" customWidth="1"/>
    <col min="12500" max="12502" width="9.140625" style="1"/>
    <col min="12503" max="12503" width="7.140625" style="1" customWidth="1"/>
    <col min="12504" max="12505" width="9.140625" style="1"/>
    <col min="12506" max="12506" width="10.5703125" style="1" customWidth="1"/>
    <col min="12507" max="12751" width="9.140625" style="1"/>
    <col min="12752" max="12752" width="5.28515625" style="1" customWidth="1"/>
    <col min="12753" max="12753" width="43.5703125" style="1" customWidth="1"/>
    <col min="12754" max="12754" width="9.42578125" style="1" customWidth="1"/>
    <col min="12755" max="12755" width="12.42578125" style="1" customWidth="1"/>
    <col min="12756" max="12758" width="9.140625" style="1"/>
    <col min="12759" max="12759" width="7.140625" style="1" customWidth="1"/>
    <col min="12760" max="12761" width="9.140625" style="1"/>
    <col min="12762" max="12762" width="10.5703125" style="1" customWidth="1"/>
    <col min="12763" max="13007" width="9.140625" style="1"/>
    <col min="13008" max="13008" width="5.28515625" style="1" customWidth="1"/>
    <col min="13009" max="13009" width="43.5703125" style="1" customWidth="1"/>
    <col min="13010" max="13010" width="9.42578125" style="1" customWidth="1"/>
    <col min="13011" max="13011" width="12.42578125" style="1" customWidth="1"/>
    <col min="13012" max="13014" width="9.140625" style="1"/>
    <col min="13015" max="13015" width="7.140625" style="1" customWidth="1"/>
    <col min="13016" max="13017" width="9.140625" style="1"/>
    <col min="13018" max="13018" width="10.5703125" style="1" customWidth="1"/>
    <col min="13019" max="13263" width="9.140625" style="1"/>
    <col min="13264" max="13264" width="5.28515625" style="1" customWidth="1"/>
    <col min="13265" max="13265" width="43.5703125" style="1" customWidth="1"/>
    <col min="13266" max="13266" width="9.42578125" style="1" customWidth="1"/>
    <col min="13267" max="13267" width="12.42578125" style="1" customWidth="1"/>
    <col min="13268" max="13270" width="9.140625" style="1"/>
    <col min="13271" max="13271" width="7.140625" style="1" customWidth="1"/>
    <col min="13272" max="13273" width="9.140625" style="1"/>
    <col min="13274" max="13274" width="10.5703125" style="1" customWidth="1"/>
    <col min="13275" max="13519" width="9.140625" style="1"/>
    <col min="13520" max="13520" width="5.28515625" style="1" customWidth="1"/>
    <col min="13521" max="13521" width="43.5703125" style="1" customWidth="1"/>
    <col min="13522" max="13522" width="9.42578125" style="1" customWidth="1"/>
    <col min="13523" max="13523" width="12.42578125" style="1" customWidth="1"/>
    <col min="13524" max="13526" width="9.140625" style="1"/>
    <col min="13527" max="13527" width="7.140625" style="1" customWidth="1"/>
    <col min="13528" max="13529" width="9.140625" style="1"/>
    <col min="13530" max="13530" width="10.5703125" style="1" customWidth="1"/>
    <col min="13531" max="13775" width="9.140625" style="1"/>
    <col min="13776" max="13776" width="5.28515625" style="1" customWidth="1"/>
    <col min="13777" max="13777" width="43.5703125" style="1" customWidth="1"/>
    <col min="13778" max="13778" width="9.42578125" style="1" customWidth="1"/>
    <col min="13779" max="13779" width="12.42578125" style="1" customWidth="1"/>
    <col min="13780" max="13782" width="9.140625" style="1"/>
    <col min="13783" max="13783" width="7.140625" style="1" customWidth="1"/>
    <col min="13784" max="13785" width="9.140625" style="1"/>
    <col min="13786" max="13786" width="10.5703125" style="1" customWidth="1"/>
    <col min="13787" max="14031" width="9.140625" style="1"/>
    <col min="14032" max="14032" width="5.28515625" style="1" customWidth="1"/>
    <col min="14033" max="14033" width="43.5703125" style="1" customWidth="1"/>
    <col min="14034" max="14034" width="9.42578125" style="1" customWidth="1"/>
    <col min="14035" max="14035" width="12.42578125" style="1" customWidth="1"/>
    <col min="14036" max="14038" width="9.140625" style="1"/>
    <col min="14039" max="14039" width="7.140625" style="1" customWidth="1"/>
    <col min="14040" max="14041" width="9.140625" style="1"/>
    <col min="14042" max="14042" width="10.5703125" style="1" customWidth="1"/>
    <col min="14043" max="14287" width="9.140625" style="1"/>
    <col min="14288" max="14288" width="5.28515625" style="1" customWidth="1"/>
    <col min="14289" max="14289" width="43.5703125" style="1" customWidth="1"/>
    <col min="14290" max="14290" width="9.42578125" style="1" customWidth="1"/>
    <col min="14291" max="14291" width="12.42578125" style="1" customWidth="1"/>
    <col min="14292" max="14294" width="9.140625" style="1"/>
    <col min="14295" max="14295" width="7.140625" style="1" customWidth="1"/>
    <col min="14296" max="14297" width="9.140625" style="1"/>
    <col min="14298" max="14298" width="10.5703125" style="1" customWidth="1"/>
    <col min="14299" max="14543" width="9.140625" style="1"/>
    <col min="14544" max="14544" width="5.28515625" style="1" customWidth="1"/>
    <col min="14545" max="14545" width="43.5703125" style="1" customWidth="1"/>
    <col min="14546" max="14546" width="9.42578125" style="1" customWidth="1"/>
    <col min="14547" max="14547" width="12.42578125" style="1" customWidth="1"/>
    <col min="14548" max="14550" width="9.140625" style="1"/>
    <col min="14551" max="14551" width="7.140625" style="1" customWidth="1"/>
    <col min="14552" max="14553" width="9.140625" style="1"/>
    <col min="14554" max="14554" width="10.5703125" style="1" customWidth="1"/>
    <col min="14555" max="14799" width="9.140625" style="1"/>
    <col min="14800" max="14800" width="5.28515625" style="1" customWidth="1"/>
    <col min="14801" max="14801" width="43.5703125" style="1" customWidth="1"/>
    <col min="14802" max="14802" width="9.42578125" style="1" customWidth="1"/>
    <col min="14803" max="14803" width="12.42578125" style="1" customWidth="1"/>
    <col min="14804" max="14806" width="9.140625" style="1"/>
    <col min="14807" max="14807" width="7.140625" style="1" customWidth="1"/>
    <col min="14808" max="14809" width="9.140625" style="1"/>
    <col min="14810" max="14810" width="10.5703125" style="1" customWidth="1"/>
    <col min="14811" max="15055" width="9.140625" style="1"/>
    <col min="15056" max="15056" width="5.28515625" style="1" customWidth="1"/>
    <col min="15057" max="15057" width="43.5703125" style="1" customWidth="1"/>
    <col min="15058" max="15058" width="9.42578125" style="1" customWidth="1"/>
    <col min="15059" max="15059" width="12.42578125" style="1" customWidth="1"/>
    <col min="15060" max="15062" width="9.140625" style="1"/>
    <col min="15063" max="15063" width="7.140625" style="1" customWidth="1"/>
    <col min="15064" max="15065" width="9.140625" style="1"/>
    <col min="15066" max="15066" width="10.5703125" style="1" customWidth="1"/>
    <col min="15067" max="15311" width="9.140625" style="1"/>
    <col min="15312" max="15312" width="5.28515625" style="1" customWidth="1"/>
    <col min="15313" max="15313" width="43.5703125" style="1" customWidth="1"/>
    <col min="15314" max="15314" width="9.42578125" style="1" customWidth="1"/>
    <col min="15315" max="15315" width="12.42578125" style="1" customWidth="1"/>
    <col min="15316" max="15318" width="9.140625" style="1"/>
    <col min="15319" max="15319" width="7.140625" style="1" customWidth="1"/>
    <col min="15320" max="15321" width="9.140625" style="1"/>
    <col min="15322" max="15322" width="10.5703125" style="1" customWidth="1"/>
    <col min="15323" max="15567" width="9.140625" style="1"/>
    <col min="15568" max="15568" width="5.28515625" style="1" customWidth="1"/>
    <col min="15569" max="15569" width="43.5703125" style="1" customWidth="1"/>
    <col min="15570" max="15570" width="9.42578125" style="1" customWidth="1"/>
    <col min="15571" max="15571" width="12.42578125" style="1" customWidth="1"/>
    <col min="15572" max="15574" width="9.140625" style="1"/>
    <col min="15575" max="15575" width="7.140625" style="1" customWidth="1"/>
    <col min="15576" max="15577" width="9.140625" style="1"/>
    <col min="15578" max="15578" width="10.5703125" style="1" customWidth="1"/>
    <col min="15579" max="15823" width="9.140625" style="1"/>
    <col min="15824" max="15824" width="5.28515625" style="1" customWidth="1"/>
    <col min="15825" max="15825" width="43.5703125" style="1" customWidth="1"/>
    <col min="15826" max="15826" width="9.42578125" style="1" customWidth="1"/>
    <col min="15827" max="15827" width="12.42578125" style="1" customWidth="1"/>
    <col min="15828" max="15830" width="9.140625" style="1"/>
    <col min="15831" max="15831" width="7.140625" style="1" customWidth="1"/>
    <col min="15832" max="15833" width="9.140625" style="1"/>
    <col min="15834" max="15834" width="10.5703125" style="1" customWidth="1"/>
    <col min="15835" max="16079" width="9.140625" style="1"/>
    <col min="16080" max="16080" width="5.28515625" style="1" customWidth="1"/>
    <col min="16081" max="16081" width="43.5703125" style="1" customWidth="1"/>
    <col min="16082" max="16082" width="9.42578125" style="1" customWidth="1"/>
    <col min="16083" max="16083" width="12.42578125" style="1" customWidth="1"/>
    <col min="16084" max="16086" width="9.140625" style="1"/>
    <col min="16087" max="16087" width="7.140625" style="1" customWidth="1"/>
    <col min="16088" max="16089" width="9.140625" style="1"/>
    <col min="16090" max="16090" width="10.5703125" style="1" customWidth="1"/>
    <col min="16091" max="16384" width="9.140625" style="1"/>
  </cols>
  <sheetData>
    <row r="1" spans="1:6" ht="14.25">
      <c r="A1" s="46"/>
      <c r="B1" s="47"/>
      <c r="C1" s="47"/>
      <c r="D1" s="47"/>
      <c r="E1" s="47" t="s">
        <v>16</v>
      </c>
      <c r="F1" s="47"/>
    </row>
    <row r="3" spans="1:6" ht="20.25" customHeight="1">
      <c r="A3" s="97" t="s">
        <v>17</v>
      </c>
      <c r="B3" s="97"/>
      <c r="C3" s="97"/>
      <c r="D3" s="97"/>
      <c r="E3" s="97"/>
      <c r="F3" s="97"/>
    </row>
    <row r="4" spans="1:6" ht="32.25" customHeight="1">
      <c r="A4" s="48" t="s">
        <v>36</v>
      </c>
      <c r="B4" s="46" t="s">
        <v>57</v>
      </c>
      <c r="C4" s="46"/>
      <c r="D4" s="46"/>
      <c r="E4" s="46"/>
      <c r="F4" s="46"/>
    </row>
    <row r="5" spans="1:6" ht="29.25" customHeight="1">
      <c r="A5" s="98" t="s">
        <v>0</v>
      </c>
      <c r="B5" s="98" t="s">
        <v>1</v>
      </c>
      <c r="C5" s="100" t="s">
        <v>2</v>
      </c>
      <c r="D5" s="100" t="s">
        <v>23</v>
      </c>
      <c r="E5" s="100" t="s">
        <v>18</v>
      </c>
      <c r="F5" s="100" t="s">
        <v>28</v>
      </c>
    </row>
    <row r="6" spans="1:6" ht="14.25" customHeight="1">
      <c r="A6" s="99"/>
      <c r="B6" s="99"/>
      <c r="C6" s="101"/>
      <c r="D6" s="101"/>
      <c r="E6" s="101"/>
      <c r="F6" s="101"/>
    </row>
    <row r="7" spans="1:6" ht="42.75">
      <c r="A7" s="49">
        <v>1</v>
      </c>
      <c r="B7" s="50" t="s">
        <v>46</v>
      </c>
      <c r="C7" s="51" t="s">
        <v>5</v>
      </c>
      <c r="D7" s="51">
        <v>1</v>
      </c>
      <c r="E7" s="51"/>
      <c r="F7" s="52"/>
    </row>
    <row r="8" spans="1:6" ht="42.75">
      <c r="A8" s="49">
        <v>2</v>
      </c>
      <c r="B8" s="53" t="s">
        <v>12</v>
      </c>
      <c r="C8" s="54" t="s">
        <v>5</v>
      </c>
      <c r="D8" s="51">
        <v>1</v>
      </c>
      <c r="E8" s="54"/>
      <c r="F8" s="52"/>
    </row>
    <row r="9" spans="1:6" ht="42.75">
      <c r="A9" s="49">
        <v>3</v>
      </c>
      <c r="B9" s="50" t="s">
        <v>13</v>
      </c>
      <c r="C9" s="51" t="s">
        <v>5</v>
      </c>
      <c r="D9" s="51">
        <v>1</v>
      </c>
      <c r="E9" s="51"/>
      <c r="F9" s="52"/>
    </row>
    <row r="10" spans="1:6" ht="42.75">
      <c r="A10" s="49">
        <v>4</v>
      </c>
      <c r="B10" s="53" t="s">
        <v>14</v>
      </c>
      <c r="C10" s="54" t="s">
        <v>5</v>
      </c>
      <c r="D10" s="51">
        <v>6</v>
      </c>
      <c r="E10" s="54"/>
      <c r="F10" s="52"/>
    </row>
    <row r="11" spans="1:6" ht="23.25" customHeight="1">
      <c r="A11" s="49">
        <v>5</v>
      </c>
      <c r="B11" s="55" t="s">
        <v>31</v>
      </c>
      <c r="C11" s="56" t="s">
        <v>11</v>
      </c>
      <c r="D11" s="51">
        <v>23</v>
      </c>
      <c r="E11" s="51"/>
      <c r="F11" s="52"/>
    </row>
    <row r="12" spans="1:6" ht="69" customHeight="1">
      <c r="A12" s="49">
        <v>6</v>
      </c>
      <c r="B12" s="57" t="s">
        <v>64</v>
      </c>
      <c r="C12" s="58" t="s">
        <v>6</v>
      </c>
      <c r="D12" s="51">
        <v>2.5</v>
      </c>
      <c r="E12" s="54"/>
      <c r="F12" s="52"/>
    </row>
    <row r="13" spans="1:6" ht="60" customHeight="1">
      <c r="A13" s="49">
        <v>7</v>
      </c>
      <c r="B13" s="57" t="s">
        <v>51</v>
      </c>
      <c r="C13" s="58" t="s">
        <v>6</v>
      </c>
      <c r="D13" s="51">
        <v>5</v>
      </c>
      <c r="E13" s="54"/>
      <c r="F13" s="52"/>
    </row>
    <row r="14" spans="1:6" ht="42.75">
      <c r="A14" s="49">
        <v>8</v>
      </c>
      <c r="B14" s="57" t="s">
        <v>70</v>
      </c>
      <c r="C14" s="58" t="s">
        <v>6</v>
      </c>
      <c r="D14" s="51">
        <v>4</v>
      </c>
      <c r="E14" s="54"/>
      <c r="F14" s="52"/>
    </row>
    <row r="15" spans="1:6" ht="42.75">
      <c r="A15" s="49">
        <v>9</v>
      </c>
      <c r="B15" s="57" t="s">
        <v>41</v>
      </c>
      <c r="C15" s="58" t="s">
        <v>6</v>
      </c>
      <c r="D15" s="51">
        <f>D12+D13+D14</f>
        <v>11.5</v>
      </c>
      <c r="E15" s="54"/>
      <c r="F15" s="52"/>
    </row>
    <row r="16" spans="1:6" s="36" customFormat="1" ht="31.5" customHeight="1">
      <c r="A16" s="49">
        <v>10</v>
      </c>
      <c r="B16" s="59" t="s">
        <v>94</v>
      </c>
      <c r="C16" s="56" t="s">
        <v>11</v>
      </c>
      <c r="D16" s="51">
        <v>26</v>
      </c>
      <c r="E16" s="51"/>
      <c r="F16" s="52"/>
    </row>
    <row r="17" spans="1:6" s="36" customFormat="1" ht="74.25" customHeight="1">
      <c r="A17" s="49">
        <v>11</v>
      </c>
      <c r="B17" s="60" t="s">
        <v>95</v>
      </c>
      <c r="C17" s="56" t="s">
        <v>6</v>
      </c>
      <c r="D17" s="51">
        <v>6</v>
      </c>
      <c r="E17" s="51"/>
      <c r="F17" s="52"/>
    </row>
    <row r="18" spans="1:6" s="36" customFormat="1" ht="42.75">
      <c r="A18" s="49">
        <v>12</v>
      </c>
      <c r="B18" s="60" t="s">
        <v>52</v>
      </c>
      <c r="C18" s="56" t="s">
        <v>6</v>
      </c>
      <c r="D18" s="51">
        <f>D20*0.06</f>
        <v>0.89999999999999991</v>
      </c>
      <c r="E18" s="51"/>
      <c r="F18" s="52"/>
    </row>
    <row r="19" spans="1:6" s="36" customFormat="1" ht="14.25">
      <c r="A19" s="49">
        <v>13</v>
      </c>
      <c r="B19" s="60" t="s">
        <v>53</v>
      </c>
      <c r="C19" s="56" t="s">
        <v>6</v>
      </c>
      <c r="D19" s="61">
        <f>D18*1.015</f>
        <v>0.91349999999999987</v>
      </c>
      <c r="E19" s="51"/>
      <c r="F19" s="52"/>
    </row>
    <row r="20" spans="1:6" s="36" customFormat="1" ht="29.25" customHeight="1">
      <c r="A20" s="49">
        <v>14</v>
      </c>
      <c r="B20" s="59" t="s">
        <v>43</v>
      </c>
      <c r="C20" s="62" t="s">
        <v>4</v>
      </c>
      <c r="D20" s="51">
        <v>15</v>
      </c>
      <c r="E20" s="51"/>
      <c r="F20" s="52"/>
    </row>
    <row r="21" spans="1:6" s="36" customFormat="1" ht="29.25" customHeight="1">
      <c r="A21" s="49">
        <v>15</v>
      </c>
      <c r="B21" s="59" t="s">
        <v>44</v>
      </c>
      <c r="C21" s="62" t="s">
        <v>4</v>
      </c>
      <c r="D21" s="51">
        <f>D20*1.02</f>
        <v>15.3</v>
      </c>
      <c r="E21" s="51"/>
      <c r="F21" s="52"/>
    </row>
    <row r="22" spans="1:6" s="36" customFormat="1" ht="16.5" customHeight="1">
      <c r="A22" s="49">
        <v>16</v>
      </c>
      <c r="B22" s="59" t="s">
        <v>45</v>
      </c>
      <c r="C22" s="62" t="s">
        <v>33</v>
      </c>
      <c r="D22" s="51">
        <f>D20*6</f>
        <v>90</v>
      </c>
      <c r="E22" s="51"/>
      <c r="F22" s="52"/>
    </row>
    <row r="23" spans="1:6" s="36" customFormat="1" ht="42.75">
      <c r="A23" s="49">
        <v>17</v>
      </c>
      <c r="B23" s="60" t="s">
        <v>40</v>
      </c>
      <c r="C23" s="56" t="s">
        <v>6</v>
      </c>
      <c r="D23" s="51">
        <f>D27*0.06</f>
        <v>5.04</v>
      </c>
      <c r="E23" s="51"/>
      <c r="F23" s="52"/>
    </row>
    <row r="24" spans="1:6" s="36" customFormat="1" ht="14.25">
      <c r="A24" s="49">
        <v>18</v>
      </c>
      <c r="B24" s="60" t="s">
        <v>24</v>
      </c>
      <c r="C24" s="56" t="s">
        <v>6</v>
      </c>
      <c r="D24" s="51">
        <f>D23*1.015</f>
        <v>5.1155999999999997</v>
      </c>
      <c r="E24" s="51"/>
      <c r="F24" s="52"/>
    </row>
    <row r="25" spans="1:6" s="36" customFormat="1" ht="18" customHeight="1">
      <c r="A25" s="49">
        <v>19</v>
      </c>
      <c r="B25" s="60" t="s">
        <v>39</v>
      </c>
      <c r="C25" s="56" t="s">
        <v>7</v>
      </c>
      <c r="D25" s="63">
        <f>D27*0.00188</f>
        <v>0.15792</v>
      </c>
      <c r="E25" s="51"/>
      <c r="F25" s="52"/>
    </row>
    <row r="26" spans="1:6" s="36" customFormat="1" ht="18" customHeight="1">
      <c r="A26" s="49">
        <v>20</v>
      </c>
      <c r="B26" s="60" t="s">
        <v>47</v>
      </c>
      <c r="C26" s="56" t="s">
        <v>33</v>
      </c>
      <c r="D26" s="51">
        <v>1.8</v>
      </c>
      <c r="E26" s="51"/>
      <c r="F26" s="52"/>
    </row>
    <row r="27" spans="1:6" s="36" customFormat="1" ht="33" customHeight="1">
      <c r="A27" s="49">
        <v>21</v>
      </c>
      <c r="B27" s="64" t="s">
        <v>35</v>
      </c>
      <c r="C27" s="65" t="s">
        <v>4</v>
      </c>
      <c r="D27" s="51">
        <v>84</v>
      </c>
      <c r="E27" s="51"/>
      <c r="F27" s="52"/>
    </row>
    <row r="28" spans="1:6" s="36" customFormat="1" ht="21.75" customHeight="1">
      <c r="A28" s="49">
        <v>22</v>
      </c>
      <c r="B28" s="64" t="s">
        <v>38</v>
      </c>
      <c r="C28" s="65" t="s">
        <v>4</v>
      </c>
      <c r="D28" s="51">
        <f>D27*1.02</f>
        <v>85.68</v>
      </c>
      <c r="E28" s="51"/>
      <c r="F28" s="52"/>
    </row>
    <row r="29" spans="1:6" s="36" customFormat="1" ht="21.75" customHeight="1">
      <c r="A29" s="49">
        <v>23</v>
      </c>
      <c r="B29" s="64" t="s">
        <v>34</v>
      </c>
      <c r="C29" s="66" t="s">
        <v>33</v>
      </c>
      <c r="D29" s="51">
        <f>D27*0.5</f>
        <v>42</v>
      </c>
      <c r="E29" s="51"/>
      <c r="F29" s="52"/>
    </row>
    <row r="30" spans="1:6" s="36" customFormat="1" ht="16.5" customHeight="1">
      <c r="A30" s="49">
        <v>24</v>
      </c>
      <c r="B30" s="60" t="s">
        <v>63</v>
      </c>
      <c r="C30" s="56" t="s">
        <v>6</v>
      </c>
      <c r="D30" s="51">
        <v>8.4</v>
      </c>
      <c r="E30" s="51"/>
      <c r="F30" s="52"/>
    </row>
    <row r="31" spans="1:6" s="36" customFormat="1" ht="16.5" customHeight="1">
      <c r="A31" s="49">
        <v>25</v>
      </c>
      <c r="B31" s="60" t="s">
        <v>54</v>
      </c>
      <c r="C31" s="56" t="s">
        <v>6</v>
      </c>
      <c r="D31" s="51">
        <f>D30*1.015</f>
        <v>8.5259999999999998</v>
      </c>
      <c r="E31" s="51"/>
      <c r="F31" s="52"/>
    </row>
    <row r="32" spans="1:6" s="36" customFormat="1" ht="16.5" customHeight="1">
      <c r="A32" s="49">
        <v>26</v>
      </c>
      <c r="B32" s="60" t="s">
        <v>58</v>
      </c>
      <c r="C32" s="56" t="s">
        <v>7</v>
      </c>
      <c r="D32" s="51">
        <v>0.65</v>
      </c>
      <c r="E32" s="51"/>
      <c r="F32" s="52"/>
    </row>
    <row r="33" spans="1:6" s="36" customFormat="1" ht="16.5" customHeight="1">
      <c r="A33" s="49">
        <v>27</v>
      </c>
      <c r="B33" s="60" t="s">
        <v>65</v>
      </c>
      <c r="C33" s="56" t="s">
        <v>7</v>
      </c>
      <c r="D33" s="51">
        <v>0.06</v>
      </c>
      <c r="E33" s="51"/>
      <c r="F33" s="52"/>
    </row>
    <row r="34" spans="1:6" s="36" customFormat="1" ht="16.5" customHeight="1">
      <c r="A34" s="49">
        <v>28</v>
      </c>
      <c r="B34" s="60" t="s">
        <v>59</v>
      </c>
      <c r="C34" s="56" t="s">
        <v>4</v>
      </c>
      <c r="D34" s="51">
        <v>30</v>
      </c>
      <c r="E34" s="51"/>
      <c r="F34" s="52"/>
    </row>
    <row r="35" spans="1:6" s="36" customFormat="1" ht="19.5" customHeight="1">
      <c r="A35" s="49">
        <v>29</v>
      </c>
      <c r="B35" s="67" t="s">
        <v>48</v>
      </c>
      <c r="C35" s="56" t="s">
        <v>6</v>
      </c>
      <c r="D35" s="51">
        <v>1</v>
      </c>
      <c r="E35" s="51"/>
      <c r="F35" s="52"/>
    </row>
    <row r="36" spans="1:6" s="36" customFormat="1" ht="29.25">
      <c r="A36" s="49">
        <v>30</v>
      </c>
      <c r="B36" s="60" t="s">
        <v>96</v>
      </c>
      <c r="C36" s="56" t="s">
        <v>6</v>
      </c>
      <c r="D36" s="51">
        <v>16</v>
      </c>
      <c r="E36" s="51"/>
      <c r="F36" s="52"/>
    </row>
    <row r="37" spans="1:6" s="36" customFormat="1" ht="19.5" customHeight="1">
      <c r="A37" s="49">
        <v>31</v>
      </c>
      <c r="B37" s="67" t="s">
        <v>102</v>
      </c>
      <c r="C37" s="56" t="s">
        <v>6</v>
      </c>
      <c r="D37" s="51">
        <v>1</v>
      </c>
      <c r="E37" s="51"/>
      <c r="F37" s="52"/>
    </row>
    <row r="38" spans="1:6" s="36" customFormat="1" ht="16.5" customHeight="1">
      <c r="A38" s="49">
        <v>32</v>
      </c>
      <c r="B38" s="60" t="s">
        <v>54</v>
      </c>
      <c r="C38" s="56" t="s">
        <v>6</v>
      </c>
      <c r="D38" s="51">
        <f>D37*1.015</f>
        <v>1.0149999999999999</v>
      </c>
      <c r="E38" s="51"/>
      <c r="F38" s="52"/>
    </row>
    <row r="39" spans="1:6" s="36" customFormat="1" ht="16.5" customHeight="1">
      <c r="A39" s="49">
        <v>33</v>
      </c>
      <c r="B39" s="60" t="s">
        <v>42</v>
      </c>
      <c r="C39" s="56" t="s">
        <v>7</v>
      </c>
      <c r="D39" s="51">
        <v>0.04</v>
      </c>
      <c r="E39" s="49"/>
      <c r="F39" s="52"/>
    </row>
    <row r="40" spans="1:6" s="36" customFormat="1" ht="16.5" customHeight="1">
      <c r="A40" s="49">
        <v>34</v>
      </c>
      <c r="B40" s="60" t="s">
        <v>67</v>
      </c>
      <c r="C40" s="56" t="s">
        <v>11</v>
      </c>
      <c r="D40" s="51">
        <v>8</v>
      </c>
      <c r="E40" s="51"/>
      <c r="F40" s="52"/>
    </row>
    <row r="41" spans="1:6" ht="30.75" customHeight="1">
      <c r="A41" s="49">
        <v>35</v>
      </c>
      <c r="B41" s="57" t="s">
        <v>85</v>
      </c>
      <c r="C41" s="58" t="s">
        <v>11</v>
      </c>
      <c r="D41" s="51">
        <v>9</v>
      </c>
      <c r="E41" s="68"/>
      <c r="F41" s="52"/>
    </row>
    <row r="42" spans="1:6" s="36" customFormat="1" ht="16.5" customHeight="1">
      <c r="A42" s="49">
        <v>36</v>
      </c>
      <c r="B42" s="60" t="s">
        <v>86</v>
      </c>
      <c r="C42" s="56" t="s">
        <v>11</v>
      </c>
      <c r="D42" s="51">
        <v>12</v>
      </c>
      <c r="E42" s="51"/>
      <c r="F42" s="52"/>
    </row>
    <row r="43" spans="1:6" s="36" customFormat="1" ht="16.5" customHeight="1">
      <c r="A43" s="49">
        <v>37</v>
      </c>
      <c r="B43" s="60" t="s">
        <v>87</v>
      </c>
      <c r="C43" s="56" t="s">
        <v>11</v>
      </c>
      <c r="D43" s="51">
        <v>10</v>
      </c>
      <c r="E43" s="51"/>
      <c r="F43" s="52"/>
    </row>
    <row r="44" spans="1:6" s="36" customFormat="1" ht="30.75" customHeight="1">
      <c r="A44" s="49">
        <v>38</v>
      </c>
      <c r="B44" s="60" t="s">
        <v>89</v>
      </c>
      <c r="C44" s="56" t="s">
        <v>4</v>
      </c>
      <c r="D44" s="51">
        <v>12</v>
      </c>
      <c r="E44" s="51"/>
      <c r="F44" s="52"/>
    </row>
    <row r="45" spans="1:6" s="36" customFormat="1" ht="33.75" customHeight="1">
      <c r="A45" s="49">
        <v>39</v>
      </c>
      <c r="B45" s="60" t="s">
        <v>60</v>
      </c>
      <c r="C45" s="56" t="s">
        <v>4</v>
      </c>
      <c r="D45" s="51">
        <v>17</v>
      </c>
      <c r="E45" s="51"/>
      <c r="F45" s="52"/>
    </row>
    <row r="46" spans="1:6" s="36" customFormat="1" ht="29.25" customHeight="1">
      <c r="A46" s="49">
        <v>40</v>
      </c>
      <c r="B46" s="60" t="s">
        <v>61</v>
      </c>
      <c r="C46" s="56" t="s">
        <v>4</v>
      </c>
      <c r="D46" s="51">
        <v>17</v>
      </c>
      <c r="E46" s="51"/>
      <c r="F46" s="52"/>
    </row>
    <row r="47" spans="1:6" s="36" customFormat="1" ht="31.5" customHeight="1">
      <c r="A47" s="49">
        <v>41</v>
      </c>
      <c r="B47" s="60" t="s">
        <v>62</v>
      </c>
      <c r="C47" s="56" t="s">
        <v>7</v>
      </c>
      <c r="D47" s="51">
        <v>0.03</v>
      </c>
      <c r="E47" s="49"/>
      <c r="F47" s="52"/>
    </row>
    <row r="48" spans="1:6" s="36" customFormat="1" ht="36.75" customHeight="1">
      <c r="A48" s="49">
        <v>42</v>
      </c>
      <c r="B48" s="60" t="s">
        <v>66</v>
      </c>
      <c r="C48" s="56" t="s">
        <v>4</v>
      </c>
      <c r="D48" s="51">
        <v>9</v>
      </c>
      <c r="E48" s="51"/>
      <c r="F48" s="52"/>
    </row>
    <row r="49" spans="1:6" ht="34.5" customHeight="1">
      <c r="A49" s="49">
        <v>43</v>
      </c>
      <c r="B49" s="60" t="s">
        <v>91</v>
      </c>
      <c r="C49" s="56" t="s">
        <v>4</v>
      </c>
      <c r="D49" s="51">
        <v>20</v>
      </c>
      <c r="E49" s="51"/>
      <c r="F49" s="52"/>
    </row>
    <row r="50" spans="1:6" s="36" customFormat="1" ht="28.5">
      <c r="A50" s="49">
        <v>44</v>
      </c>
      <c r="B50" s="60" t="s">
        <v>69</v>
      </c>
      <c r="C50" s="56" t="s">
        <v>6</v>
      </c>
      <c r="D50" s="51">
        <v>18</v>
      </c>
      <c r="E50" s="51"/>
      <c r="F50" s="52"/>
    </row>
    <row r="51" spans="1:6" ht="36.75" customHeight="1">
      <c r="A51" s="49">
        <v>45</v>
      </c>
      <c r="B51" s="60" t="s">
        <v>97</v>
      </c>
      <c r="C51" s="56" t="s">
        <v>11</v>
      </c>
      <c r="D51" s="51">
        <v>40</v>
      </c>
      <c r="E51" s="51"/>
      <c r="F51" s="52"/>
    </row>
    <row r="52" spans="1:6" ht="33.75" customHeight="1">
      <c r="A52" s="49">
        <v>46</v>
      </c>
      <c r="B52" s="60" t="s">
        <v>68</v>
      </c>
      <c r="C52" s="56" t="s">
        <v>5</v>
      </c>
      <c r="D52" s="51">
        <v>1</v>
      </c>
      <c r="E52" s="51"/>
      <c r="F52" s="52"/>
    </row>
    <row r="53" spans="1:6" s="36" customFormat="1" ht="25.5" customHeight="1">
      <c r="A53" s="49">
        <v>47</v>
      </c>
      <c r="B53" s="60" t="s">
        <v>98</v>
      </c>
      <c r="C53" s="56" t="s">
        <v>5</v>
      </c>
      <c r="D53" s="51">
        <v>1</v>
      </c>
      <c r="E53" s="51"/>
      <c r="F53" s="52"/>
    </row>
    <row r="54" spans="1:6" s="36" customFormat="1" ht="30" customHeight="1">
      <c r="A54" s="49">
        <v>48</v>
      </c>
      <c r="B54" s="60" t="s">
        <v>99</v>
      </c>
      <c r="C54" s="56" t="s">
        <v>5</v>
      </c>
      <c r="D54" s="51">
        <v>1</v>
      </c>
      <c r="E54" s="51"/>
      <c r="F54" s="52"/>
    </row>
    <row r="55" spans="1:6" ht="21.75" customHeight="1">
      <c r="A55" s="49">
        <v>49</v>
      </c>
      <c r="B55" s="60" t="s">
        <v>100</v>
      </c>
      <c r="C55" s="56" t="s">
        <v>5</v>
      </c>
      <c r="D55" s="51">
        <v>2</v>
      </c>
      <c r="E55" s="51"/>
      <c r="F55" s="52"/>
    </row>
    <row r="56" spans="1:6" ht="16.5" customHeight="1">
      <c r="A56" s="49">
        <v>50</v>
      </c>
      <c r="B56" s="60" t="s">
        <v>101</v>
      </c>
      <c r="C56" s="56" t="s">
        <v>5</v>
      </c>
      <c r="D56" s="51">
        <v>5</v>
      </c>
      <c r="E56" s="51"/>
      <c r="F56" s="52"/>
    </row>
    <row r="57" spans="1:6" ht="37.5" customHeight="1">
      <c r="A57" s="49">
        <v>51</v>
      </c>
      <c r="B57" s="60" t="s">
        <v>55</v>
      </c>
      <c r="C57" s="56" t="s">
        <v>7</v>
      </c>
      <c r="D57" s="51">
        <v>0.2</v>
      </c>
      <c r="E57" s="51"/>
      <c r="F57" s="52"/>
    </row>
    <row r="58" spans="1:6" ht="15">
      <c r="A58" s="49"/>
      <c r="B58" s="69" t="s">
        <v>26</v>
      </c>
      <c r="C58" s="56"/>
      <c r="D58" s="62"/>
      <c r="E58" s="23"/>
      <c r="F58" s="70"/>
    </row>
    <row r="59" spans="1:6" ht="14.25">
      <c r="A59" s="71"/>
      <c r="B59" s="72" t="s">
        <v>8</v>
      </c>
      <c r="C59" s="73" t="s">
        <v>111</v>
      </c>
      <c r="D59" s="71"/>
      <c r="E59" s="71"/>
      <c r="F59" s="74"/>
    </row>
    <row r="60" spans="1:6" ht="14.25">
      <c r="A60" s="71"/>
      <c r="B60" s="72" t="s">
        <v>3</v>
      </c>
      <c r="C60" s="71"/>
      <c r="D60" s="71"/>
      <c r="E60" s="71"/>
      <c r="F60" s="74"/>
    </row>
    <row r="61" spans="1:6" ht="14.25">
      <c r="A61" s="71"/>
      <c r="B61" s="72" t="s">
        <v>9</v>
      </c>
      <c r="C61" s="73" t="s">
        <v>111</v>
      </c>
      <c r="D61" s="71"/>
      <c r="E61" s="71"/>
      <c r="F61" s="74"/>
    </row>
    <row r="62" spans="1:6" ht="14.25">
      <c r="A62" s="71"/>
      <c r="B62" s="75" t="s">
        <v>3</v>
      </c>
      <c r="C62" s="71"/>
      <c r="D62" s="76"/>
      <c r="E62" s="76"/>
      <c r="F62" s="74"/>
    </row>
    <row r="63" spans="1:6" ht="14.25">
      <c r="A63" s="71"/>
      <c r="B63" s="75" t="s">
        <v>27</v>
      </c>
      <c r="C63" s="73">
        <v>0.03</v>
      </c>
      <c r="D63" s="71"/>
      <c r="E63" s="71"/>
      <c r="F63" s="74"/>
    </row>
    <row r="64" spans="1:6" ht="14.25">
      <c r="A64" s="71"/>
      <c r="B64" s="75" t="s">
        <v>3</v>
      </c>
      <c r="C64" s="71"/>
      <c r="D64" s="76"/>
      <c r="E64" s="76"/>
      <c r="F64" s="74"/>
    </row>
    <row r="65" spans="1:6" ht="14.25">
      <c r="A65" s="71"/>
      <c r="B65" s="75" t="s">
        <v>10</v>
      </c>
      <c r="C65" s="73">
        <v>0.18</v>
      </c>
      <c r="D65" s="71"/>
      <c r="E65" s="71"/>
      <c r="F65" s="77"/>
    </row>
    <row r="66" spans="1:6" ht="14.25">
      <c r="A66" s="71"/>
      <c r="B66" s="75" t="s">
        <v>3</v>
      </c>
      <c r="C66" s="73"/>
      <c r="D66" s="71"/>
      <c r="E66" s="71"/>
      <c r="F66" s="77"/>
    </row>
    <row r="67" spans="1:6" ht="14.25">
      <c r="A67" s="71"/>
      <c r="B67" s="72" t="s">
        <v>112</v>
      </c>
      <c r="C67" s="78" t="s">
        <v>111</v>
      </c>
      <c r="D67" s="71"/>
      <c r="E67" s="71"/>
      <c r="F67" s="77"/>
    </row>
    <row r="68" spans="1:6" ht="15">
      <c r="A68" s="71"/>
      <c r="B68" s="79" t="s">
        <v>3</v>
      </c>
      <c r="C68" s="76"/>
      <c r="D68" s="76"/>
      <c r="E68" s="76"/>
      <c r="F68" s="80"/>
    </row>
    <row r="69" spans="1:6">
      <c r="A69" s="2"/>
      <c r="B69" s="2"/>
      <c r="C69" s="3"/>
      <c r="D69" s="3"/>
      <c r="E69" s="3"/>
      <c r="F69" s="4"/>
    </row>
    <row r="70" spans="1:6">
      <c r="B70" s="81"/>
      <c r="F70" s="33"/>
    </row>
    <row r="71" spans="1:6" ht="15">
      <c r="A71" s="83"/>
      <c r="B71" s="94" t="s">
        <v>107</v>
      </c>
      <c r="F71" s="33"/>
    </row>
  </sheetData>
  <mergeCells count="7">
    <mergeCell ref="A3:F3"/>
    <mergeCell ref="A5:A6"/>
    <mergeCell ref="B5:B6"/>
    <mergeCell ref="C5:C6"/>
    <mergeCell ref="D5:D6"/>
    <mergeCell ref="E5:E6"/>
    <mergeCell ref="F5:F6"/>
  </mergeCells>
  <pageMargins left="0.23622047244094488" right="0.23622047244094488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52" zoomScale="130" zoomScaleNormal="130" workbookViewId="0">
      <selection activeCell="A69" sqref="A69:XFD69"/>
    </sheetView>
  </sheetViews>
  <sheetFormatPr defaultRowHeight="12.75"/>
  <cols>
    <col min="1" max="1" width="3.85546875" style="38" customWidth="1"/>
    <col min="2" max="2" width="49" style="1" customWidth="1"/>
    <col min="3" max="3" width="10.42578125" style="1" customWidth="1"/>
    <col min="4" max="4" width="9.85546875" style="1" customWidth="1"/>
    <col min="5" max="5" width="8.7109375" style="1" customWidth="1"/>
    <col min="6" max="6" width="10.7109375" style="1" customWidth="1"/>
    <col min="7" max="207" width="9.140625" style="1"/>
    <col min="208" max="208" width="5.28515625" style="1" customWidth="1"/>
    <col min="209" max="209" width="43.5703125" style="1" customWidth="1"/>
    <col min="210" max="210" width="9.42578125" style="1" customWidth="1"/>
    <col min="211" max="211" width="12.42578125" style="1" customWidth="1"/>
    <col min="212" max="214" width="9.140625" style="1"/>
    <col min="215" max="215" width="7.140625" style="1" customWidth="1"/>
    <col min="216" max="217" width="9.140625" style="1"/>
    <col min="218" max="218" width="10.5703125" style="1" customWidth="1"/>
    <col min="219" max="463" width="9.140625" style="1"/>
    <col min="464" max="464" width="5.28515625" style="1" customWidth="1"/>
    <col min="465" max="465" width="43.5703125" style="1" customWidth="1"/>
    <col min="466" max="466" width="9.42578125" style="1" customWidth="1"/>
    <col min="467" max="467" width="12.42578125" style="1" customWidth="1"/>
    <col min="468" max="470" width="9.140625" style="1"/>
    <col min="471" max="471" width="7.140625" style="1" customWidth="1"/>
    <col min="472" max="473" width="9.140625" style="1"/>
    <col min="474" max="474" width="10.5703125" style="1" customWidth="1"/>
    <col min="475" max="719" width="9.140625" style="1"/>
    <col min="720" max="720" width="5.28515625" style="1" customWidth="1"/>
    <col min="721" max="721" width="43.5703125" style="1" customWidth="1"/>
    <col min="722" max="722" width="9.42578125" style="1" customWidth="1"/>
    <col min="723" max="723" width="12.42578125" style="1" customWidth="1"/>
    <col min="724" max="726" width="9.140625" style="1"/>
    <col min="727" max="727" width="7.140625" style="1" customWidth="1"/>
    <col min="728" max="729" width="9.140625" style="1"/>
    <col min="730" max="730" width="10.5703125" style="1" customWidth="1"/>
    <col min="731" max="975" width="9.140625" style="1"/>
    <col min="976" max="976" width="5.28515625" style="1" customWidth="1"/>
    <col min="977" max="977" width="43.5703125" style="1" customWidth="1"/>
    <col min="978" max="978" width="9.42578125" style="1" customWidth="1"/>
    <col min="979" max="979" width="12.42578125" style="1" customWidth="1"/>
    <col min="980" max="982" width="9.140625" style="1"/>
    <col min="983" max="983" width="7.140625" style="1" customWidth="1"/>
    <col min="984" max="985" width="9.140625" style="1"/>
    <col min="986" max="986" width="10.5703125" style="1" customWidth="1"/>
    <col min="987" max="1231" width="9.140625" style="1"/>
    <col min="1232" max="1232" width="5.28515625" style="1" customWidth="1"/>
    <col min="1233" max="1233" width="43.5703125" style="1" customWidth="1"/>
    <col min="1234" max="1234" width="9.42578125" style="1" customWidth="1"/>
    <col min="1235" max="1235" width="12.42578125" style="1" customWidth="1"/>
    <col min="1236" max="1238" width="9.140625" style="1"/>
    <col min="1239" max="1239" width="7.140625" style="1" customWidth="1"/>
    <col min="1240" max="1241" width="9.140625" style="1"/>
    <col min="1242" max="1242" width="10.5703125" style="1" customWidth="1"/>
    <col min="1243" max="1487" width="9.140625" style="1"/>
    <col min="1488" max="1488" width="5.28515625" style="1" customWidth="1"/>
    <col min="1489" max="1489" width="43.5703125" style="1" customWidth="1"/>
    <col min="1490" max="1490" width="9.42578125" style="1" customWidth="1"/>
    <col min="1491" max="1491" width="12.42578125" style="1" customWidth="1"/>
    <col min="1492" max="1494" width="9.140625" style="1"/>
    <col min="1495" max="1495" width="7.140625" style="1" customWidth="1"/>
    <col min="1496" max="1497" width="9.140625" style="1"/>
    <col min="1498" max="1498" width="10.5703125" style="1" customWidth="1"/>
    <col min="1499" max="1743" width="9.140625" style="1"/>
    <col min="1744" max="1744" width="5.28515625" style="1" customWidth="1"/>
    <col min="1745" max="1745" width="43.5703125" style="1" customWidth="1"/>
    <col min="1746" max="1746" width="9.42578125" style="1" customWidth="1"/>
    <col min="1747" max="1747" width="12.42578125" style="1" customWidth="1"/>
    <col min="1748" max="1750" width="9.140625" style="1"/>
    <col min="1751" max="1751" width="7.140625" style="1" customWidth="1"/>
    <col min="1752" max="1753" width="9.140625" style="1"/>
    <col min="1754" max="1754" width="10.5703125" style="1" customWidth="1"/>
    <col min="1755" max="1999" width="9.140625" style="1"/>
    <col min="2000" max="2000" width="5.28515625" style="1" customWidth="1"/>
    <col min="2001" max="2001" width="43.5703125" style="1" customWidth="1"/>
    <col min="2002" max="2002" width="9.42578125" style="1" customWidth="1"/>
    <col min="2003" max="2003" width="12.42578125" style="1" customWidth="1"/>
    <col min="2004" max="2006" width="9.140625" style="1"/>
    <col min="2007" max="2007" width="7.140625" style="1" customWidth="1"/>
    <col min="2008" max="2009" width="9.140625" style="1"/>
    <col min="2010" max="2010" width="10.5703125" style="1" customWidth="1"/>
    <col min="2011" max="2255" width="9.140625" style="1"/>
    <col min="2256" max="2256" width="5.28515625" style="1" customWidth="1"/>
    <col min="2257" max="2257" width="43.5703125" style="1" customWidth="1"/>
    <col min="2258" max="2258" width="9.42578125" style="1" customWidth="1"/>
    <col min="2259" max="2259" width="12.42578125" style="1" customWidth="1"/>
    <col min="2260" max="2262" width="9.140625" style="1"/>
    <col min="2263" max="2263" width="7.140625" style="1" customWidth="1"/>
    <col min="2264" max="2265" width="9.140625" style="1"/>
    <col min="2266" max="2266" width="10.5703125" style="1" customWidth="1"/>
    <col min="2267" max="2511" width="9.140625" style="1"/>
    <col min="2512" max="2512" width="5.28515625" style="1" customWidth="1"/>
    <col min="2513" max="2513" width="43.5703125" style="1" customWidth="1"/>
    <col min="2514" max="2514" width="9.42578125" style="1" customWidth="1"/>
    <col min="2515" max="2515" width="12.42578125" style="1" customWidth="1"/>
    <col min="2516" max="2518" width="9.140625" style="1"/>
    <col min="2519" max="2519" width="7.140625" style="1" customWidth="1"/>
    <col min="2520" max="2521" width="9.140625" style="1"/>
    <col min="2522" max="2522" width="10.5703125" style="1" customWidth="1"/>
    <col min="2523" max="2767" width="9.140625" style="1"/>
    <col min="2768" max="2768" width="5.28515625" style="1" customWidth="1"/>
    <col min="2769" max="2769" width="43.5703125" style="1" customWidth="1"/>
    <col min="2770" max="2770" width="9.42578125" style="1" customWidth="1"/>
    <col min="2771" max="2771" width="12.42578125" style="1" customWidth="1"/>
    <col min="2772" max="2774" width="9.140625" style="1"/>
    <col min="2775" max="2775" width="7.140625" style="1" customWidth="1"/>
    <col min="2776" max="2777" width="9.140625" style="1"/>
    <col min="2778" max="2778" width="10.5703125" style="1" customWidth="1"/>
    <col min="2779" max="3023" width="9.140625" style="1"/>
    <col min="3024" max="3024" width="5.28515625" style="1" customWidth="1"/>
    <col min="3025" max="3025" width="43.5703125" style="1" customWidth="1"/>
    <col min="3026" max="3026" width="9.42578125" style="1" customWidth="1"/>
    <col min="3027" max="3027" width="12.42578125" style="1" customWidth="1"/>
    <col min="3028" max="3030" width="9.140625" style="1"/>
    <col min="3031" max="3031" width="7.140625" style="1" customWidth="1"/>
    <col min="3032" max="3033" width="9.140625" style="1"/>
    <col min="3034" max="3034" width="10.5703125" style="1" customWidth="1"/>
    <col min="3035" max="3279" width="9.140625" style="1"/>
    <col min="3280" max="3280" width="5.28515625" style="1" customWidth="1"/>
    <col min="3281" max="3281" width="43.5703125" style="1" customWidth="1"/>
    <col min="3282" max="3282" width="9.42578125" style="1" customWidth="1"/>
    <col min="3283" max="3283" width="12.42578125" style="1" customWidth="1"/>
    <col min="3284" max="3286" width="9.140625" style="1"/>
    <col min="3287" max="3287" width="7.140625" style="1" customWidth="1"/>
    <col min="3288" max="3289" width="9.140625" style="1"/>
    <col min="3290" max="3290" width="10.5703125" style="1" customWidth="1"/>
    <col min="3291" max="3535" width="9.140625" style="1"/>
    <col min="3536" max="3536" width="5.28515625" style="1" customWidth="1"/>
    <col min="3537" max="3537" width="43.5703125" style="1" customWidth="1"/>
    <col min="3538" max="3538" width="9.42578125" style="1" customWidth="1"/>
    <col min="3539" max="3539" width="12.42578125" style="1" customWidth="1"/>
    <col min="3540" max="3542" width="9.140625" style="1"/>
    <col min="3543" max="3543" width="7.140625" style="1" customWidth="1"/>
    <col min="3544" max="3545" width="9.140625" style="1"/>
    <col min="3546" max="3546" width="10.5703125" style="1" customWidth="1"/>
    <col min="3547" max="3791" width="9.140625" style="1"/>
    <col min="3792" max="3792" width="5.28515625" style="1" customWidth="1"/>
    <col min="3793" max="3793" width="43.5703125" style="1" customWidth="1"/>
    <col min="3794" max="3794" width="9.42578125" style="1" customWidth="1"/>
    <col min="3795" max="3795" width="12.42578125" style="1" customWidth="1"/>
    <col min="3796" max="3798" width="9.140625" style="1"/>
    <col min="3799" max="3799" width="7.140625" style="1" customWidth="1"/>
    <col min="3800" max="3801" width="9.140625" style="1"/>
    <col min="3802" max="3802" width="10.5703125" style="1" customWidth="1"/>
    <col min="3803" max="4047" width="9.140625" style="1"/>
    <col min="4048" max="4048" width="5.28515625" style="1" customWidth="1"/>
    <col min="4049" max="4049" width="43.5703125" style="1" customWidth="1"/>
    <col min="4050" max="4050" width="9.42578125" style="1" customWidth="1"/>
    <col min="4051" max="4051" width="12.42578125" style="1" customWidth="1"/>
    <col min="4052" max="4054" width="9.140625" style="1"/>
    <col min="4055" max="4055" width="7.140625" style="1" customWidth="1"/>
    <col min="4056" max="4057" width="9.140625" style="1"/>
    <col min="4058" max="4058" width="10.5703125" style="1" customWidth="1"/>
    <col min="4059" max="4303" width="9.140625" style="1"/>
    <col min="4304" max="4304" width="5.28515625" style="1" customWidth="1"/>
    <col min="4305" max="4305" width="43.5703125" style="1" customWidth="1"/>
    <col min="4306" max="4306" width="9.42578125" style="1" customWidth="1"/>
    <col min="4307" max="4307" width="12.42578125" style="1" customWidth="1"/>
    <col min="4308" max="4310" width="9.140625" style="1"/>
    <col min="4311" max="4311" width="7.140625" style="1" customWidth="1"/>
    <col min="4312" max="4313" width="9.140625" style="1"/>
    <col min="4314" max="4314" width="10.5703125" style="1" customWidth="1"/>
    <col min="4315" max="4559" width="9.140625" style="1"/>
    <col min="4560" max="4560" width="5.28515625" style="1" customWidth="1"/>
    <col min="4561" max="4561" width="43.5703125" style="1" customWidth="1"/>
    <col min="4562" max="4562" width="9.42578125" style="1" customWidth="1"/>
    <col min="4563" max="4563" width="12.42578125" style="1" customWidth="1"/>
    <col min="4564" max="4566" width="9.140625" style="1"/>
    <col min="4567" max="4567" width="7.140625" style="1" customWidth="1"/>
    <col min="4568" max="4569" width="9.140625" style="1"/>
    <col min="4570" max="4570" width="10.5703125" style="1" customWidth="1"/>
    <col min="4571" max="4815" width="9.140625" style="1"/>
    <col min="4816" max="4816" width="5.28515625" style="1" customWidth="1"/>
    <col min="4817" max="4817" width="43.5703125" style="1" customWidth="1"/>
    <col min="4818" max="4818" width="9.42578125" style="1" customWidth="1"/>
    <col min="4819" max="4819" width="12.42578125" style="1" customWidth="1"/>
    <col min="4820" max="4822" width="9.140625" style="1"/>
    <col min="4823" max="4823" width="7.140625" style="1" customWidth="1"/>
    <col min="4824" max="4825" width="9.140625" style="1"/>
    <col min="4826" max="4826" width="10.5703125" style="1" customWidth="1"/>
    <col min="4827" max="5071" width="9.140625" style="1"/>
    <col min="5072" max="5072" width="5.28515625" style="1" customWidth="1"/>
    <col min="5073" max="5073" width="43.5703125" style="1" customWidth="1"/>
    <col min="5074" max="5074" width="9.42578125" style="1" customWidth="1"/>
    <col min="5075" max="5075" width="12.42578125" style="1" customWidth="1"/>
    <col min="5076" max="5078" width="9.140625" style="1"/>
    <col min="5079" max="5079" width="7.140625" style="1" customWidth="1"/>
    <col min="5080" max="5081" width="9.140625" style="1"/>
    <col min="5082" max="5082" width="10.5703125" style="1" customWidth="1"/>
    <col min="5083" max="5327" width="9.140625" style="1"/>
    <col min="5328" max="5328" width="5.28515625" style="1" customWidth="1"/>
    <col min="5329" max="5329" width="43.5703125" style="1" customWidth="1"/>
    <col min="5330" max="5330" width="9.42578125" style="1" customWidth="1"/>
    <col min="5331" max="5331" width="12.42578125" style="1" customWidth="1"/>
    <col min="5332" max="5334" width="9.140625" style="1"/>
    <col min="5335" max="5335" width="7.140625" style="1" customWidth="1"/>
    <col min="5336" max="5337" width="9.140625" style="1"/>
    <col min="5338" max="5338" width="10.5703125" style="1" customWidth="1"/>
    <col min="5339" max="5583" width="9.140625" style="1"/>
    <col min="5584" max="5584" width="5.28515625" style="1" customWidth="1"/>
    <col min="5585" max="5585" width="43.5703125" style="1" customWidth="1"/>
    <col min="5586" max="5586" width="9.42578125" style="1" customWidth="1"/>
    <col min="5587" max="5587" width="12.42578125" style="1" customWidth="1"/>
    <col min="5588" max="5590" width="9.140625" style="1"/>
    <col min="5591" max="5591" width="7.140625" style="1" customWidth="1"/>
    <col min="5592" max="5593" width="9.140625" style="1"/>
    <col min="5594" max="5594" width="10.5703125" style="1" customWidth="1"/>
    <col min="5595" max="5839" width="9.140625" style="1"/>
    <col min="5840" max="5840" width="5.28515625" style="1" customWidth="1"/>
    <col min="5841" max="5841" width="43.5703125" style="1" customWidth="1"/>
    <col min="5842" max="5842" width="9.42578125" style="1" customWidth="1"/>
    <col min="5843" max="5843" width="12.42578125" style="1" customWidth="1"/>
    <col min="5844" max="5846" width="9.140625" style="1"/>
    <col min="5847" max="5847" width="7.140625" style="1" customWidth="1"/>
    <col min="5848" max="5849" width="9.140625" style="1"/>
    <col min="5850" max="5850" width="10.5703125" style="1" customWidth="1"/>
    <col min="5851" max="6095" width="9.140625" style="1"/>
    <col min="6096" max="6096" width="5.28515625" style="1" customWidth="1"/>
    <col min="6097" max="6097" width="43.5703125" style="1" customWidth="1"/>
    <col min="6098" max="6098" width="9.42578125" style="1" customWidth="1"/>
    <col min="6099" max="6099" width="12.42578125" style="1" customWidth="1"/>
    <col min="6100" max="6102" width="9.140625" style="1"/>
    <col min="6103" max="6103" width="7.140625" style="1" customWidth="1"/>
    <col min="6104" max="6105" width="9.140625" style="1"/>
    <col min="6106" max="6106" width="10.5703125" style="1" customWidth="1"/>
    <col min="6107" max="6351" width="9.140625" style="1"/>
    <col min="6352" max="6352" width="5.28515625" style="1" customWidth="1"/>
    <col min="6353" max="6353" width="43.5703125" style="1" customWidth="1"/>
    <col min="6354" max="6354" width="9.42578125" style="1" customWidth="1"/>
    <col min="6355" max="6355" width="12.42578125" style="1" customWidth="1"/>
    <col min="6356" max="6358" width="9.140625" style="1"/>
    <col min="6359" max="6359" width="7.140625" style="1" customWidth="1"/>
    <col min="6360" max="6361" width="9.140625" style="1"/>
    <col min="6362" max="6362" width="10.5703125" style="1" customWidth="1"/>
    <col min="6363" max="6607" width="9.140625" style="1"/>
    <col min="6608" max="6608" width="5.28515625" style="1" customWidth="1"/>
    <col min="6609" max="6609" width="43.5703125" style="1" customWidth="1"/>
    <col min="6610" max="6610" width="9.42578125" style="1" customWidth="1"/>
    <col min="6611" max="6611" width="12.42578125" style="1" customWidth="1"/>
    <col min="6612" max="6614" width="9.140625" style="1"/>
    <col min="6615" max="6615" width="7.140625" style="1" customWidth="1"/>
    <col min="6616" max="6617" width="9.140625" style="1"/>
    <col min="6618" max="6618" width="10.5703125" style="1" customWidth="1"/>
    <col min="6619" max="6863" width="9.140625" style="1"/>
    <col min="6864" max="6864" width="5.28515625" style="1" customWidth="1"/>
    <col min="6865" max="6865" width="43.5703125" style="1" customWidth="1"/>
    <col min="6866" max="6866" width="9.42578125" style="1" customWidth="1"/>
    <col min="6867" max="6867" width="12.42578125" style="1" customWidth="1"/>
    <col min="6868" max="6870" width="9.140625" style="1"/>
    <col min="6871" max="6871" width="7.140625" style="1" customWidth="1"/>
    <col min="6872" max="6873" width="9.140625" style="1"/>
    <col min="6874" max="6874" width="10.5703125" style="1" customWidth="1"/>
    <col min="6875" max="7119" width="9.140625" style="1"/>
    <col min="7120" max="7120" width="5.28515625" style="1" customWidth="1"/>
    <col min="7121" max="7121" width="43.5703125" style="1" customWidth="1"/>
    <col min="7122" max="7122" width="9.42578125" style="1" customWidth="1"/>
    <col min="7123" max="7123" width="12.42578125" style="1" customWidth="1"/>
    <col min="7124" max="7126" width="9.140625" style="1"/>
    <col min="7127" max="7127" width="7.140625" style="1" customWidth="1"/>
    <col min="7128" max="7129" width="9.140625" style="1"/>
    <col min="7130" max="7130" width="10.5703125" style="1" customWidth="1"/>
    <col min="7131" max="7375" width="9.140625" style="1"/>
    <col min="7376" max="7376" width="5.28515625" style="1" customWidth="1"/>
    <col min="7377" max="7377" width="43.5703125" style="1" customWidth="1"/>
    <col min="7378" max="7378" width="9.42578125" style="1" customWidth="1"/>
    <col min="7379" max="7379" width="12.42578125" style="1" customWidth="1"/>
    <col min="7380" max="7382" width="9.140625" style="1"/>
    <col min="7383" max="7383" width="7.140625" style="1" customWidth="1"/>
    <col min="7384" max="7385" width="9.140625" style="1"/>
    <col min="7386" max="7386" width="10.5703125" style="1" customWidth="1"/>
    <col min="7387" max="7631" width="9.140625" style="1"/>
    <col min="7632" max="7632" width="5.28515625" style="1" customWidth="1"/>
    <col min="7633" max="7633" width="43.5703125" style="1" customWidth="1"/>
    <col min="7634" max="7634" width="9.42578125" style="1" customWidth="1"/>
    <col min="7635" max="7635" width="12.42578125" style="1" customWidth="1"/>
    <col min="7636" max="7638" width="9.140625" style="1"/>
    <col min="7639" max="7639" width="7.140625" style="1" customWidth="1"/>
    <col min="7640" max="7641" width="9.140625" style="1"/>
    <col min="7642" max="7642" width="10.5703125" style="1" customWidth="1"/>
    <col min="7643" max="7887" width="9.140625" style="1"/>
    <col min="7888" max="7888" width="5.28515625" style="1" customWidth="1"/>
    <col min="7889" max="7889" width="43.5703125" style="1" customWidth="1"/>
    <col min="7890" max="7890" width="9.42578125" style="1" customWidth="1"/>
    <col min="7891" max="7891" width="12.42578125" style="1" customWidth="1"/>
    <col min="7892" max="7894" width="9.140625" style="1"/>
    <col min="7895" max="7895" width="7.140625" style="1" customWidth="1"/>
    <col min="7896" max="7897" width="9.140625" style="1"/>
    <col min="7898" max="7898" width="10.5703125" style="1" customWidth="1"/>
    <col min="7899" max="8143" width="9.140625" style="1"/>
    <col min="8144" max="8144" width="5.28515625" style="1" customWidth="1"/>
    <col min="8145" max="8145" width="43.5703125" style="1" customWidth="1"/>
    <col min="8146" max="8146" width="9.42578125" style="1" customWidth="1"/>
    <col min="8147" max="8147" width="12.42578125" style="1" customWidth="1"/>
    <col min="8148" max="8150" width="9.140625" style="1"/>
    <col min="8151" max="8151" width="7.140625" style="1" customWidth="1"/>
    <col min="8152" max="8153" width="9.140625" style="1"/>
    <col min="8154" max="8154" width="10.5703125" style="1" customWidth="1"/>
    <col min="8155" max="8399" width="9.140625" style="1"/>
    <col min="8400" max="8400" width="5.28515625" style="1" customWidth="1"/>
    <col min="8401" max="8401" width="43.5703125" style="1" customWidth="1"/>
    <col min="8402" max="8402" width="9.42578125" style="1" customWidth="1"/>
    <col min="8403" max="8403" width="12.42578125" style="1" customWidth="1"/>
    <col min="8404" max="8406" width="9.140625" style="1"/>
    <col min="8407" max="8407" width="7.140625" style="1" customWidth="1"/>
    <col min="8408" max="8409" width="9.140625" style="1"/>
    <col min="8410" max="8410" width="10.5703125" style="1" customWidth="1"/>
    <col min="8411" max="8655" width="9.140625" style="1"/>
    <col min="8656" max="8656" width="5.28515625" style="1" customWidth="1"/>
    <col min="8657" max="8657" width="43.5703125" style="1" customWidth="1"/>
    <col min="8658" max="8658" width="9.42578125" style="1" customWidth="1"/>
    <col min="8659" max="8659" width="12.42578125" style="1" customWidth="1"/>
    <col min="8660" max="8662" width="9.140625" style="1"/>
    <col min="8663" max="8663" width="7.140625" style="1" customWidth="1"/>
    <col min="8664" max="8665" width="9.140625" style="1"/>
    <col min="8666" max="8666" width="10.5703125" style="1" customWidth="1"/>
    <col min="8667" max="8911" width="9.140625" style="1"/>
    <col min="8912" max="8912" width="5.28515625" style="1" customWidth="1"/>
    <col min="8913" max="8913" width="43.5703125" style="1" customWidth="1"/>
    <col min="8914" max="8914" width="9.42578125" style="1" customWidth="1"/>
    <col min="8915" max="8915" width="12.42578125" style="1" customWidth="1"/>
    <col min="8916" max="8918" width="9.140625" style="1"/>
    <col min="8919" max="8919" width="7.140625" style="1" customWidth="1"/>
    <col min="8920" max="8921" width="9.140625" style="1"/>
    <col min="8922" max="8922" width="10.5703125" style="1" customWidth="1"/>
    <col min="8923" max="9167" width="9.140625" style="1"/>
    <col min="9168" max="9168" width="5.28515625" style="1" customWidth="1"/>
    <col min="9169" max="9169" width="43.5703125" style="1" customWidth="1"/>
    <col min="9170" max="9170" width="9.42578125" style="1" customWidth="1"/>
    <col min="9171" max="9171" width="12.42578125" style="1" customWidth="1"/>
    <col min="9172" max="9174" width="9.140625" style="1"/>
    <col min="9175" max="9175" width="7.140625" style="1" customWidth="1"/>
    <col min="9176" max="9177" width="9.140625" style="1"/>
    <col min="9178" max="9178" width="10.5703125" style="1" customWidth="1"/>
    <col min="9179" max="9423" width="9.140625" style="1"/>
    <col min="9424" max="9424" width="5.28515625" style="1" customWidth="1"/>
    <col min="9425" max="9425" width="43.5703125" style="1" customWidth="1"/>
    <col min="9426" max="9426" width="9.42578125" style="1" customWidth="1"/>
    <col min="9427" max="9427" width="12.42578125" style="1" customWidth="1"/>
    <col min="9428" max="9430" width="9.140625" style="1"/>
    <col min="9431" max="9431" width="7.140625" style="1" customWidth="1"/>
    <col min="9432" max="9433" width="9.140625" style="1"/>
    <col min="9434" max="9434" width="10.5703125" style="1" customWidth="1"/>
    <col min="9435" max="9679" width="9.140625" style="1"/>
    <col min="9680" max="9680" width="5.28515625" style="1" customWidth="1"/>
    <col min="9681" max="9681" width="43.5703125" style="1" customWidth="1"/>
    <col min="9682" max="9682" width="9.42578125" style="1" customWidth="1"/>
    <col min="9683" max="9683" width="12.42578125" style="1" customWidth="1"/>
    <col min="9684" max="9686" width="9.140625" style="1"/>
    <col min="9687" max="9687" width="7.140625" style="1" customWidth="1"/>
    <col min="9688" max="9689" width="9.140625" style="1"/>
    <col min="9690" max="9690" width="10.5703125" style="1" customWidth="1"/>
    <col min="9691" max="9935" width="9.140625" style="1"/>
    <col min="9936" max="9936" width="5.28515625" style="1" customWidth="1"/>
    <col min="9937" max="9937" width="43.5703125" style="1" customWidth="1"/>
    <col min="9938" max="9938" width="9.42578125" style="1" customWidth="1"/>
    <col min="9939" max="9939" width="12.42578125" style="1" customWidth="1"/>
    <col min="9940" max="9942" width="9.140625" style="1"/>
    <col min="9943" max="9943" width="7.140625" style="1" customWidth="1"/>
    <col min="9944" max="9945" width="9.140625" style="1"/>
    <col min="9946" max="9946" width="10.5703125" style="1" customWidth="1"/>
    <col min="9947" max="10191" width="9.140625" style="1"/>
    <col min="10192" max="10192" width="5.28515625" style="1" customWidth="1"/>
    <col min="10193" max="10193" width="43.5703125" style="1" customWidth="1"/>
    <col min="10194" max="10194" width="9.42578125" style="1" customWidth="1"/>
    <col min="10195" max="10195" width="12.42578125" style="1" customWidth="1"/>
    <col min="10196" max="10198" width="9.140625" style="1"/>
    <col min="10199" max="10199" width="7.140625" style="1" customWidth="1"/>
    <col min="10200" max="10201" width="9.140625" style="1"/>
    <col min="10202" max="10202" width="10.5703125" style="1" customWidth="1"/>
    <col min="10203" max="10447" width="9.140625" style="1"/>
    <col min="10448" max="10448" width="5.28515625" style="1" customWidth="1"/>
    <col min="10449" max="10449" width="43.5703125" style="1" customWidth="1"/>
    <col min="10450" max="10450" width="9.42578125" style="1" customWidth="1"/>
    <col min="10451" max="10451" width="12.42578125" style="1" customWidth="1"/>
    <col min="10452" max="10454" width="9.140625" style="1"/>
    <col min="10455" max="10455" width="7.140625" style="1" customWidth="1"/>
    <col min="10456" max="10457" width="9.140625" style="1"/>
    <col min="10458" max="10458" width="10.5703125" style="1" customWidth="1"/>
    <col min="10459" max="10703" width="9.140625" style="1"/>
    <col min="10704" max="10704" width="5.28515625" style="1" customWidth="1"/>
    <col min="10705" max="10705" width="43.5703125" style="1" customWidth="1"/>
    <col min="10706" max="10706" width="9.42578125" style="1" customWidth="1"/>
    <col min="10707" max="10707" width="12.42578125" style="1" customWidth="1"/>
    <col min="10708" max="10710" width="9.140625" style="1"/>
    <col min="10711" max="10711" width="7.140625" style="1" customWidth="1"/>
    <col min="10712" max="10713" width="9.140625" style="1"/>
    <col min="10714" max="10714" width="10.5703125" style="1" customWidth="1"/>
    <col min="10715" max="10959" width="9.140625" style="1"/>
    <col min="10960" max="10960" width="5.28515625" style="1" customWidth="1"/>
    <col min="10961" max="10961" width="43.5703125" style="1" customWidth="1"/>
    <col min="10962" max="10962" width="9.42578125" style="1" customWidth="1"/>
    <col min="10963" max="10963" width="12.42578125" style="1" customWidth="1"/>
    <col min="10964" max="10966" width="9.140625" style="1"/>
    <col min="10967" max="10967" width="7.140625" style="1" customWidth="1"/>
    <col min="10968" max="10969" width="9.140625" style="1"/>
    <col min="10970" max="10970" width="10.5703125" style="1" customWidth="1"/>
    <col min="10971" max="11215" width="9.140625" style="1"/>
    <col min="11216" max="11216" width="5.28515625" style="1" customWidth="1"/>
    <col min="11217" max="11217" width="43.5703125" style="1" customWidth="1"/>
    <col min="11218" max="11218" width="9.42578125" style="1" customWidth="1"/>
    <col min="11219" max="11219" width="12.42578125" style="1" customWidth="1"/>
    <col min="11220" max="11222" width="9.140625" style="1"/>
    <col min="11223" max="11223" width="7.140625" style="1" customWidth="1"/>
    <col min="11224" max="11225" width="9.140625" style="1"/>
    <col min="11226" max="11226" width="10.5703125" style="1" customWidth="1"/>
    <col min="11227" max="11471" width="9.140625" style="1"/>
    <col min="11472" max="11472" width="5.28515625" style="1" customWidth="1"/>
    <col min="11473" max="11473" width="43.5703125" style="1" customWidth="1"/>
    <col min="11474" max="11474" width="9.42578125" style="1" customWidth="1"/>
    <col min="11475" max="11475" width="12.42578125" style="1" customWidth="1"/>
    <col min="11476" max="11478" width="9.140625" style="1"/>
    <col min="11479" max="11479" width="7.140625" style="1" customWidth="1"/>
    <col min="11480" max="11481" width="9.140625" style="1"/>
    <col min="11482" max="11482" width="10.5703125" style="1" customWidth="1"/>
    <col min="11483" max="11727" width="9.140625" style="1"/>
    <col min="11728" max="11728" width="5.28515625" style="1" customWidth="1"/>
    <col min="11729" max="11729" width="43.5703125" style="1" customWidth="1"/>
    <col min="11730" max="11730" width="9.42578125" style="1" customWidth="1"/>
    <col min="11731" max="11731" width="12.42578125" style="1" customWidth="1"/>
    <col min="11732" max="11734" width="9.140625" style="1"/>
    <col min="11735" max="11735" width="7.140625" style="1" customWidth="1"/>
    <col min="11736" max="11737" width="9.140625" style="1"/>
    <col min="11738" max="11738" width="10.5703125" style="1" customWidth="1"/>
    <col min="11739" max="11983" width="9.140625" style="1"/>
    <col min="11984" max="11984" width="5.28515625" style="1" customWidth="1"/>
    <col min="11985" max="11985" width="43.5703125" style="1" customWidth="1"/>
    <col min="11986" max="11986" width="9.42578125" style="1" customWidth="1"/>
    <col min="11987" max="11987" width="12.42578125" style="1" customWidth="1"/>
    <col min="11988" max="11990" width="9.140625" style="1"/>
    <col min="11991" max="11991" width="7.140625" style="1" customWidth="1"/>
    <col min="11992" max="11993" width="9.140625" style="1"/>
    <col min="11994" max="11994" width="10.5703125" style="1" customWidth="1"/>
    <col min="11995" max="12239" width="9.140625" style="1"/>
    <col min="12240" max="12240" width="5.28515625" style="1" customWidth="1"/>
    <col min="12241" max="12241" width="43.5703125" style="1" customWidth="1"/>
    <col min="12242" max="12242" width="9.42578125" style="1" customWidth="1"/>
    <col min="12243" max="12243" width="12.42578125" style="1" customWidth="1"/>
    <col min="12244" max="12246" width="9.140625" style="1"/>
    <col min="12247" max="12247" width="7.140625" style="1" customWidth="1"/>
    <col min="12248" max="12249" width="9.140625" style="1"/>
    <col min="12250" max="12250" width="10.5703125" style="1" customWidth="1"/>
    <col min="12251" max="12495" width="9.140625" style="1"/>
    <col min="12496" max="12496" width="5.28515625" style="1" customWidth="1"/>
    <col min="12497" max="12497" width="43.5703125" style="1" customWidth="1"/>
    <col min="12498" max="12498" width="9.42578125" style="1" customWidth="1"/>
    <col min="12499" max="12499" width="12.42578125" style="1" customWidth="1"/>
    <col min="12500" max="12502" width="9.140625" style="1"/>
    <col min="12503" max="12503" width="7.140625" style="1" customWidth="1"/>
    <col min="12504" max="12505" width="9.140625" style="1"/>
    <col min="12506" max="12506" width="10.5703125" style="1" customWidth="1"/>
    <col min="12507" max="12751" width="9.140625" style="1"/>
    <col min="12752" max="12752" width="5.28515625" style="1" customWidth="1"/>
    <col min="12753" max="12753" width="43.5703125" style="1" customWidth="1"/>
    <col min="12754" max="12754" width="9.42578125" style="1" customWidth="1"/>
    <col min="12755" max="12755" width="12.42578125" style="1" customWidth="1"/>
    <col min="12756" max="12758" width="9.140625" style="1"/>
    <col min="12759" max="12759" width="7.140625" style="1" customWidth="1"/>
    <col min="12760" max="12761" width="9.140625" style="1"/>
    <col min="12762" max="12762" width="10.5703125" style="1" customWidth="1"/>
    <col min="12763" max="13007" width="9.140625" style="1"/>
    <col min="13008" max="13008" width="5.28515625" style="1" customWidth="1"/>
    <col min="13009" max="13009" width="43.5703125" style="1" customWidth="1"/>
    <col min="13010" max="13010" width="9.42578125" style="1" customWidth="1"/>
    <col min="13011" max="13011" width="12.42578125" style="1" customWidth="1"/>
    <col min="13012" max="13014" width="9.140625" style="1"/>
    <col min="13015" max="13015" width="7.140625" style="1" customWidth="1"/>
    <col min="13016" max="13017" width="9.140625" style="1"/>
    <col min="13018" max="13018" width="10.5703125" style="1" customWidth="1"/>
    <col min="13019" max="13263" width="9.140625" style="1"/>
    <col min="13264" max="13264" width="5.28515625" style="1" customWidth="1"/>
    <col min="13265" max="13265" width="43.5703125" style="1" customWidth="1"/>
    <col min="13266" max="13266" width="9.42578125" style="1" customWidth="1"/>
    <col min="13267" max="13267" width="12.42578125" style="1" customWidth="1"/>
    <col min="13268" max="13270" width="9.140625" style="1"/>
    <col min="13271" max="13271" width="7.140625" style="1" customWidth="1"/>
    <col min="13272" max="13273" width="9.140625" style="1"/>
    <col min="13274" max="13274" width="10.5703125" style="1" customWidth="1"/>
    <col min="13275" max="13519" width="9.140625" style="1"/>
    <col min="13520" max="13520" width="5.28515625" style="1" customWidth="1"/>
    <col min="13521" max="13521" width="43.5703125" style="1" customWidth="1"/>
    <col min="13522" max="13522" width="9.42578125" style="1" customWidth="1"/>
    <col min="13523" max="13523" width="12.42578125" style="1" customWidth="1"/>
    <col min="13524" max="13526" width="9.140625" style="1"/>
    <col min="13527" max="13527" width="7.140625" style="1" customWidth="1"/>
    <col min="13528" max="13529" width="9.140625" style="1"/>
    <col min="13530" max="13530" width="10.5703125" style="1" customWidth="1"/>
    <col min="13531" max="13775" width="9.140625" style="1"/>
    <col min="13776" max="13776" width="5.28515625" style="1" customWidth="1"/>
    <col min="13777" max="13777" width="43.5703125" style="1" customWidth="1"/>
    <col min="13778" max="13778" width="9.42578125" style="1" customWidth="1"/>
    <col min="13779" max="13779" width="12.42578125" style="1" customWidth="1"/>
    <col min="13780" max="13782" width="9.140625" style="1"/>
    <col min="13783" max="13783" width="7.140625" style="1" customWidth="1"/>
    <col min="13784" max="13785" width="9.140625" style="1"/>
    <col min="13786" max="13786" width="10.5703125" style="1" customWidth="1"/>
    <col min="13787" max="14031" width="9.140625" style="1"/>
    <col min="14032" max="14032" width="5.28515625" style="1" customWidth="1"/>
    <col min="14033" max="14033" width="43.5703125" style="1" customWidth="1"/>
    <col min="14034" max="14034" width="9.42578125" style="1" customWidth="1"/>
    <col min="14035" max="14035" width="12.42578125" style="1" customWidth="1"/>
    <col min="14036" max="14038" width="9.140625" style="1"/>
    <col min="14039" max="14039" width="7.140625" style="1" customWidth="1"/>
    <col min="14040" max="14041" width="9.140625" style="1"/>
    <col min="14042" max="14042" width="10.5703125" style="1" customWidth="1"/>
    <col min="14043" max="14287" width="9.140625" style="1"/>
    <col min="14288" max="14288" width="5.28515625" style="1" customWidth="1"/>
    <col min="14289" max="14289" width="43.5703125" style="1" customWidth="1"/>
    <col min="14290" max="14290" width="9.42578125" style="1" customWidth="1"/>
    <col min="14291" max="14291" width="12.42578125" style="1" customWidth="1"/>
    <col min="14292" max="14294" width="9.140625" style="1"/>
    <col min="14295" max="14295" width="7.140625" style="1" customWidth="1"/>
    <col min="14296" max="14297" width="9.140625" style="1"/>
    <col min="14298" max="14298" width="10.5703125" style="1" customWidth="1"/>
    <col min="14299" max="14543" width="9.140625" style="1"/>
    <col min="14544" max="14544" width="5.28515625" style="1" customWidth="1"/>
    <col min="14545" max="14545" width="43.5703125" style="1" customWidth="1"/>
    <col min="14546" max="14546" width="9.42578125" style="1" customWidth="1"/>
    <col min="14547" max="14547" width="12.42578125" style="1" customWidth="1"/>
    <col min="14548" max="14550" width="9.140625" style="1"/>
    <col min="14551" max="14551" width="7.140625" style="1" customWidth="1"/>
    <col min="14552" max="14553" width="9.140625" style="1"/>
    <col min="14554" max="14554" width="10.5703125" style="1" customWidth="1"/>
    <col min="14555" max="14799" width="9.140625" style="1"/>
    <col min="14800" max="14800" width="5.28515625" style="1" customWidth="1"/>
    <col min="14801" max="14801" width="43.5703125" style="1" customWidth="1"/>
    <col min="14802" max="14802" width="9.42578125" style="1" customWidth="1"/>
    <col min="14803" max="14803" width="12.42578125" style="1" customWidth="1"/>
    <col min="14804" max="14806" width="9.140625" style="1"/>
    <col min="14807" max="14807" width="7.140625" style="1" customWidth="1"/>
    <col min="14808" max="14809" width="9.140625" style="1"/>
    <col min="14810" max="14810" width="10.5703125" style="1" customWidth="1"/>
    <col min="14811" max="15055" width="9.140625" style="1"/>
    <col min="15056" max="15056" width="5.28515625" style="1" customWidth="1"/>
    <col min="15057" max="15057" width="43.5703125" style="1" customWidth="1"/>
    <col min="15058" max="15058" width="9.42578125" style="1" customWidth="1"/>
    <col min="15059" max="15059" width="12.42578125" style="1" customWidth="1"/>
    <col min="15060" max="15062" width="9.140625" style="1"/>
    <col min="15063" max="15063" width="7.140625" style="1" customWidth="1"/>
    <col min="15064" max="15065" width="9.140625" style="1"/>
    <col min="15066" max="15066" width="10.5703125" style="1" customWidth="1"/>
    <col min="15067" max="15311" width="9.140625" style="1"/>
    <col min="15312" max="15312" width="5.28515625" style="1" customWidth="1"/>
    <col min="15313" max="15313" width="43.5703125" style="1" customWidth="1"/>
    <col min="15314" max="15314" width="9.42578125" style="1" customWidth="1"/>
    <col min="15315" max="15315" width="12.42578125" style="1" customWidth="1"/>
    <col min="15316" max="15318" width="9.140625" style="1"/>
    <col min="15319" max="15319" width="7.140625" style="1" customWidth="1"/>
    <col min="15320" max="15321" width="9.140625" style="1"/>
    <col min="15322" max="15322" width="10.5703125" style="1" customWidth="1"/>
    <col min="15323" max="15567" width="9.140625" style="1"/>
    <col min="15568" max="15568" width="5.28515625" style="1" customWidth="1"/>
    <col min="15569" max="15569" width="43.5703125" style="1" customWidth="1"/>
    <col min="15570" max="15570" width="9.42578125" style="1" customWidth="1"/>
    <col min="15571" max="15571" width="12.42578125" style="1" customWidth="1"/>
    <col min="15572" max="15574" width="9.140625" style="1"/>
    <col min="15575" max="15575" width="7.140625" style="1" customWidth="1"/>
    <col min="15576" max="15577" width="9.140625" style="1"/>
    <col min="15578" max="15578" width="10.5703125" style="1" customWidth="1"/>
    <col min="15579" max="15823" width="9.140625" style="1"/>
    <col min="15824" max="15824" width="5.28515625" style="1" customWidth="1"/>
    <col min="15825" max="15825" width="43.5703125" style="1" customWidth="1"/>
    <col min="15826" max="15826" width="9.42578125" style="1" customWidth="1"/>
    <col min="15827" max="15827" width="12.42578125" style="1" customWidth="1"/>
    <col min="15828" max="15830" width="9.140625" style="1"/>
    <col min="15831" max="15831" width="7.140625" style="1" customWidth="1"/>
    <col min="15832" max="15833" width="9.140625" style="1"/>
    <col min="15834" max="15834" width="10.5703125" style="1" customWidth="1"/>
    <col min="15835" max="16079" width="9.140625" style="1"/>
    <col min="16080" max="16080" width="5.28515625" style="1" customWidth="1"/>
    <col min="16081" max="16081" width="43.5703125" style="1" customWidth="1"/>
    <col min="16082" max="16082" width="9.42578125" style="1" customWidth="1"/>
    <col min="16083" max="16083" width="12.42578125" style="1" customWidth="1"/>
    <col min="16084" max="16086" width="9.140625" style="1"/>
    <col min="16087" max="16087" width="7.140625" style="1" customWidth="1"/>
    <col min="16088" max="16089" width="9.140625" style="1"/>
    <col min="16090" max="16090" width="10.5703125" style="1" customWidth="1"/>
    <col min="16091" max="16384" width="9.140625" style="1"/>
  </cols>
  <sheetData>
    <row r="1" spans="1:6">
      <c r="E1" s="1" t="s">
        <v>16</v>
      </c>
    </row>
    <row r="3" spans="1:6" ht="20.25" customHeight="1">
      <c r="A3" s="102" t="s">
        <v>17</v>
      </c>
      <c r="B3" s="102"/>
      <c r="C3" s="102"/>
      <c r="D3" s="102"/>
      <c r="E3" s="102"/>
      <c r="F3" s="102"/>
    </row>
    <row r="4" spans="1:6" ht="32.25" customHeight="1">
      <c r="A4" s="17" t="s">
        <v>36</v>
      </c>
      <c r="B4" s="38" t="s">
        <v>71</v>
      </c>
      <c r="C4" s="38"/>
      <c r="D4" s="38"/>
      <c r="E4" s="38"/>
      <c r="F4" s="38"/>
    </row>
    <row r="5" spans="1:6" ht="29.25" customHeight="1">
      <c r="A5" s="103" t="s">
        <v>0</v>
      </c>
      <c r="B5" s="103" t="s">
        <v>1</v>
      </c>
      <c r="C5" s="105" t="s">
        <v>2</v>
      </c>
      <c r="D5" s="105" t="s">
        <v>23</v>
      </c>
      <c r="E5" s="105" t="s">
        <v>18</v>
      </c>
      <c r="F5" s="105" t="s">
        <v>28</v>
      </c>
    </row>
    <row r="6" spans="1:6" ht="14.25" customHeight="1">
      <c r="A6" s="104"/>
      <c r="B6" s="104"/>
      <c r="C6" s="106"/>
      <c r="D6" s="106"/>
      <c r="E6" s="106"/>
      <c r="F6" s="106"/>
    </row>
    <row r="7" spans="1:6" ht="27.75" customHeight="1">
      <c r="A7" s="39">
        <v>1</v>
      </c>
      <c r="B7" s="44" t="s">
        <v>74</v>
      </c>
      <c r="C7" s="40" t="s">
        <v>4</v>
      </c>
      <c r="D7" s="40">
        <v>80</v>
      </c>
      <c r="E7" s="40"/>
      <c r="F7" s="40"/>
    </row>
    <row r="8" spans="1:6" ht="38.25">
      <c r="A8" s="5">
        <v>2</v>
      </c>
      <c r="B8" s="20" t="s">
        <v>46</v>
      </c>
      <c r="C8" s="13" t="s">
        <v>5</v>
      </c>
      <c r="D8" s="13">
        <v>1</v>
      </c>
      <c r="E8" s="13"/>
      <c r="F8" s="14"/>
    </row>
    <row r="9" spans="1:6" ht="38.25">
      <c r="A9" s="45">
        <v>3</v>
      </c>
      <c r="B9" s="6" t="s">
        <v>12</v>
      </c>
      <c r="C9" s="7" t="s">
        <v>5</v>
      </c>
      <c r="D9" s="13">
        <v>1</v>
      </c>
      <c r="E9" s="7"/>
      <c r="F9" s="14"/>
    </row>
    <row r="10" spans="1:6" ht="38.25">
      <c r="A10" s="5">
        <v>4</v>
      </c>
      <c r="B10" s="20" t="s">
        <v>13</v>
      </c>
      <c r="C10" s="13" t="s">
        <v>5</v>
      </c>
      <c r="D10" s="13">
        <v>1</v>
      </c>
      <c r="E10" s="13"/>
      <c r="F10" s="14"/>
    </row>
    <row r="11" spans="1:6" ht="56.25" customHeight="1">
      <c r="A11" s="45">
        <v>5</v>
      </c>
      <c r="B11" s="26" t="s">
        <v>37</v>
      </c>
      <c r="C11" s="27" t="s">
        <v>5</v>
      </c>
      <c r="D11" s="13">
        <v>4</v>
      </c>
      <c r="E11" s="28"/>
      <c r="F11" s="29"/>
    </row>
    <row r="12" spans="1:6" ht="40.5" customHeight="1">
      <c r="A12" s="5">
        <v>6</v>
      </c>
      <c r="B12" s="6" t="s">
        <v>72</v>
      </c>
      <c r="C12" s="38" t="s">
        <v>5</v>
      </c>
      <c r="D12" s="13">
        <v>1</v>
      </c>
      <c r="E12" s="13"/>
      <c r="F12" s="14"/>
    </row>
    <row r="13" spans="1:6" ht="40.5" customHeight="1">
      <c r="A13" s="45">
        <v>7</v>
      </c>
      <c r="B13" s="6" t="s">
        <v>73</v>
      </c>
      <c r="C13" s="12" t="s">
        <v>11</v>
      </c>
      <c r="D13" s="13">
        <v>40</v>
      </c>
      <c r="E13" s="13"/>
      <c r="F13" s="14"/>
    </row>
    <row r="14" spans="1:6" ht="23.25" customHeight="1">
      <c r="A14" s="5">
        <v>8</v>
      </c>
      <c r="B14" s="26" t="s">
        <v>31</v>
      </c>
      <c r="C14" s="12" t="s">
        <v>11</v>
      </c>
      <c r="D14" s="13">
        <v>15</v>
      </c>
      <c r="E14" s="13"/>
      <c r="F14" s="14"/>
    </row>
    <row r="15" spans="1:6" ht="38.25">
      <c r="A15" s="45">
        <v>9</v>
      </c>
      <c r="B15" s="9" t="s">
        <v>29</v>
      </c>
      <c r="C15" s="10" t="s">
        <v>6</v>
      </c>
      <c r="D15" s="13">
        <v>4.4000000000000004</v>
      </c>
      <c r="E15" s="7"/>
      <c r="F15" s="14"/>
    </row>
    <row r="16" spans="1:6" ht="45" customHeight="1">
      <c r="A16" s="5">
        <v>10</v>
      </c>
      <c r="B16" s="9" t="s">
        <v>75</v>
      </c>
      <c r="C16" s="10" t="s">
        <v>6</v>
      </c>
      <c r="D16" s="13">
        <v>3</v>
      </c>
      <c r="E16" s="7"/>
      <c r="F16" s="14"/>
    </row>
    <row r="17" spans="1:6" ht="60.75" customHeight="1">
      <c r="A17" s="45">
        <v>11</v>
      </c>
      <c r="B17" s="9" t="s">
        <v>76</v>
      </c>
      <c r="C17" s="10" t="s">
        <v>6</v>
      </c>
      <c r="D17" s="13">
        <v>7.7</v>
      </c>
      <c r="E17" s="7"/>
      <c r="F17" s="14"/>
    </row>
    <row r="18" spans="1:6" ht="36.75" customHeight="1">
      <c r="A18" s="5">
        <v>12</v>
      </c>
      <c r="B18" s="9" t="s">
        <v>77</v>
      </c>
      <c r="C18" s="10" t="s">
        <v>6</v>
      </c>
      <c r="D18" s="13">
        <v>60</v>
      </c>
      <c r="E18" s="7"/>
      <c r="F18" s="14"/>
    </row>
    <row r="19" spans="1:6" ht="25.5">
      <c r="A19" s="45">
        <v>13</v>
      </c>
      <c r="B19" s="9" t="s">
        <v>41</v>
      </c>
      <c r="C19" s="10" t="s">
        <v>6</v>
      </c>
      <c r="D19" s="13">
        <f>D18+D17+D16+D15</f>
        <v>75.100000000000009</v>
      </c>
      <c r="E19" s="7"/>
      <c r="F19" s="14"/>
    </row>
    <row r="20" spans="1:6" ht="31.5" customHeight="1">
      <c r="A20" s="5">
        <v>14</v>
      </c>
      <c r="B20" s="21" t="s">
        <v>15</v>
      </c>
      <c r="C20" s="12" t="s">
        <v>11</v>
      </c>
      <c r="D20" s="13">
        <v>52</v>
      </c>
      <c r="E20" s="13"/>
      <c r="F20" s="14"/>
    </row>
    <row r="21" spans="1:6" ht="51">
      <c r="A21" s="45">
        <v>15</v>
      </c>
      <c r="B21" s="11" t="s">
        <v>78</v>
      </c>
      <c r="C21" s="12" t="s">
        <v>6</v>
      </c>
      <c r="D21" s="13">
        <v>14</v>
      </c>
      <c r="E21" s="13"/>
      <c r="F21" s="14"/>
    </row>
    <row r="22" spans="1:6" ht="38.25">
      <c r="A22" s="5">
        <v>16</v>
      </c>
      <c r="B22" s="11" t="s">
        <v>52</v>
      </c>
      <c r="C22" s="12" t="s">
        <v>6</v>
      </c>
      <c r="D22" s="13">
        <f>D24*0.06</f>
        <v>1.68</v>
      </c>
      <c r="E22" s="13"/>
      <c r="F22" s="14"/>
    </row>
    <row r="23" spans="1:6">
      <c r="A23" s="45">
        <v>17</v>
      </c>
      <c r="B23" s="11" t="s">
        <v>53</v>
      </c>
      <c r="C23" s="12" t="s">
        <v>6</v>
      </c>
      <c r="D23" s="34">
        <f>D22*1.015</f>
        <v>1.7051999999999998</v>
      </c>
      <c r="E23" s="13"/>
      <c r="F23" s="14"/>
    </row>
    <row r="24" spans="1:6" ht="29.25" customHeight="1">
      <c r="A24" s="5">
        <v>18</v>
      </c>
      <c r="B24" s="21" t="s">
        <v>43</v>
      </c>
      <c r="C24" s="22" t="s">
        <v>4</v>
      </c>
      <c r="D24" s="13">
        <v>28</v>
      </c>
      <c r="E24" s="13"/>
      <c r="F24" s="14"/>
    </row>
    <row r="25" spans="1:6" ht="29.25" customHeight="1">
      <c r="A25" s="45">
        <v>19</v>
      </c>
      <c r="B25" s="21" t="s">
        <v>44</v>
      </c>
      <c r="C25" s="22" t="s">
        <v>4</v>
      </c>
      <c r="D25" s="13">
        <f>D24*1.02</f>
        <v>28.560000000000002</v>
      </c>
      <c r="E25" s="13"/>
      <c r="F25" s="14"/>
    </row>
    <row r="26" spans="1:6" ht="16.5" customHeight="1">
      <c r="A26" s="5">
        <v>20</v>
      </c>
      <c r="B26" s="21" t="s">
        <v>45</v>
      </c>
      <c r="C26" s="22" t="s">
        <v>33</v>
      </c>
      <c r="D26" s="13">
        <f>D24*6</f>
        <v>168</v>
      </c>
      <c r="E26" s="13"/>
      <c r="F26" s="14"/>
    </row>
    <row r="27" spans="1:6" ht="38.25">
      <c r="A27" s="45">
        <v>21</v>
      </c>
      <c r="B27" s="11" t="s">
        <v>40</v>
      </c>
      <c r="C27" s="12" t="s">
        <v>6</v>
      </c>
      <c r="D27" s="13">
        <f>D31*0.06</f>
        <v>5.7</v>
      </c>
      <c r="E27" s="13"/>
      <c r="F27" s="14"/>
    </row>
    <row r="28" spans="1:6">
      <c r="A28" s="5">
        <v>22</v>
      </c>
      <c r="B28" s="11" t="s">
        <v>24</v>
      </c>
      <c r="C28" s="12" t="s">
        <v>6</v>
      </c>
      <c r="D28" s="13">
        <f>D27*1.015</f>
        <v>5.7854999999999999</v>
      </c>
      <c r="E28" s="13"/>
      <c r="F28" s="14"/>
    </row>
    <row r="29" spans="1:6" ht="18" customHeight="1">
      <c r="A29" s="45">
        <v>23</v>
      </c>
      <c r="B29" s="11" t="s">
        <v>39</v>
      </c>
      <c r="C29" s="12" t="s">
        <v>7</v>
      </c>
      <c r="D29" s="35">
        <f>D31*0.00188</f>
        <v>0.17859999999999998</v>
      </c>
      <c r="E29" s="13"/>
      <c r="F29" s="14"/>
    </row>
    <row r="30" spans="1:6" ht="18" customHeight="1">
      <c r="A30" s="5">
        <v>24</v>
      </c>
      <c r="B30" s="11" t="s">
        <v>47</v>
      </c>
      <c r="C30" s="12" t="s">
        <v>33</v>
      </c>
      <c r="D30" s="13">
        <v>1.8</v>
      </c>
      <c r="E30" s="13"/>
      <c r="F30" s="14"/>
    </row>
    <row r="31" spans="1:6" ht="33" customHeight="1">
      <c r="A31" s="45">
        <v>25</v>
      </c>
      <c r="B31" s="30" t="s">
        <v>35</v>
      </c>
      <c r="C31" s="31" t="s">
        <v>4</v>
      </c>
      <c r="D31" s="13">
        <v>95</v>
      </c>
      <c r="E31" s="13"/>
      <c r="F31" s="14"/>
    </row>
    <row r="32" spans="1:6" ht="21.75" customHeight="1">
      <c r="A32" s="5">
        <v>26</v>
      </c>
      <c r="B32" s="30" t="s">
        <v>38</v>
      </c>
      <c r="C32" s="31" t="s">
        <v>4</v>
      </c>
      <c r="D32" s="13">
        <f>D31*1.02</f>
        <v>96.9</v>
      </c>
      <c r="E32" s="13"/>
      <c r="F32" s="14"/>
    </row>
    <row r="33" spans="1:8" ht="21.75" customHeight="1">
      <c r="A33" s="45">
        <v>27</v>
      </c>
      <c r="B33" s="30" t="s">
        <v>34</v>
      </c>
      <c r="C33" s="32" t="s">
        <v>33</v>
      </c>
      <c r="D33" s="13">
        <f>D31*0.5</f>
        <v>47.5</v>
      </c>
      <c r="E33" s="13"/>
      <c r="F33" s="14"/>
    </row>
    <row r="34" spans="1:8" ht="28.5" customHeight="1">
      <c r="A34" s="5">
        <v>28</v>
      </c>
      <c r="B34" s="11" t="s">
        <v>93</v>
      </c>
      <c r="C34" s="12" t="s">
        <v>6</v>
      </c>
      <c r="D34" s="34">
        <v>20</v>
      </c>
      <c r="E34" s="13"/>
      <c r="F34" s="14"/>
    </row>
    <row r="35" spans="1:8" ht="16.5" customHeight="1">
      <c r="A35" s="45">
        <v>29</v>
      </c>
      <c r="B35" s="11" t="s">
        <v>54</v>
      </c>
      <c r="C35" s="12" t="s">
        <v>6</v>
      </c>
      <c r="D35" s="13">
        <f>D34*1.015</f>
        <v>20.299999999999997</v>
      </c>
      <c r="E35" s="13"/>
      <c r="F35" s="14"/>
    </row>
    <row r="36" spans="1:8" ht="16.5" customHeight="1">
      <c r="A36" s="5">
        <v>30</v>
      </c>
      <c r="B36" s="11" t="s">
        <v>42</v>
      </c>
      <c r="C36" s="12" t="s">
        <v>7</v>
      </c>
      <c r="D36" s="13">
        <v>0.53</v>
      </c>
      <c r="E36" s="13"/>
      <c r="F36" s="14"/>
    </row>
    <row r="37" spans="1:8" ht="16.5" customHeight="1">
      <c r="A37" s="45">
        <v>31</v>
      </c>
      <c r="B37" s="11" t="s">
        <v>79</v>
      </c>
      <c r="C37" s="12" t="s">
        <v>7</v>
      </c>
      <c r="D37" s="13">
        <v>0.21</v>
      </c>
      <c r="E37" s="13"/>
      <c r="F37" s="14"/>
    </row>
    <row r="38" spans="1:8" ht="16.5" customHeight="1">
      <c r="A38" s="5">
        <v>32</v>
      </c>
      <c r="B38" s="11" t="s">
        <v>39</v>
      </c>
      <c r="C38" s="12" t="s">
        <v>7</v>
      </c>
      <c r="D38" s="13">
        <v>0.02</v>
      </c>
      <c r="E38" s="13"/>
      <c r="F38" s="14"/>
    </row>
    <row r="39" spans="1:8" s="36" customFormat="1" ht="16.5" customHeight="1">
      <c r="A39" s="45">
        <v>33</v>
      </c>
      <c r="B39" s="11" t="s">
        <v>67</v>
      </c>
      <c r="C39" s="12" t="s">
        <v>11</v>
      </c>
      <c r="D39" s="13">
        <v>14</v>
      </c>
      <c r="E39" s="13"/>
      <c r="F39" s="14"/>
      <c r="H39" s="36" t="s">
        <v>88</v>
      </c>
    </row>
    <row r="40" spans="1:8" ht="16.5" customHeight="1">
      <c r="A40" s="5">
        <v>34</v>
      </c>
      <c r="B40" s="11" t="s">
        <v>92</v>
      </c>
      <c r="C40" s="12" t="s">
        <v>4</v>
      </c>
      <c r="D40" s="13">
        <v>80</v>
      </c>
      <c r="E40" s="13"/>
      <c r="F40" s="14"/>
    </row>
    <row r="41" spans="1:8" ht="19.5" customHeight="1">
      <c r="A41" s="45">
        <v>35</v>
      </c>
      <c r="B41" s="25" t="s">
        <v>48</v>
      </c>
      <c r="C41" s="12" t="s">
        <v>6</v>
      </c>
      <c r="D41" s="13">
        <v>1</v>
      </c>
      <c r="E41" s="13"/>
      <c r="F41" s="14"/>
    </row>
    <row r="42" spans="1:8" ht="29.25" customHeight="1">
      <c r="A42" s="5">
        <v>36</v>
      </c>
      <c r="B42" s="9" t="s">
        <v>49</v>
      </c>
      <c r="C42" s="10" t="s">
        <v>6</v>
      </c>
      <c r="D42" s="13">
        <v>10</v>
      </c>
      <c r="E42" s="28"/>
      <c r="F42" s="14"/>
    </row>
    <row r="43" spans="1:8" ht="30.75" customHeight="1">
      <c r="A43" s="45">
        <v>37</v>
      </c>
      <c r="B43" s="9" t="s">
        <v>85</v>
      </c>
      <c r="C43" s="10" t="s">
        <v>11</v>
      </c>
      <c r="D43" s="13">
        <v>14</v>
      </c>
      <c r="E43" s="28"/>
      <c r="F43" s="14"/>
    </row>
    <row r="44" spans="1:8">
      <c r="A44" s="5">
        <v>38</v>
      </c>
      <c r="B44" s="9" t="s">
        <v>81</v>
      </c>
      <c r="C44" s="10" t="s">
        <v>11</v>
      </c>
      <c r="D44" s="13">
        <v>28</v>
      </c>
      <c r="E44" s="28"/>
      <c r="F44" s="14"/>
    </row>
    <row r="45" spans="1:8" ht="16.5" customHeight="1">
      <c r="A45" s="45">
        <v>39</v>
      </c>
      <c r="B45" s="11" t="s">
        <v>80</v>
      </c>
      <c r="C45" s="12" t="s">
        <v>11</v>
      </c>
      <c r="D45" s="13">
        <v>22</v>
      </c>
      <c r="E45" s="13"/>
      <c r="F45" s="14"/>
    </row>
    <row r="46" spans="1:8" ht="16.5" customHeight="1">
      <c r="A46" s="5">
        <v>40</v>
      </c>
      <c r="B46" s="11" t="s">
        <v>30</v>
      </c>
      <c r="C46" s="12" t="s">
        <v>11</v>
      </c>
      <c r="D46" s="13">
        <v>15</v>
      </c>
      <c r="E46" s="13"/>
      <c r="F46" s="14"/>
    </row>
    <row r="47" spans="1:8" ht="25.5" customHeight="1">
      <c r="A47" s="45">
        <v>41</v>
      </c>
      <c r="B47" s="11" t="s">
        <v>90</v>
      </c>
      <c r="C47" s="12" t="s">
        <v>4</v>
      </c>
      <c r="D47" s="13">
        <v>35</v>
      </c>
      <c r="E47" s="13"/>
      <c r="F47" s="14"/>
    </row>
    <row r="48" spans="1:8" ht="28.5" customHeight="1">
      <c r="A48" s="5">
        <v>42</v>
      </c>
      <c r="B48" s="11" t="s">
        <v>91</v>
      </c>
      <c r="C48" s="12" t="s">
        <v>4</v>
      </c>
      <c r="D48" s="13">
        <v>30</v>
      </c>
      <c r="E48" s="13"/>
      <c r="F48" s="14"/>
    </row>
    <row r="49" spans="1:6" s="36" customFormat="1" ht="15.75" customHeight="1">
      <c r="A49" s="45">
        <v>43</v>
      </c>
      <c r="B49" s="11" t="s">
        <v>56</v>
      </c>
      <c r="C49" s="12" t="s">
        <v>6</v>
      </c>
      <c r="D49" s="13">
        <v>20</v>
      </c>
      <c r="E49" s="13"/>
      <c r="F49" s="14"/>
    </row>
    <row r="50" spans="1:6" ht="29.25" customHeight="1">
      <c r="A50" s="5">
        <v>44</v>
      </c>
      <c r="B50" s="11" t="s">
        <v>32</v>
      </c>
      <c r="C50" s="12" t="s">
        <v>11</v>
      </c>
      <c r="D50" s="13">
        <v>82</v>
      </c>
      <c r="E50" s="13"/>
      <c r="F50" s="14"/>
    </row>
    <row r="51" spans="1:6" ht="16.5" customHeight="1">
      <c r="A51" s="45">
        <v>45</v>
      </c>
      <c r="B51" s="11" t="s">
        <v>19</v>
      </c>
      <c r="C51" s="12" t="s">
        <v>5</v>
      </c>
      <c r="D51" s="13">
        <v>1</v>
      </c>
      <c r="E51" s="13"/>
      <c r="F51" s="14"/>
    </row>
    <row r="52" spans="1:6" ht="16.5" customHeight="1">
      <c r="A52" s="5">
        <v>46</v>
      </c>
      <c r="B52" s="11" t="s">
        <v>25</v>
      </c>
      <c r="C52" s="12" t="s">
        <v>5</v>
      </c>
      <c r="D52" s="13">
        <v>1</v>
      </c>
      <c r="E52" s="13"/>
      <c r="F52" s="14"/>
    </row>
    <row r="53" spans="1:6" ht="16.5" customHeight="1">
      <c r="A53" s="45">
        <v>47</v>
      </c>
      <c r="B53" s="11" t="s">
        <v>22</v>
      </c>
      <c r="C53" s="12" t="s">
        <v>5</v>
      </c>
      <c r="D53" s="13">
        <v>2</v>
      </c>
      <c r="E53" s="13"/>
      <c r="F53" s="14"/>
    </row>
    <row r="54" spans="1:6" ht="16.5" customHeight="1">
      <c r="A54" s="5">
        <v>48</v>
      </c>
      <c r="B54" s="11" t="s">
        <v>21</v>
      </c>
      <c r="C54" s="12" t="s">
        <v>5</v>
      </c>
      <c r="D54" s="13">
        <v>7</v>
      </c>
      <c r="E54" s="13"/>
      <c r="F54" s="14"/>
    </row>
    <row r="55" spans="1:6" ht="37.5" customHeight="1">
      <c r="A55" s="45">
        <v>49</v>
      </c>
      <c r="B55" s="11" t="s">
        <v>55</v>
      </c>
      <c r="C55" s="12" t="s">
        <v>7</v>
      </c>
      <c r="D55" s="13">
        <v>1</v>
      </c>
      <c r="E55" s="13"/>
      <c r="F55" s="14"/>
    </row>
    <row r="56" spans="1:6" ht="15">
      <c r="A56" s="5"/>
      <c r="B56" s="19" t="s">
        <v>26</v>
      </c>
      <c r="C56" s="12"/>
      <c r="D56" s="22"/>
      <c r="E56" s="23"/>
      <c r="F56" s="18"/>
    </row>
    <row r="57" spans="1:6" ht="14.25">
      <c r="A57" s="71"/>
      <c r="B57" s="72" t="s">
        <v>8</v>
      </c>
      <c r="C57" s="73" t="s">
        <v>111</v>
      </c>
      <c r="D57" s="41"/>
      <c r="E57" s="41"/>
      <c r="F57" s="15"/>
    </row>
    <row r="58" spans="1:6" ht="14.25">
      <c r="A58" s="71"/>
      <c r="B58" s="72" t="s">
        <v>3</v>
      </c>
      <c r="C58" s="71"/>
      <c r="D58" s="41"/>
      <c r="E58" s="41"/>
      <c r="F58" s="15"/>
    </row>
    <row r="59" spans="1:6" ht="14.25">
      <c r="A59" s="71"/>
      <c r="B59" s="72" t="s">
        <v>9</v>
      </c>
      <c r="C59" s="73" t="s">
        <v>111</v>
      </c>
      <c r="D59" s="41"/>
      <c r="E59" s="41"/>
      <c r="F59" s="15"/>
    </row>
    <row r="60" spans="1:6" ht="14.25">
      <c r="A60" s="71"/>
      <c r="B60" s="75" t="s">
        <v>3</v>
      </c>
      <c r="C60" s="71"/>
      <c r="D60" s="16"/>
      <c r="E60" s="16"/>
      <c r="F60" s="15"/>
    </row>
    <row r="61" spans="1:6" ht="14.25">
      <c r="A61" s="71"/>
      <c r="B61" s="75" t="s">
        <v>27</v>
      </c>
      <c r="C61" s="73">
        <v>0.03</v>
      </c>
      <c r="D61" s="41"/>
      <c r="E61" s="41"/>
      <c r="F61" s="15"/>
    </row>
    <row r="62" spans="1:6" ht="14.25">
      <c r="A62" s="71"/>
      <c r="B62" s="75" t="s">
        <v>3</v>
      </c>
      <c r="C62" s="71"/>
      <c r="D62" s="16"/>
      <c r="E62" s="16"/>
      <c r="F62" s="15"/>
    </row>
    <row r="63" spans="1:6" ht="14.25">
      <c r="A63" s="71"/>
      <c r="B63" s="75" t="s">
        <v>10</v>
      </c>
      <c r="C63" s="73">
        <v>0.18</v>
      </c>
      <c r="D63" s="41"/>
      <c r="E63" s="41"/>
      <c r="F63" s="8"/>
    </row>
    <row r="64" spans="1:6" ht="14.25">
      <c r="A64" s="71"/>
      <c r="B64" s="75" t="s">
        <v>3</v>
      </c>
      <c r="C64" s="73"/>
      <c r="D64" s="41"/>
      <c r="E64" s="41"/>
      <c r="F64" s="8"/>
    </row>
    <row r="65" spans="1:6" ht="14.25">
      <c r="A65" s="71"/>
      <c r="B65" s="72" t="s">
        <v>112</v>
      </c>
      <c r="C65" s="78" t="s">
        <v>111</v>
      </c>
      <c r="D65" s="41"/>
      <c r="E65" s="41"/>
      <c r="F65" s="8"/>
    </row>
    <row r="66" spans="1:6" ht="15">
      <c r="A66" s="71"/>
      <c r="B66" s="79" t="s">
        <v>3</v>
      </c>
      <c r="C66" s="76"/>
      <c r="D66" s="16"/>
      <c r="E66" s="16"/>
      <c r="F66" s="24"/>
    </row>
    <row r="67" spans="1:6">
      <c r="A67" s="2"/>
      <c r="B67" s="2"/>
      <c r="C67" s="3"/>
      <c r="D67" s="3"/>
      <c r="E67" s="3"/>
      <c r="F67" s="4"/>
    </row>
    <row r="68" spans="1:6">
      <c r="B68" s="81"/>
      <c r="F68" s="33"/>
    </row>
    <row r="69" spans="1:6" ht="15">
      <c r="A69" s="83"/>
      <c r="B69" s="94" t="s">
        <v>107</v>
      </c>
      <c r="F69" s="33"/>
    </row>
  </sheetData>
  <mergeCells count="7">
    <mergeCell ref="A3:F3"/>
    <mergeCell ref="A5:A6"/>
    <mergeCell ref="B5:B6"/>
    <mergeCell ref="C5:C6"/>
    <mergeCell ref="D5:D6"/>
    <mergeCell ref="E5:E6"/>
    <mergeCell ref="F5:F6"/>
  </mergeCells>
  <pageMargins left="0.23622047244094488" right="0.23622047244094488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25" zoomScale="120" zoomScaleNormal="120" workbookViewId="0">
      <selection activeCell="A40" sqref="A40:XFD40"/>
    </sheetView>
  </sheetViews>
  <sheetFormatPr defaultRowHeight="12.75"/>
  <cols>
    <col min="1" max="1" width="3.85546875" style="42" customWidth="1"/>
    <col min="2" max="2" width="49" style="1" customWidth="1"/>
    <col min="3" max="3" width="10.42578125" style="1" customWidth="1"/>
    <col min="4" max="4" width="9.85546875" style="1" customWidth="1"/>
    <col min="5" max="5" width="8.7109375" style="1" customWidth="1"/>
    <col min="6" max="6" width="11.28515625" style="1" customWidth="1"/>
    <col min="7" max="207" width="9.140625" style="1"/>
    <col min="208" max="208" width="5.28515625" style="1" customWidth="1"/>
    <col min="209" max="209" width="43.5703125" style="1" customWidth="1"/>
    <col min="210" max="210" width="9.42578125" style="1" customWidth="1"/>
    <col min="211" max="211" width="12.42578125" style="1" customWidth="1"/>
    <col min="212" max="214" width="9.140625" style="1"/>
    <col min="215" max="215" width="7.140625" style="1" customWidth="1"/>
    <col min="216" max="217" width="9.140625" style="1"/>
    <col min="218" max="218" width="10.5703125" style="1" customWidth="1"/>
    <col min="219" max="463" width="9.140625" style="1"/>
    <col min="464" max="464" width="5.28515625" style="1" customWidth="1"/>
    <col min="465" max="465" width="43.5703125" style="1" customWidth="1"/>
    <col min="466" max="466" width="9.42578125" style="1" customWidth="1"/>
    <col min="467" max="467" width="12.42578125" style="1" customWidth="1"/>
    <col min="468" max="470" width="9.140625" style="1"/>
    <col min="471" max="471" width="7.140625" style="1" customWidth="1"/>
    <col min="472" max="473" width="9.140625" style="1"/>
    <col min="474" max="474" width="10.5703125" style="1" customWidth="1"/>
    <col min="475" max="719" width="9.140625" style="1"/>
    <col min="720" max="720" width="5.28515625" style="1" customWidth="1"/>
    <col min="721" max="721" width="43.5703125" style="1" customWidth="1"/>
    <col min="722" max="722" width="9.42578125" style="1" customWidth="1"/>
    <col min="723" max="723" width="12.42578125" style="1" customWidth="1"/>
    <col min="724" max="726" width="9.140625" style="1"/>
    <col min="727" max="727" width="7.140625" style="1" customWidth="1"/>
    <col min="728" max="729" width="9.140625" style="1"/>
    <col min="730" max="730" width="10.5703125" style="1" customWidth="1"/>
    <col min="731" max="975" width="9.140625" style="1"/>
    <col min="976" max="976" width="5.28515625" style="1" customWidth="1"/>
    <col min="977" max="977" width="43.5703125" style="1" customWidth="1"/>
    <col min="978" max="978" width="9.42578125" style="1" customWidth="1"/>
    <col min="979" max="979" width="12.42578125" style="1" customWidth="1"/>
    <col min="980" max="982" width="9.140625" style="1"/>
    <col min="983" max="983" width="7.140625" style="1" customWidth="1"/>
    <col min="984" max="985" width="9.140625" style="1"/>
    <col min="986" max="986" width="10.5703125" style="1" customWidth="1"/>
    <col min="987" max="1231" width="9.140625" style="1"/>
    <col min="1232" max="1232" width="5.28515625" style="1" customWidth="1"/>
    <col min="1233" max="1233" width="43.5703125" style="1" customWidth="1"/>
    <col min="1234" max="1234" width="9.42578125" style="1" customWidth="1"/>
    <col min="1235" max="1235" width="12.42578125" style="1" customWidth="1"/>
    <col min="1236" max="1238" width="9.140625" style="1"/>
    <col min="1239" max="1239" width="7.140625" style="1" customWidth="1"/>
    <col min="1240" max="1241" width="9.140625" style="1"/>
    <col min="1242" max="1242" width="10.5703125" style="1" customWidth="1"/>
    <col min="1243" max="1487" width="9.140625" style="1"/>
    <col min="1488" max="1488" width="5.28515625" style="1" customWidth="1"/>
    <col min="1489" max="1489" width="43.5703125" style="1" customWidth="1"/>
    <col min="1490" max="1490" width="9.42578125" style="1" customWidth="1"/>
    <col min="1491" max="1491" width="12.42578125" style="1" customWidth="1"/>
    <col min="1492" max="1494" width="9.140625" style="1"/>
    <col min="1495" max="1495" width="7.140625" style="1" customWidth="1"/>
    <col min="1496" max="1497" width="9.140625" style="1"/>
    <col min="1498" max="1498" width="10.5703125" style="1" customWidth="1"/>
    <col min="1499" max="1743" width="9.140625" style="1"/>
    <col min="1744" max="1744" width="5.28515625" style="1" customWidth="1"/>
    <col min="1745" max="1745" width="43.5703125" style="1" customWidth="1"/>
    <col min="1746" max="1746" width="9.42578125" style="1" customWidth="1"/>
    <col min="1747" max="1747" width="12.42578125" style="1" customWidth="1"/>
    <col min="1748" max="1750" width="9.140625" style="1"/>
    <col min="1751" max="1751" width="7.140625" style="1" customWidth="1"/>
    <col min="1752" max="1753" width="9.140625" style="1"/>
    <col min="1754" max="1754" width="10.5703125" style="1" customWidth="1"/>
    <col min="1755" max="1999" width="9.140625" style="1"/>
    <col min="2000" max="2000" width="5.28515625" style="1" customWidth="1"/>
    <col min="2001" max="2001" width="43.5703125" style="1" customWidth="1"/>
    <col min="2002" max="2002" width="9.42578125" style="1" customWidth="1"/>
    <col min="2003" max="2003" width="12.42578125" style="1" customWidth="1"/>
    <col min="2004" max="2006" width="9.140625" style="1"/>
    <col min="2007" max="2007" width="7.140625" style="1" customWidth="1"/>
    <col min="2008" max="2009" width="9.140625" style="1"/>
    <col min="2010" max="2010" width="10.5703125" style="1" customWidth="1"/>
    <col min="2011" max="2255" width="9.140625" style="1"/>
    <col min="2256" max="2256" width="5.28515625" style="1" customWidth="1"/>
    <col min="2257" max="2257" width="43.5703125" style="1" customWidth="1"/>
    <col min="2258" max="2258" width="9.42578125" style="1" customWidth="1"/>
    <col min="2259" max="2259" width="12.42578125" style="1" customWidth="1"/>
    <col min="2260" max="2262" width="9.140625" style="1"/>
    <col min="2263" max="2263" width="7.140625" style="1" customWidth="1"/>
    <col min="2264" max="2265" width="9.140625" style="1"/>
    <col min="2266" max="2266" width="10.5703125" style="1" customWidth="1"/>
    <col min="2267" max="2511" width="9.140625" style="1"/>
    <col min="2512" max="2512" width="5.28515625" style="1" customWidth="1"/>
    <col min="2513" max="2513" width="43.5703125" style="1" customWidth="1"/>
    <col min="2514" max="2514" width="9.42578125" style="1" customWidth="1"/>
    <col min="2515" max="2515" width="12.42578125" style="1" customWidth="1"/>
    <col min="2516" max="2518" width="9.140625" style="1"/>
    <col min="2519" max="2519" width="7.140625" style="1" customWidth="1"/>
    <col min="2520" max="2521" width="9.140625" style="1"/>
    <col min="2522" max="2522" width="10.5703125" style="1" customWidth="1"/>
    <col min="2523" max="2767" width="9.140625" style="1"/>
    <col min="2768" max="2768" width="5.28515625" style="1" customWidth="1"/>
    <col min="2769" max="2769" width="43.5703125" style="1" customWidth="1"/>
    <col min="2770" max="2770" width="9.42578125" style="1" customWidth="1"/>
    <col min="2771" max="2771" width="12.42578125" style="1" customWidth="1"/>
    <col min="2772" max="2774" width="9.140625" style="1"/>
    <col min="2775" max="2775" width="7.140625" style="1" customWidth="1"/>
    <col min="2776" max="2777" width="9.140625" style="1"/>
    <col min="2778" max="2778" width="10.5703125" style="1" customWidth="1"/>
    <col min="2779" max="3023" width="9.140625" style="1"/>
    <col min="3024" max="3024" width="5.28515625" style="1" customWidth="1"/>
    <col min="3025" max="3025" width="43.5703125" style="1" customWidth="1"/>
    <col min="3026" max="3026" width="9.42578125" style="1" customWidth="1"/>
    <col min="3027" max="3027" width="12.42578125" style="1" customWidth="1"/>
    <col min="3028" max="3030" width="9.140625" style="1"/>
    <col min="3031" max="3031" width="7.140625" style="1" customWidth="1"/>
    <col min="3032" max="3033" width="9.140625" style="1"/>
    <col min="3034" max="3034" width="10.5703125" style="1" customWidth="1"/>
    <col min="3035" max="3279" width="9.140625" style="1"/>
    <col min="3280" max="3280" width="5.28515625" style="1" customWidth="1"/>
    <col min="3281" max="3281" width="43.5703125" style="1" customWidth="1"/>
    <col min="3282" max="3282" width="9.42578125" style="1" customWidth="1"/>
    <col min="3283" max="3283" width="12.42578125" style="1" customWidth="1"/>
    <col min="3284" max="3286" width="9.140625" style="1"/>
    <col min="3287" max="3287" width="7.140625" style="1" customWidth="1"/>
    <col min="3288" max="3289" width="9.140625" style="1"/>
    <col min="3290" max="3290" width="10.5703125" style="1" customWidth="1"/>
    <col min="3291" max="3535" width="9.140625" style="1"/>
    <col min="3536" max="3536" width="5.28515625" style="1" customWidth="1"/>
    <col min="3537" max="3537" width="43.5703125" style="1" customWidth="1"/>
    <col min="3538" max="3538" width="9.42578125" style="1" customWidth="1"/>
    <col min="3539" max="3539" width="12.42578125" style="1" customWidth="1"/>
    <col min="3540" max="3542" width="9.140625" style="1"/>
    <col min="3543" max="3543" width="7.140625" style="1" customWidth="1"/>
    <col min="3544" max="3545" width="9.140625" style="1"/>
    <col min="3546" max="3546" width="10.5703125" style="1" customWidth="1"/>
    <col min="3547" max="3791" width="9.140625" style="1"/>
    <col min="3792" max="3792" width="5.28515625" style="1" customWidth="1"/>
    <col min="3793" max="3793" width="43.5703125" style="1" customWidth="1"/>
    <col min="3794" max="3794" width="9.42578125" style="1" customWidth="1"/>
    <col min="3795" max="3795" width="12.42578125" style="1" customWidth="1"/>
    <col min="3796" max="3798" width="9.140625" style="1"/>
    <col min="3799" max="3799" width="7.140625" style="1" customWidth="1"/>
    <col min="3800" max="3801" width="9.140625" style="1"/>
    <col min="3802" max="3802" width="10.5703125" style="1" customWidth="1"/>
    <col min="3803" max="4047" width="9.140625" style="1"/>
    <col min="4048" max="4048" width="5.28515625" style="1" customWidth="1"/>
    <col min="4049" max="4049" width="43.5703125" style="1" customWidth="1"/>
    <col min="4050" max="4050" width="9.42578125" style="1" customWidth="1"/>
    <col min="4051" max="4051" width="12.42578125" style="1" customWidth="1"/>
    <col min="4052" max="4054" width="9.140625" style="1"/>
    <col min="4055" max="4055" width="7.140625" style="1" customWidth="1"/>
    <col min="4056" max="4057" width="9.140625" style="1"/>
    <col min="4058" max="4058" width="10.5703125" style="1" customWidth="1"/>
    <col min="4059" max="4303" width="9.140625" style="1"/>
    <col min="4304" max="4304" width="5.28515625" style="1" customWidth="1"/>
    <col min="4305" max="4305" width="43.5703125" style="1" customWidth="1"/>
    <col min="4306" max="4306" width="9.42578125" style="1" customWidth="1"/>
    <col min="4307" max="4307" width="12.42578125" style="1" customWidth="1"/>
    <col min="4308" max="4310" width="9.140625" style="1"/>
    <col min="4311" max="4311" width="7.140625" style="1" customWidth="1"/>
    <col min="4312" max="4313" width="9.140625" style="1"/>
    <col min="4314" max="4314" width="10.5703125" style="1" customWidth="1"/>
    <col min="4315" max="4559" width="9.140625" style="1"/>
    <col min="4560" max="4560" width="5.28515625" style="1" customWidth="1"/>
    <col min="4561" max="4561" width="43.5703125" style="1" customWidth="1"/>
    <col min="4562" max="4562" width="9.42578125" style="1" customWidth="1"/>
    <col min="4563" max="4563" width="12.42578125" style="1" customWidth="1"/>
    <col min="4564" max="4566" width="9.140625" style="1"/>
    <col min="4567" max="4567" width="7.140625" style="1" customWidth="1"/>
    <col min="4568" max="4569" width="9.140625" style="1"/>
    <col min="4570" max="4570" width="10.5703125" style="1" customWidth="1"/>
    <col min="4571" max="4815" width="9.140625" style="1"/>
    <col min="4816" max="4816" width="5.28515625" style="1" customWidth="1"/>
    <col min="4817" max="4817" width="43.5703125" style="1" customWidth="1"/>
    <col min="4818" max="4818" width="9.42578125" style="1" customWidth="1"/>
    <col min="4819" max="4819" width="12.42578125" style="1" customWidth="1"/>
    <col min="4820" max="4822" width="9.140625" style="1"/>
    <col min="4823" max="4823" width="7.140625" style="1" customWidth="1"/>
    <col min="4824" max="4825" width="9.140625" style="1"/>
    <col min="4826" max="4826" width="10.5703125" style="1" customWidth="1"/>
    <col min="4827" max="5071" width="9.140625" style="1"/>
    <col min="5072" max="5072" width="5.28515625" style="1" customWidth="1"/>
    <col min="5073" max="5073" width="43.5703125" style="1" customWidth="1"/>
    <col min="5074" max="5074" width="9.42578125" style="1" customWidth="1"/>
    <col min="5075" max="5075" width="12.42578125" style="1" customWidth="1"/>
    <col min="5076" max="5078" width="9.140625" style="1"/>
    <col min="5079" max="5079" width="7.140625" style="1" customWidth="1"/>
    <col min="5080" max="5081" width="9.140625" style="1"/>
    <col min="5082" max="5082" width="10.5703125" style="1" customWidth="1"/>
    <col min="5083" max="5327" width="9.140625" style="1"/>
    <col min="5328" max="5328" width="5.28515625" style="1" customWidth="1"/>
    <col min="5329" max="5329" width="43.5703125" style="1" customWidth="1"/>
    <col min="5330" max="5330" width="9.42578125" style="1" customWidth="1"/>
    <col min="5331" max="5331" width="12.42578125" style="1" customWidth="1"/>
    <col min="5332" max="5334" width="9.140625" style="1"/>
    <col min="5335" max="5335" width="7.140625" style="1" customWidth="1"/>
    <col min="5336" max="5337" width="9.140625" style="1"/>
    <col min="5338" max="5338" width="10.5703125" style="1" customWidth="1"/>
    <col min="5339" max="5583" width="9.140625" style="1"/>
    <col min="5584" max="5584" width="5.28515625" style="1" customWidth="1"/>
    <col min="5585" max="5585" width="43.5703125" style="1" customWidth="1"/>
    <col min="5586" max="5586" width="9.42578125" style="1" customWidth="1"/>
    <col min="5587" max="5587" width="12.42578125" style="1" customWidth="1"/>
    <col min="5588" max="5590" width="9.140625" style="1"/>
    <col min="5591" max="5591" width="7.140625" style="1" customWidth="1"/>
    <col min="5592" max="5593" width="9.140625" style="1"/>
    <col min="5594" max="5594" width="10.5703125" style="1" customWidth="1"/>
    <col min="5595" max="5839" width="9.140625" style="1"/>
    <col min="5840" max="5840" width="5.28515625" style="1" customWidth="1"/>
    <col min="5841" max="5841" width="43.5703125" style="1" customWidth="1"/>
    <col min="5842" max="5842" width="9.42578125" style="1" customWidth="1"/>
    <col min="5843" max="5843" width="12.42578125" style="1" customWidth="1"/>
    <col min="5844" max="5846" width="9.140625" style="1"/>
    <col min="5847" max="5847" width="7.140625" style="1" customWidth="1"/>
    <col min="5848" max="5849" width="9.140625" style="1"/>
    <col min="5850" max="5850" width="10.5703125" style="1" customWidth="1"/>
    <col min="5851" max="6095" width="9.140625" style="1"/>
    <col min="6096" max="6096" width="5.28515625" style="1" customWidth="1"/>
    <col min="6097" max="6097" width="43.5703125" style="1" customWidth="1"/>
    <col min="6098" max="6098" width="9.42578125" style="1" customWidth="1"/>
    <col min="6099" max="6099" width="12.42578125" style="1" customWidth="1"/>
    <col min="6100" max="6102" width="9.140625" style="1"/>
    <col min="6103" max="6103" width="7.140625" style="1" customWidth="1"/>
    <col min="6104" max="6105" width="9.140625" style="1"/>
    <col min="6106" max="6106" width="10.5703125" style="1" customWidth="1"/>
    <col min="6107" max="6351" width="9.140625" style="1"/>
    <col min="6352" max="6352" width="5.28515625" style="1" customWidth="1"/>
    <col min="6353" max="6353" width="43.5703125" style="1" customWidth="1"/>
    <col min="6354" max="6354" width="9.42578125" style="1" customWidth="1"/>
    <col min="6355" max="6355" width="12.42578125" style="1" customWidth="1"/>
    <col min="6356" max="6358" width="9.140625" style="1"/>
    <col min="6359" max="6359" width="7.140625" style="1" customWidth="1"/>
    <col min="6360" max="6361" width="9.140625" style="1"/>
    <col min="6362" max="6362" width="10.5703125" style="1" customWidth="1"/>
    <col min="6363" max="6607" width="9.140625" style="1"/>
    <col min="6608" max="6608" width="5.28515625" style="1" customWidth="1"/>
    <col min="6609" max="6609" width="43.5703125" style="1" customWidth="1"/>
    <col min="6610" max="6610" width="9.42578125" style="1" customWidth="1"/>
    <col min="6611" max="6611" width="12.42578125" style="1" customWidth="1"/>
    <col min="6612" max="6614" width="9.140625" style="1"/>
    <col min="6615" max="6615" width="7.140625" style="1" customWidth="1"/>
    <col min="6616" max="6617" width="9.140625" style="1"/>
    <col min="6618" max="6618" width="10.5703125" style="1" customWidth="1"/>
    <col min="6619" max="6863" width="9.140625" style="1"/>
    <col min="6864" max="6864" width="5.28515625" style="1" customWidth="1"/>
    <col min="6865" max="6865" width="43.5703125" style="1" customWidth="1"/>
    <col min="6866" max="6866" width="9.42578125" style="1" customWidth="1"/>
    <col min="6867" max="6867" width="12.42578125" style="1" customWidth="1"/>
    <col min="6868" max="6870" width="9.140625" style="1"/>
    <col min="6871" max="6871" width="7.140625" style="1" customWidth="1"/>
    <col min="6872" max="6873" width="9.140625" style="1"/>
    <col min="6874" max="6874" width="10.5703125" style="1" customWidth="1"/>
    <col min="6875" max="7119" width="9.140625" style="1"/>
    <col min="7120" max="7120" width="5.28515625" style="1" customWidth="1"/>
    <col min="7121" max="7121" width="43.5703125" style="1" customWidth="1"/>
    <col min="7122" max="7122" width="9.42578125" style="1" customWidth="1"/>
    <col min="7123" max="7123" width="12.42578125" style="1" customWidth="1"/>
    <col min="7124" max="7126" width="9.140625" style="1"/>
    <col min="7127" max="7127" width="7.140625" style="1" customWidth="1"/>
    <col min="7128" max="7129" width="9.140625" style="1"/>
    <col min="7130" max="7130" width="10.5703125" style="1" customWidth="1"/>
    <col min="7131" max="7375" width="9.140625" style="1"/>
    <col min="7376" max="7376" width="5.28515625" style="1" customWidth="1"/>
    <col min="7377" max="7377" width="43.5703125" style="1" customWidth="1"/>
    <col min="7378" max="7378" width="9.42578125" style="1" customWidth="1"/>
    <col min="7379" max="7379" width="12.42578125" style="1" customWidth="1"/>
    <col min="7380" max="7382" width="9.140625" style="1"/>
    <col min="7383" max="7383" width="7.140625" style="1" customWidth="1"/>
    <col min="7384" max="7385" width="9.140625" style="1"/>
    <col min="7386" max="7386" width="10.5703125" style="1" customWidth="1"/>
    <col min="7387" max="7631" width="9.140625" style="1"/>
    <col min="7632" max="7632" width="5.28515625" style="1" customWidth="1"/>
    <col min="7633" max="7633" width="43.5703125" style="1" customWidth="1"/>
    <col min="7634" max="7634" width="9.42578125" style="1" customWidth="1"/>
    <col min="7635" max="7635" width="12.42578125" style="1" customWidth="1"/>
    <col min="7636" max="7638" width="9.140625" style="1"/>
    <col min="7639" max="7639" width="7.140625" style="1" customWidth="1"/>
    <col min="7640" max="7641" width="9.140625" style="1"/>
    <col min="7642" max="7642" width="10.5703125" style="1" customWidth="1"/>
    <col min="7643" max="7887" width="9.140625" style="1"/>
    <col min="7888" max="7888" width="5.28515625" style="1" customWidth="1"/>
    <col min="7889" max="7889" width="43.5703125" style="1" customWidth="1"/>
    <col min="7890" max="7890" width="9.42578125" style="1" customWidth="1"/>
    <col min="7891" max="7891" width="12.42578125" style="1" customWidth="1"/>
    <col min="7892" max="7894" width="9.140625" style="1"/>
    <col min="7895" max="7895" width="7.140625" style="1" customWidth="1"/>
    <col min="7896" max="7897" width="9.140625" style="1"/>
    <col min="7898" max="7898" width="10.5703125" style="1" customWidth="1"/>
    <col min="7899" max="8143" width="9.140625" style="1"/>
    <col min="8144" max="8144" width="5.28515625" style="1" customWidth="1"/>
    <col min="8145" max="8145" width="43.5703125" style="1" customWidth="1"/>
    <col min="8146" max="8146" width="9.42578125" style="1" customWidth="1"/>
    <col min="8147" max="8147" width="12.42578125" style="1" customWidth="1"/>
    <col min="8148" max="8150" width="9.140625" style="1"/>
    <col min="8151" max="8151" width="7.140625" style="1" customWidth="1"/>
    <col min="8152" max="8153" width="9.140625" style="1"/>
    <col min="8154" max="8154" width="10.5703125" style="1" customWidth="1"/>
    <col min="8155" max="8399" width="9.140625" style="1"/>
    <col min="8400" max="8400" width="5.28515625" style="1" customWidth="1"/>
    <col min="8401" max="8401" width="43.5703125" style="1" customWidth="1"/>
    <col min="8402" max="8402" width="9.42578125" style="1" customWidth="1"/>
    <col min="8403" max="8403" width="12.42578125" style="1" customWidth="1"/>
    <col min="8404" max="8406" width="9.140625" style="1"/>
    <col min="8407" max="8407" width="7.140625" style="1" customWidth="1"/>
    <col min="8408" max="8409" width="9.140625" style="1"/>
    <col min="8410" max="8410" width="10.5703125" style="1" customWidth="1"/>
    <col min="8411" max="8655" width="9.140625" style="1"/>
    <col min="8656" max="8656" width="5.28515625" style="1" customWidth="1"/>
    <col min="8657" max="8657" width="43.5703125" style="1" customWidth="1"/>
    <col min="8658" max="8658" width="9.42578125" style="1" customWidth="1"/>
    <col min="8659" max="8659" width="12.42578125" style="1" customWidth="1"/>
    <col min="8660" max="8662" width="9.140625" style="1"/>
    <col min="8663" max="8663" width="7.140625" style="1" customWidth="1"/>
    <col min="8664" max="8665" width="9.140625" style="1"/>
    <col min="8666" max="8666" width="10.5703125" style="1" customWidth="1"/>
    <col min="8667" max="8911" width="9.140625" style="1"/>
    <col min="8912" max="8912" width="5.28515625" style="1" customWidth="1"/>
    <col min="8913" max="8913" width="43.5703125" style="1" customWidth="1"/>
    <col min="8914" max="8914" width="9.42578125" style="1" customWidth="1"/>
    <col min="8915" max="8915" width="12.42578125" style="1" customWidth="1"/>
    <col min="8916" max="8918" width="9.140625" style="1"/>
    <col min="8919" max="8919" width="7.140625" style="1" customWidth="1"/>
    <col min="8920" max="8921" width="9.140625" style="1"/>
    <col min="8922" max="8922" width="10.5703125" style="1" customWidth="1"/>
    <col min="8923" max="9167" width="9.140625" style="1"/>
    <col min="9168" max="9168" width="5.28515625" style="1" customWidth="1"/>
    <col min="9169" max="9169" width="43.5703125" style="1" customWidth="1"/>
    <col min="9170" max="9170" width="9.42578125" style="1" customWidth="1"/>
    <col min="9171" max="9171" width="12.42578125" style="1" customWidth="1"/>
    <col min="9172" max="9174" width="9.140625" style="1"/>
    <col min="9175" max="9175" width="7.140625" style="1" customWidth="1"/>
    <col min="9176" max="9177" width="9.140625" style="1"/>
    <col min="9178" max="9178" width="10.5703125" style="1" customWidth="1"/>
    <col min="9179" max="9423" width="9.140625" style="1"/>
    <col min="9424" max="9424" width="5.28515625" style="1" customWidth="1"/>
    <col min="9425" max="9425" width="43.5703125" style="1" customWidth="1"/>
    <col min="9426" max="9426" width="9.42578125" style="1" customWidth="1"/>
    <col min="9427" max="9427" width="12.42578125" style="1" customWidth="1"/>
    <col min="9428" max="9430" width="9.140625" style="1"/>
    <col min="9431" max="9431" width="7.140625" style="1" customWidth="1"/>
    <col min="9432" max="9433" width="9.140625" style="1"/>
    <col min="9434" max="9434" width="10.5703125" style="1" customWidth="1"/>
    <col min="9435" max="9679" width="9.140625" style="1"/>
    <col min="9680" max="9680" width="5.28515625" style="1" customWidth="1"/>
    <col min="9681" max="9681" width="43.5703125" style="1" customWidth="1"/>
    <col min="9682" max="9682" width="9.42578125" style="1" customWidth="1"/>
    <col min="9683" max="9683" width="12.42578125" style="1" customWidth="1"/>
    <col min="9684" max="9686" width="9.140625" style="1"/>
    <col min="9687" max="9687" width="7.140625" style="1" customWidth="1"/>
    <col min="9688" max="9689" width="9.140625" style="1"/>
    <col min="9690" max="9690" width="10.5703125" style="1" customWidth="1"/>
    <col min="9691" max="9935" width="9.140625" style="1"/>
    <col min="9936" max="9936" width="5.28515625" style="1" customWidth="1"/>
    <col min="9937" max="9937" width="43.5703125" style="1" customWidth="1"/>
    <col min="9938" max="9938" width="9.42578125" style="1" customWidth="1"/>
    <col min="9939" max="9939" width="12.42578125" style="1" customWidth="1"/>
    <col min="9940" max="9942" width="9.140625" style="1"/>
    <col min="9943" max="9943" width="7.140625" style="1" customWidth="1"/>
    <col min="9944" max="9945" width="9.140625" style="1"/>
    <col min="9946" max="9946" width="10.5703125" style="1" customWidth="1"/>
    <col min="9947" max="10191" width="9.140625" style="1"/>
    <col min="10192" max="10192" width="5.28515625" style="1" customWidth="1"/>
    <col min="10193" max="10193" width="43.5703125" style="1" customWidth="1"/>
    <col min="10194" max="10194" width="9.42578125" style="1" customWidth="1"/>
    <col min="10195" max="10195" width="12.42578125" style="1" customWidth="1"/>
    <col min="10196" max="10198" width="9.140625" style="1"/>
    <col min="10199" max="10199" width="7.140625" style="1" customWidth="1"/>
    <col min="10200" max="10201" width="9.140625" style="1"/>
    <col min="10202" max="10202" width="10.5703125" style="1" customWidth="1"/>
    <col min="10203" max="10447" width="9.140625" style="1"/>
    <col min="10448" max="10448" width="5.28515625" style="1" customWidth="1"/>
    <col min="10449" max="10449" width="43.5703125" style="1" customWidth="1"/>
    <col min="10450" max="10450" width="9.42578125" style="1" customWidth="1"/>
    <col min="10451" max="10451" width="12.42578125" style="1" customWidth="1"/>
    <col min="10452" max="10454" width="9.140625" style="1"/>
    <col min="10455" max="10455" width="7.140625" style="1" customWidth="1"/>
    <col min="10456" max="10457" width="9.140625" style="1"/>
    <col min="10458" max="10458" width="10.5703125" style="1" customWidth="1"/>
    <col min="10459" max="10703" width="9.140625" style="1"/>
    <col min="10704" max="10704" width="5.28515625" style="1" customWidth="1"/>
    <col min="10705" max="10705" width="43.5703125" style="1" customWidth="1"/>
    <col min="10706" max="10706" width="9.42578125" style="1" customWidth="1"/>
    <col min="10707" max="10707" width="12.42578125" style="1" customWidth="1"/>
    <col min="10708" max="10710" width="9.140625" style="1"/>
    <col min="10711" max="10711" width="7.140625" style="1" customWidth="1"/>
    <col min="10712" max="10713" width="9.140625" style="1"/>
    <col min="10714" max="10714" width="10.5703125" style="1" customWidth="1"/>
    <col min="10715" max="10959" width="9.140625" style="1"/>
    <col min="10960" max="10960" width="5.28515625" style="1" customWidth="1"/>
    <col min="10961" max="10961" width="43.5703125" style="1" customWidth="1"/>
    <col min="10962" max="10962" width="9.42578125" style="1" customWidth="1"/>
    <col min="10963" max="10963" width="12.42578125" style="1" customWidth="1"/>
    <col min="10964" max="10966" width="9.140625" style="1"/>
    <col min="10967" max="10967" width="7.140625" style="1" customWidth="1"/>
    <col min="10968" max="10969" width="9.140625" style="1"/>
    <col min="10970" max="10970" width="10.5703125" style="1" customWidth="1"/>
    <col min="10971" max="11215" width="9.140625" style="1"/>
    <col min="11216" max="11216" width="5.28515625" style="1" customWidth="1"/>
    <col min="11217" max="11217" width="43.5703125" style="1" customWidth="1"/>
    <col min="11218" max="11218" width="9.42578125" style="1" customWidth="1"/>
    <col min="11219" max="11219" width="12.42578125" style="1" customWidth="1"/>
    <col min="11220" max="11222" width="9.140625" style="1"/>
    <col min="11223" max="11223" width="7.140625" style="1" customWidth="1"/>
    <col min="11224" max="11225" width="9.140625" style="1"/>
    <col min="11226" max="11226" width="10.5703125" style="1" customWidth="1"/>
    <col min="11227" max="11471" width="9.140625" style="1"/>
    <col min="11472" max="11472" width="5.28515625" style="1" customWidth="1"/>
    <col min="11473" max="11473" width="43.5703125" style="1" customWidth="1"/>
    <col min="11474" max="11474" width="9.42578125" style="1" customWidth="1"/>
    <col min="11475" max="11475" width="12.42578125" style="1" customWidth="1"/>
    <col min="11476" max="11478" width="9.140625" style="1"/>
    <col min="11479" max="11479" width="7.140625" style="1" customWidth="1"/>
    <col min="11480" max="11481" width="9.140625" style="1"/>
    <col min="11482" max="11482" width="10.5703125" style="1" customWidth="1"/>
    <col min="11483" max="11727" width="9.140625" style="1"/>
    <col min="11728" max="11728" width="5.28515625" style="1" customWidth="1"/>
    <col min="11729" max="11729" width="43.5703125" style="1" customWidth="1"/>
    <col min="11730" max="11730" width="9.42578125" style="1" customWidth="1"/>
    <col min="11731" max="11731" width="12.42578125" style="1" customWidth="1"/>
    <col min="11732" max="11734" width="9.140625" style="1"/>
    <col min="11735" max="11735" width="7.140625" style="1" customWidth="1"/>
    <col min="11736" max="11737" width="9.140625" style="1"/>
    <col min="11738" max="11738" width="10.5703125" style="1" customWidth="1"/>
    <col min="11739" max="11983" width="9.140625" style="1"/>
    <col min="11984" max="11984" width="5.28515625" style="1" customWidth="1"/>
    <col min="11985" max="11985" width="43.5703125" style="1" customWidth="1"/>
    <col min="11986" max="11986" width="9.42578125" style="1" customWidth="1"/>
    <col min="11987" max="11987" width="12.42578125" style="1" customWidth="1"/>
    <col min="11988" max="11990" width="9.140625" style="1"/>
    <col min="11991" max="11991" width="7.140625" style="1" customWidth="1"/>
    <col min="11992" max="11993" width="9.140625" style="1"/>
    <col min="11994" max="11994" width="10.5703125" style="1" customWidth="1"/>
    <col min="11995" max="12239" width="9.140625" style="1"/>
    <col min="12240" max="12240" width="5.28515625" style="1" customWidth="1"/>
    <col min="12241" max="12241" width="43.5703125" style="1" customWidth="1"/>
    <col min="12242" max="12242" width="9.42578125" style="1" customWidth="1"/>
    <col min="12243" max="12243" width="12.42578125" style="1" customWidth="1"/>
    <col min="12244" max="12246" width="9.140625" style="1"/>
    <col min="12247" max="12247" width="7.140625" style="1" customWidth="1"/>
    <col min="12248" max="12249" width="9.140625" style="1"/>
    <col min="12250" max="12250" width="10.5703125" style="1" customWidth="1"/>
    <col min="12251" max="12495" width="9.140625" style="1"/>
    <col min="12496" max="12496" width="5.28515625" style="1" customWidth="1"/>
    <col min="12497" max="12497" width="43.5703125" style="1" customWidth="1"/>
    <col min="12498" max="12498" width="9.42578125" style="1" customWidth="1"/>
    <col min="12499" max="12499" width="12.42578125" style="1" customWidth="1"/>
    <col min="12500" max="12502" width="9.140625" style="1"/>
    <col min="12503" max="12503" width="7.140625" style="1" customWidth="1"/>
    <col min="12504" max="12505" width="9.140625" style="1"/>
    <col min="12506" max="12506" width="10.5703125" style="1" customWidth="1"/>
    <col min="12507" max="12751" width="9.140625" style="1"/>
    <col min="12752" max="12752" width="5.28515625" style="1" customWidth="1"/>
    <col min="12753" max="12753" width="43.5703125" style="1" customWidth="1"/>
    <col min="12754" max="12754" width="9.42578125" style="1" customWidth="1"/>
    <col min="12755" max="12755" width="12.42578125" style="1" customWidth="1"/>
    <col min="12756" max="12758" width="9.140625" style="1"/>
    <col min="12759" max="12759" width="7.140625" style="1" customWidth="1"/>
    <col min="12760" max="12761" width="9.140625" style="1"/>
    <col min="12762" max="12762" width="10.5703125" style="1" customWidth="1"/>
    <col min="12763" max="13007" width="9.140625" style="1"/>
    <col min="13008" max="13008" width="5.28515625" style="1" customWidth="1"/>
    <col min="13009" max="13009" width="43.5703125" style="1" customWidth="1"/>
    <col min="13010" max="13010" width="9.42578125" style="1" customWidth="1"/>
    <col min="13011" max="13011" width="12.42578125" style="1" customWidth="1"/>
    <col min="13012" max="13014" width="9.140625" style="1"/>
    <col min="13015" max="13015" width="7.140625" style="1" customWidth="1"/>
    <col min="13016" max="13017" width="9.140625" style="1"/>
    <col min="13018" max="13018" width="10.5703125" style="1" customWidth="1"/>
    <col min="13019" max="13263" width="9.140625" style="1"/>
    <col min="13264" max="13264" width="5.28515625" style="1" customWidth="1"/>
    <col min="13265" max="13265" width="43.5703125" style="1" customWidth="1"/>
    <col min="13266" max="13266" width="9.42578125" style="1" customWidth="1"/>
    <col min="13267" max="13267" width="12.42578125" style="1" customWidth="1"/>
    <col min="13268" max="13270" width="9.140625" style="1"/>
    <col min="13271" max="13271" width="7.140625" style="1" customWidth="1"/>
    <col min="13272" max="13273" width="9.140625" style="1"/>
    <col min="13274" max="13274" width="10.5703125" style="1" customWidth="1"/>
    <col min="13275" max="13519" width="9.140625" style="1"/>
    <col min="13520" max="13520" width="5.28515625" style="1" customWidth="1"/>
    <col min="13521" max="13521" width="43.5703125" style="1" customWidth="1"/>
    <col min="13522" max="13522" width="9.42578125" style="1" customWidth="1"/>
    <col min="13523" max="13523" width="12.42578125" style="1" customWidth="1"/>
    <col min="13524" max="13526" width="9.140625" style="1"/>
    <col min="13527" max="13527" width="7.140625" style="1" customWidth="1"/>
    <col min="13528" max="13529" width="9.140625" style="1"/>
    <col min="13530" max="13530" width="10.5703125" style="1" customWidth="1"/>
    <col min="13531" max="13775" width="9.140625" style="1"/>
    <col min="13776" max="13776" width="5.28515625" style="1" customWidth="1"/>
    <col min="13777" max="13777" width="43.5703125" style="1" customWidth="1"/>
    <col min="13778" max="13778" width="9.42578125" style="1" customWidth="1"/>
    <col min="13779" max="13779" width="12.42578125" style="1" customWidth="1"/>
    <col min="13780" max="13782" width="9.140625" style="1"/>
    <col min="13783" max="13783" width="7.140625" style="1" customWidth="1"/>
    <col min="13784" max="13785" width="9.140625" style="1"/>
    <col min="13786" max="13786" width="10.5703125" style="1" customWidth="1"/>
    <col min="13787" max="14031" width="9.140625" style="1"/>
    <col min="14032" max="14032" width="5.28515625" style="1" customWidth="1"/>
    <col min="14033" max="14033" width="43.5703125" style="1" customWidth="1"/>
    <col min="14034" max="14034" width="9.42578125" style="1" customWidth="1"/>
    <col min="14035" max="14035" width="12.42578125" style="1" customWidth="1"/>
    <col min="14036" max="14038" width="9.140625" style="1"/>
    <col min="14039" max="14039" width="7.140625" style="1" customWidth="1"/>
    <col min="14040" max="14041" width="9.140625" style="1"/>
    <col min="14042" max="14042" width="10.5703125" style="1" customWidth="1"/>
    <col min="14043" max="14287" width="9.140625" style="1"/>
    <col min="14288" max="14288" width="5.28515625" style="1" customWidth="1"/>
    <col min="14289" max="14289" width="43.5703125" style="1" customWidth="1"/>
    <col min="14290" max="14290" width="9.42578125" style="1" customWidth="1"/>
    <col min="14291" max="14291" width="12.42578125" style="1" customWidth="1"/>
    <col min="14292" max="14294" width="9.140625" style="1"/>
    <col min="14295" max="14295" width="7.140625" style="1" customWidth="1"/>
    <col min="14296" max="14297" width="9.140625" style="1"/>
    <col min="14298" max="14298" width="10.5703125" style="1" customWidth="1"/>
    <col min="14299" max="14543" width="9.140625" style="1"/>
    <col min="14544" max="14544" width="5.28515625" style="1" customWidth="1"/>
    <col min="14545" max="14545" width="43.5703125" style="1" customWidth="1"/>
    <col min="14546" max="14546" width="9.42578125" style="1" customWidth="1"/>
    <col min="14547" max="14547" width="12.42578125" style="1" customWidth="1"/>
    <col min="14548" max="14550" width="9.140625" style="1"/>
    <col min="14551" max="14551" width="7.140625" style="1" customWidth="1"/>
    <col min="14552" max="14553" width="9.140625" style="1"/>
    <col min="14554" max="14554" width="10.5703125" style="1" customWidth="1"/>
    <col min="14555" max="14799" width="9.140625" style="1"/>
    <col min="14800" max="14800" width="5.28515625" style="1" customWidth="1"/>
    <col min="14801" max="14801" width="43.5703125" style="1" customWidth="1"/>
    <col min="14802" max="14802" width="9.42578125" style="1" customWidth="1"/>
    <col min="14803" max="14803" width="12.42578125" style="1" customWidth="1"/>
    <col min="14804" max="14806" width="9.140625" style="1"/>
    <col min="14807" max="14807" width="7.140625" style="1" customWidth="1"/>
    <col min="14808" max="14809" width="9.140625" style="1"/>
    <col min="14810" max="14810" width="10.5703125" style="1" customWidth="1"/>
    <col min="14811" max="15055" width="9.140625" style="1"/>
    <col min="15056" max="15056" width="5.28515625" style="1" customWidth="1"/>
    <col min="15057" max="15057" width="43.5703125" style="1" customWidth="1"/>
    <col min="15058" max="15058" width="9.42578125" style="1" customWidth="1"/>
    <col min="15059" max="15059" width="12.42578125" style="1" customWidth="1"/>
    <col min="15060" max="15062" width="9.140625" style="1"/>
    <col min="15063" max="15063" width="7.140625" style="1" customWidth="1"/>
    <col min="15064" max="15065" width="9.140625" style="1"/>
    <col min="15066" max="15066" width="10.5703125" style="1" customWidth="1"/>
    <col min="15067" max="15311" width="9.140625" style="1"/>
    <col min="15312" max="15312" width="5.28515625" style="1" customWidth="1"/>
    <col min="15313" max="15313" width="43.5703125" style="1" customWidth="1"/>
    <col min="15314" max="15314" width="9.42578125" style="1" customWidth="1"/>
    <col min="15315" max="15315" width="12.42578125" style="1" customWidth="1"/>
    <col min="15316" max="15318" width="9.140625" style="1"/>
    <col min="15319" max="15319" width="7.140625" style="1" customWidth="1"/>
    <col min="15320" max="15321" width="9.140625" style="1"/>
    <col min="15322" max="15322" width="10.5703125" style="1" customWidth="1"/>
    <col min="15323" max="15567" width="9.140625" style="1"/>
    <col min="15568" max="15568" width="5.28515625" style="1" customWidth="1"/>
    <col min="15569" max="15569" width="43.5703125" style="1" customWidth="1"/>
    <col min="15570" max="15570" width="9.42578125" style="1" customWidth="1"/>
    <col min="15571" max="15571" width="12.42578125" style="1" customWidth="1"/>
    <col min="15572" max="15574" width="9.140625" style="1"/>
    <col min="15575" max="15575" width="7.140625" style="1" customWidth="1"/>
    <col min="15576" max="15577" width="9.140625" style="1"/>
    <col min="15578" max="15578" width="10.5703125" style="1" customWidth="1"/>
    <col min="15579" max="15823" width="9.140625" style="1"/>
    <col min="15824" max="15824" width="5.28515625" style="1" customWidth="1"/>
    <col min="15825" max="15825" width="43.5703125" style="1" customWidth="1"/>
    <col min="15826" max="15826" width="9.42578125" style="1" customWidth="1"/>
    <col min="15827" max="15827" width="12.42578125" style="1" customWidth="1"/>
    <col min="15828" max="15830" width="9.140625" style="1"/>
    <col min="15831" max="15831" width="7.140625" style="1" customWidth="1"/>
    <col min="15832" max="15833" width="9.140625" style="1"/>
    <col min="15834" max="15834" width="10.5703125" style="1" customWidth="1"/>
    <col min="15835" max="16079" width="9.140625" style="1"/>
    <col min="16080" max="16080" width="5.28515625" style="1" customWidth="1"/>
    <col min="16081" max="16081" width="43.5703125" style="1" customWidth="1"/>
    <col min="16082" max="16082" width="9.42578125" style="1" customWidth="1"/>
    <col min="16083" max="16083" width="12.42578125" style="1" customWidth="1"/>
    <col min="16084" max="16086" width="9.140625" style="1"/>
    <col min="16087" max="16087" width="7.140625" style="1" customWidth="1"/>
    <col min="16088" max="16089" width="9.140625" style="1"/>
    <col min="16090" max="16090" width="10.5703125" style="1" customWidth="1"/>
    <col min="16091" max="16384" width="9.140625" style="1"/>
  </cols>
  <sheetData>
    <row r="1" spans="1:6">
      <c r="E1" s="1" t="s">
        <v>16</v>
      </c>
    </row>
    <row r="3" spans="1:6" ht="20.25" customHeight="1">
      <c r="A3" s="102" t="s">
        <v>17</v>
      </c>
      <c r="B3" s="102"/>
      <c r="C3" s="102"/>
      <c r="D3" s="102"/>
      <c r="E3" s="102"/>
      <c r="F3" s="102"/>
    </row>
    <row r="4" spans="1:6" ht="32.25" customHeight="1">
      <c r="A4" s="17"/>
      <c r="B4" s="42" t="s">
        <v>84</v>
      </c>
      <c r="C4" s="42"/>
      <c r="D4" s="42"/>
      <c r="E4" s="42"/>
      <c r="F4" s="42"/>
    </row>
    <row r="5" spans="1:6" ht="29.25" customHeight="1">
      <c r="A5" s="103" t="s">
        <v>0</v>
      </c>
      <c r="B5" s="103" t="s">
        <v>1</v>
      </c>
      <c r="C5" s="105" t="s">
        <v>2</v>
      </c>
      <c r="D5" s="105" t="s">
        <v>23</v>
      </c>
      <c r="E5" s="105" t="s">
        <v>18</v>
      </c>
      <c r="F5" s="105" t="s">
        <v>28</v>
      </c>
    </row>
    <row r="6" spans="1:6" ht="14.25" customHeight="1">
      <c r="A6" s="104"/>
      <c r="B6" s="104"/>
      <c r="C6" s="106"/>
      <c r="D6" s="106"/>
      <c r="E6" s="106"/>
      <c r="F6" s="106"/>
    </row>
    <row r="7" spans="1:6" ht="60" customHeight="1">
      <c r="A7" s="5">
        <v>1</v>
      </c>
      <c r="B7" s="9" t="s">
        <v>82</v>
      </c>
      <c r="C7" s="10" t="s">
        <v>6</v>
      </c>
      <c r="D7" s="13">
        <v>12</v>
      </c>
      <c r="E7" s="7"/>
      <c r="F7" s="14"/>
    </row>
    <row r="8" spans="1:6">
      <c r="A8" s="5">
        <v>2</v>
      </c>
      <c r="B8" s="9" t="s">
        <v>83</v>
      </c>
      <c r="C8" s="10" t="s">
        <v>6</v>
      </c>
      <c r="D8" s="13">
        <v>12</v>
      </c>
      <c r="E8" s="7"/>
      <c r="F8" s="14"/>
    </row>
    <row r="9" spans="1:6" ht="31.5" customHeight="1">
      <c r="A9" s="5">
        <v>3</v>
      </c>
      <c r="B9" s="21" t="s">
        <v>15</v>
      </c>
      <c r="C9" s="12" t="s">
        <v>11</v>
      </c>
      <c r="D9" s="13">
        <v>44</v>
      </c>
      <c r="E9" s="13"/>
      <c r="F9" s="14"/>
    </row>
    <row r="10" spans="1:6" ht="51">
      <c r="A10" s="5">
        <v>4</v>
      </c>
      <c r="B10" s="11" t="s">
        <v>50</v>
      </c>
      <c r="C10" s="12" t="s">
        <v>6</v>
      </c>
      <c r="D10" s="13">
        <v>7.7</v>
      </c>
      <c r="E10" s="13"/>
      <c r="F10" s="14"/>
    </row>
    <row r="11" spans="1:6" ht="38.25">
      <c r="A11" s="5">
        <v>5</v>
      </c>
      <c r="B11" s="11" t="s">
        <v>52</v>
      </c>
      <c r="C11" s="12" t="s">
        <v>6</v>
      </c>
      <c r="D11" s="13">
        <f>D13*0.06</f>
        <v>0.36</v>
      </c>
      <c r="E11" s="13"/>
      <c r="F11" s="14"/>
    </row>
    <row r="12" spans="1:6">
      <c r="A12" s="5">
        <v>6</v>
      </c>
      <c r="B12" s="11" t="s">
        <v>53</v>
      </c>
      <c r="C12" s="12" t="s">
        <v>6</v>
      </c>
      <c r="D12" s="34">
        <f>D11*1.015</f>
        <v>0.36539999999999995</v>
      </c>
      <c r="E12" s="13"/>
      <c r="F12" s="14"/>
    </row>
    <row r="13" spans="1:6" ht="29.25" customHeight="1">
      <c r="A13" s="5">
        <v>7</v>
      </c>
      <c r="B13" s="21" t="s">
        <v>43</v>
      </c>
      <c r="C13" s="22" t="s">
        <v>4</v>
      </c>
      <c r="D13" s="13">
        <v>6</v>
      </c>
      <c r="E13" s="13"/>
      <c r="F13" s="14"/>
    </row>
    <row r="14" spans="1:6" ht="29.25" customHeight="1">
      <c r="A14" s="5">
        <v>8</v>
      </c>
      <c r="B14" s="21" t="s">
        <v>44</v>
      </c>
      <c r="C14" s="22" t="s">
        <v>4</v>
      </c>
      <c r="D14" s="13">
        <f>D13*1.02</f>
        <v>6.12</v>
      </c>
      <c r="E14" s="13"/>
      <c r="F14" s="14"/>
    </row>
    <row r="15" spans="1:6" ht="16.5" customHeight="1">
      <c r="A15" s="5">
        <v>9</v>
      </c>
      <c r="B15" s="21" t="s">
        <v>45</v>
      </c>
      <c r="C15" s="22" t="s">
        <v>33</v>
      </c>
      <c r="D15" s="13">
        <f>D13*6</f>
        <v>36</v>
      </c>
      <c r="E15" s="13"/>
      <c r="F15" s="14"/>
    </row>
    <row r="16" spans="1:6" ht="38.25">
      <c r="A16" s="5">
        <v>10</v>
      </c>
      <c r="B16" s="11" t="s">
        <v>40</v>
      </c>
      <c r="C16" s="12" t="s">
        <v>6</v>
      </c>
      <c r="D16" s="13">
        <f>D20*0.06</f>
        <v>4.8</v>
      </c>
      <c r="E16" s="13"/>
      <c r="F16" s="14"/>
    </row>
    <row r="17" spans="1:6">
      <c r="A17" s="5">
        <v>11</v>
      </c>
      <c r="B17" s="11" t="s">
        <v>24</v>
      </c>
      <c r="C17" s="12" t="s">
        <v>6</v>
      </c>
      <c r="D17" s="13">
        <f>D16*1.015</f>
        <v>4.871999999999999</v>
      </c>
      <c r="E17" s="13"/>
      <c r="F17" s="14"/>
    </row>
    <row r="18" spans="1:6" ht="18" customHeight="1">
      <c r="A18" s="5">
        <v>12</v>
      </c>
      <c r="B18" s="11" t="s">
        <v>39</v>
      </c>
      <c r="C18" s="12" t="s">
        <v>7</v>
      </c>
      <c r="D18" s="35">
        <f>D20*0.00188</f>
        <v>0.15040000000000001</v>
      </c>
      <c r="E18" s="13"/>
      <c r="F18" s="14"/>
    </row>
    <row r="19" spans="1:6" ht="18" customHeight="1">
      <c r="A19" s="5">
        <v>13</v>
      </c>
      <c r="B19" s="11" t="s">
        <v>47</v>
      </c>
      <c r="C19" s="12" t="s">
        <v>33</v>
      </c>
      <c r="D19" s="13">
        <v>1.8</v>
      </c>
      <c r="E19" s="13"/>
      <c r="F19" s="14"/>
    </row>
    <row r="20" spans="1:6" ht="33" customHeight="1">
      <c r="A20" s="5">
        <v>14</v>
      </c>
      <c r="B20" s="30" t="s">
        <v>35</v>
      </c>
      <c r="C20" s="31" t="s">
        <v>4</v>
      </c>
      <c r="D20" s="13">
        <v>80</v>
      </c>
      <c r="E20" s="13"/>
      <c r="F20" s="14"/>
    </row>
    <row r="21" spans="1:6" ht="21.75" customHeight="1">
      <c r="A21" s="5">
        <v>15</v>
      </c>
      <c r="B21" s="30" t="s">
        <v>38</v>
      </c>
      <c r="C21" s="31" t="s">
        <v>4</v>
      </c>
      <c r="D21" s="13">
        <f>D20*1.02</f>
        <v>81.599999999999994</v>
      </c>
      <c r="E21" s="13"/>
      <c r="F21" s="14"/>
    </row>
    <row r="22" spans="1:6" ht="21.75" customHeight="1">
      <c r="A22" s="5">
        <v>16</v>
      </c>
      <c r="B22" s="30" t="s">
        <v>34</v>
      </c>
      <c r="C22" s="32" t="s">
        <v>33</v>
      </c>
      <c r="D22" s="13">
        <f>D20*0.5</f>
        <v>40</v>
      </c>
      <c r="E22" s="13"/>
      <c r="F22" s="14"/>
    </row>
    <row r="23" spans="1:6" ht="16.5" customHeight="1">
      <c r="A23" s="5">
        <v>17</v>
      </c>
      <c r="B23" s="11" t="s">
        <v>19</v>
      </c>
      <c r="C23" s="12" t="s">
        <v>5</v>
      </c>
      <c r="D23" s="13">
        <v>1</v>
      </c>
      <c r="E23" s="13"/>
      <c r="F23" s="14"/>
    </row>
    <row r="24" spans="1:6" ht="16.5" customHeight="1">
      <c r="A24" s="5">
        <v>18</v>
      </c>
      <c r="B24" s="11" t="s">
        <v>20</v>
      </c>
      <c r="C24" s="12" t="s">
        <v>5</v>
      </c>
      <c r="D24" s="13">
        <v>1</v>
      </c>
      <c r="E24" s="13"/>
      <c r="F24" s="14"/>
    </row>
    <row r="25" spans="1:6" ht="16.5" customHeight="1">
      <c r="A25" s="5">
        <v>19</v>
      </c>
      <c r="B25" s="11" t="s">
        <v>22</v>
      </c>
      <c r="C25" s="12" t="s">
        <v>5</v>
      </c>
      <c r="D25" s="13">
        <v>1</v>
      </c>
      <c r="E25" s="13"/>
      <c r="F25" s="14"/>
    </row>
    <row r="26" spans="1:6" ht="16.5" customHeight="1">
      <c r="A26" s="5">
        <v>20</v>
      </c>
      <c r="B26" s="11" t="s">
        <v>21</v>
      </c>
      <c r="C26" s="12" t="s">
        <v>5</v>
      </c>
      <c r="D26" s="13">
        <v>2</v>
      </c>
      <c r="E26" s="13"/>
      <c r="F26" s="14"/>
    </row>
    <row r="27" spans="1:6" ht="37.5" customHeight="1">
      <c r="A27" s="5">
        <v>21</v>
      </c>
      <c r="B27" s="11" t="s">
        <v>55</v>
      </c>
      <c r="C27" s="12" t="s">
        <v>7</v>
      </c>
      <c r="D27" s="13">
        <v>0.2</v>
      </c>
      <c r="E27" s="13"/>
      <c r="F27" s="14"/>
    </row>
    <row r="28" spans="1:6" ht="15">
      <c r="A28" s="5"/>
      <c r="B28" s="19" t="s">
        <v>26</v>
      </c>
      <c r="C28" s="12"/>
      <c r="D28" s="22"/>
      <c r="E28" s="23"/>
      <c r="F28" s="18"/>
    </row>
    <row r="29" spans="1:6" ht="14.25">
      <c r="A29" s="71"/>
      <c r="B29" s="72" t="s">
        <v>8</v>
      </c>
      <c r="C29" s="73" t="s">
        <v>111</v>
      </c>
      <c r="D29" s="43"/>
      <c r="E29" s="43"/>
      <c r="F29" s="15"/>
    </row>
    <row r="30" spans="1:6" ht="14.25">
      <c r="A30" s="71"/>
      <c r="B30" s="72" t="s">
        <v>3</v>
      </c>
      <c r="C30" s="71"/>
      <c r="D30" s="43"/>
      <c r="E30" s="43"/>
      <c r="F30" s="15"/>
    </row>
    <row r="31" spans="1:6" ht="14.25">
      <c r="A31" s="71"/>
      <c r="B31" s="72" t="s">
        <v>9</v>
      </c>
      <c r="C31" s="73" t="s">
        <v>111</v>
      </c>
      <c r="D31" s="43"/>
      <c r="E31" s="43"/>
      <c r="F31" s="15"/>
    </row>
    <row r="32" spans="1:6" ht="14.25">
      <c r="A32" s="71"/>
      <c r="B32" s="75" t="s">
        <v>3</v>
      </c>
      <c r="C32" s="71"/>
      <c r="D32" s="16"/>
      <c r="E32" s="16"/>
      <c r="F32" s="15"/>
    </row>
    <row r="33" spans="1:6" ht="14.25">
      <c r="A33" s="71"/>
      <c r="B33" s="75" t="s">
        <v>27</v>
      </c>
      <c r="C33" s="73">
        <v>0.03</v>
      </c>
      <c r="D33" s="43"/>
      <c r="E33" s="43"/>
      <c r="F33" s="15"/>
    </row>
    <row r="34" spans="1:6" ht="14.25">
      <c r="A34" s="71"/>
      <c r="B34" s="75" t="s">
        <v>3</v>
      </c>
      <c r="C34" s="71"/>
      <c r="D34" s="16"/>
      <c r="E34" s="16"/>
      <c r="F34" s="15"/>
    </row>
    <row r="35" spans="1:6" ht="14.25">
      <c r="A35" s="71"/>
      <c r="B35" s="75" t="s">
        <v>10</v>
      </c>
      <c r="C35" s="73">
        <v>0.18</v>
      </c>
      <c r="D35" s="43"/>
      <c r="E35" s="43"/>
      <c r="F35" s="8"/>
    </row>
    <row r="36" spans="1:6" ht="14.25">
      <c r="A36" s="71"/>
      <c r="B36" s="75" t="s">
        <v>3</v>
      </c>
      <c r="C36" s="73"/>
      <c r="D36" s="43"/>
      <c r="E36" s="43"/>
      <c r="F36" s="8"/>
    </row>
    <row r="37" spans="1:6" ht="14.25">
      <c r="A37" s="71"/>
      <c r="B37" s="72" t="s">
        <v>112</v>
      </c>
      <c r="C37" s="78" t="s">
        <v>111</v>
      </c>
      <c r="D37" s="43"/>
      <c r="E37" s="43"/>
      <c r="F37" s="8"/>
    </row>
    <row r="38" spans="1:6" ht="15">
      <c r="A38" s="71"/>
      <c r="B38" s="79" t="s">
        <v>3</v>
      </c>
      <c r="C38" s="76"/>
      <c r="D38" s="16"/>
      <c r="E38" s="16"/>
      <c r="F38" s="24"/>
    </row>
    <row r="39" spans="1:6">
      <c r="A39" s="2"/>
      <c r="B39" s="2"/>
      <c r="C39" s="3"/>
      <c r="D39" s="3"/>
      <c r="E39" s="3"/>
      <c r="F39" s="4"/>
    </row>
    <row r="41" spans="1:6" ht="15">
      <c r="A41" s="83"/>
      <c r="B41" s="94" t="s">
        <v>107</v>
      </c>
      <c r="F41" s="33"/>
    </row>
  </sheetData>
  <mergeCells count="7">
    <mergeCell ref="A3:F3"/>
    <mergeCell ref="A5:A6"/>
    <mergeCell ref="B5:B6"/>
    <mergeCell ref="C5:C6"/>
    <mergeCell ref="D5:D6"/>
    <mergeCell ref="E5:E6"/>
    <mergeCell ref="F5:F6"/>
  </mergeCells>
  <pageMargins left="0.23622047244094488" right="0.23622047244094488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კრებსითი</vt:lpstr>
      <vt:lpstr>ავჭალა, ლიბანის ქ.#31„ა“</vt:lpstr>
      <vt:lpstr>მუხიანი 4ა მკრ, კ.3-ის მიმდ.</vt:lpstr>
      <vt:lpstr>გლდანი 2 მკრ, კ.#24„ბ“-ს მიმდ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Kakhaber Tskitishvili</dc:creator>
  <cp:lastModifiedBy>Nana Lomjaria</cp:lastModifiedBy>
  <cp:lastPrinted>2020-09-24T10:33:50Z</cp:lastPrinted>
  <dcterms:created xsi:type="dcterms:W3CDTF">2017-02-03T13:34:15Z</dcterms:created>
  <dcterms:modified xsi:type="dcterms:W3CDTF">2020-09-29T13:59:15Z</dcterms:modified>
</cp:coreProperties>
</file>