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ხარჯთაღრიცხვა" sheetId="13" r:id="rId1"/>
  </sheets>
  <definedNames>
    <definedName name="_xlnm._FilterDatabase" localSheetId="0" hidden="1">ხარჯთაღრიცხვა!$A$3:$F$127</definedName>
  </definedNames>
  <calcPr calcId="162913"/>
</workbook>
</file>

<file path=xl/calcChain.xml><?xml version="1.0" encoding="utf-8"?>
<calcChain xmlns="http://schemas.openxmlformats.org/spreadsheetml/2006/main">
  <c r="F120" i="13" l="1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121" i="13" s="1"/>
  <c r="F122" i="13" l="1"/>
  <c r="F123" i="13" s="1"/>
  <c r="F124" i="13" l="1"/>
  <c r="F125" i="13" s="1"/>
  <c r="F126" i="13" l="1"/>
  <c r="F127" i="13" s="1"/>
</calcChain>
</file>

<file path=xl/sharedStrings.xml><?xml version="1.0" encoding="utf-8"?>
<sst xmlns="http://schemas.openxmlformats.org/spreadsheetml/2006/main" count="255" uniqueCount="140">
  <si>
    <t>მასალებისა და სამუშაოთა ჩამონათვალი</t>
  </si>
  <si>
    <t>განზ. ერთ.</t>
  </si>
  <si>
    <t>რაოდ.</t>
  </si>
  <si>
    <t>ჯამი</t>
  </si>
  <si>
    <t>ერთ. ფასი</t>
  </si>
  <si>
    <t>ცალი</t>
  </si>
  <si>
    <t xml:space="preserve">შესადუღებელი სამუშაოები </t>
  </si>
  <si>
    <t>ტ</t>
  </si>
  <si>
    <t>მანქანა დღე</t>
  </si>
  <si>
    <t>ფეკალური მასების ამოტუბმვა და გატანა</t>
  </si>
  <si>
    <t xml:space="preserve">ხელით დამუშავებული გრუნტის გადაადგილება საშუალოდ 10 მეტრზე </t>
  </si>
  <si>
    <t>ზედნადები ხარჯები</t>
  </si>
  <si>
    <t>გეგმიური დაგროვება</t>
  </si>
  <si>
    <t>დღგ</t>
  </si>
  <si>
    <t>გრძ.მ</t>
  </si>
  <si>
    <t>წერტ.</t>
  </si>
  <si>
    <t>ბეტონის დანგრევა პნევმატური ჩაქუჩით</t>
  </si>
  <si>
    <t xml:space="preserve">დაზიანებული საკანალიზაციო  შიდა/გარე ქსელის დემონტაჟი </t>
  </si>
  <si>
    <t>ჭის ამოსუფთავება და გატანა</t>
  </si>
  <si>
    <t xml:space="preserve">ტრანშეის  გაჭრა ხელით </t>
  </si>
  <si>
    <t xml:space="preserve">ტრანშეაში შემომდინარე ფეკალური მასებისთვის დროებითი არხის მოწყობა  </t>
  </si>
  <si>
    <t>ლითონის ორტესებრი ძელის (#10-12-14) მოწყობა</t>
  </si>
  <si>
    <t>ექსკავატორის ან ამწის გამოყენება საჭიროების შემთხვევაში</t>
  </si>
  <si>
    <t>არსებული ჭების დემონტაჟი</t>
  </si>
  <si>
    <t>ძველი და ახალდასხმული ასფალტის შეერთებებზე სპეც ბიტუმის  მოსხმა</t>
  </si>
  <si>
    <t>N</t>
  </si>
  <si>
    <t>მ/რ</t>
  </si>
  <si>
    <t>სამშენებლო ნარჩენების დატვირთვა ავტოთვითმცლელზე და გატანა 15 კმ</t>
  </si>
  <si>
    <t>უკუსარქველი Ф 100 მმ  მონტაჟით (მონტაჟისათვის საჭირო ყველა დეტალის გათვალისწინებით)</t>
  </si>
  <si>
    <t>უკუსარქველი Ф 150 მმ მონტაჟით (მონტაჟისათვის საჭირო ყველა დეტალის გათვალისწინებით)</t>
  </si>
  <si>
    <t>უკუსარქველი Ф 200 მმ მონტაჟით (მონტაჟისათვის საჭირო ყველა დეტალის გათვალისწინებით)</t>
  </si>
  <si>
    <t>არსებული ჭების შებათქაშება მილის დაერთებულ ადგილზე ქვიშა-ცემენტის ხსნარით.</t>
  </si>
  <si>
    <t>საერთო სარგებლობის სველ წერტილებში ტუალეტის ჭერის გამაგრება არმატურით (არმატურა 12)</t>
  </si>
  <si>
    <t>საერთო სარგებლობის სველ წერტილებში  ონკანის დემონტაჟი</t>
  </si>
  <si>
    <t>საერთო სარგებლობის სველ წერტილებში უნიტაზის დემონტაჟი</t>
  </si>
  <si>
    <t>საერთო სარგებლობის სველ წერტილებში ჩამრეცხი ავზის დემონტაჟი</t>
  </si>
  <si>
    <t>საერთო სარგებლობის სველ წერტილებში პისუარის დემონტაჟი</t>
  </si>
  <si>
    <t xml:space="preserve">საერთო სარგებლობის სველ წერტილებში ტრაპის დემონტაჟი </t>
  </si>
  <si>
    <t>საერთო სარგებლობის სველ წერტილებში ტრაპი-50 მონტაჟი (მონტაჟისათვის საჭირო ყველა დეტალის გათვალისწინებით)</t>
  </si>
  <si>
    <t>საერთო სარგებლობის სველ წერტილებში ტრაპი-75 მონტაჟი (მონტაჟისათვის საჭირო ყველა დეტალის გათვალისწინებით)</t>
  </si>
  <si>
    <t>საერთო სარგებლობის სველ წერტილებში სარეცხელის (ე.წ. ნიჟარის) დემონტაჟი</t>
  </si>
  <si>
    <t>ასფალტის ტრანშეას კიდეების ჩაჭრა ხერხით</t>
  </si>
  <si>
    <t>რკინა ბეტონის საკანალიზაციო ჭის ძირის მოწყობა ( დ 1 000 მმ) ამწეს გამოყენებით</t>
  </si>
  <si>
    <t>არსებული  (ჭის) კედლების გამონგრევა პნევმატური ჩაქუჩით, კედლის წინასწარი გაბურღვით  (მილის დაერთების ადგილზე)</t>
  </si>
  <si>
    <t>ბეტონის (ჭის) კედლის გახვრეტა</t>
  </si>
  <si>
    <t>ვარგისი გრუნტის უკუჩაყრა და ფენებად დატკეპნა</t>
  </si>
  <si>
    <t>ტრანშეის ან ქვაბულის კედლების დროებით გამაგრება ხის მასალით  და გადასასვლელების მოწყობა</t>
  </si>
  <si>
    <t>ასფალტის საფარის აღდგენა (ასფალტი სისქით 5 სმ )</t>
  </si>
  <si>
    <t>ასფალტის საფარის აღდგენა (ასფალტი სისქით 7 სმ )</t>
  </si>
  <si>
    <t>ასფალტის საფარის აღდგენა (ასფალტი სისქით 8 სმ )</t>
  </si>
  <si>
    <t>ასფალტის საფარის აყრა</t>
  </si>
  <si>
    <t>ტრანშეის შემოღობვა დამცავი ბადით ორივე მხარეს (სიმაღლით არანაკლებ 1,3 მეტრი)</t>
  </si>
  <si>
    <t>საერთო სარგებლობის სველ წერტილებში შემრევი ონკანის მონტაჟი (მონტაჟისათვის საჭირო ყველა დეტალის გათვალისწინებით, ფოტოზე მოცემულის მსგავსი)</t>
  </si>
  <si>
    <t xml:space="preserve">საერთო სარგებლობის სველ წერტილებში სარეცხელის (ნიჟარის) თავისი დასადგამი კარადით მონტაჟი (მონტაჟისათვის საჭირო ყველა დეტალის გათვალისწინებით ფოტოზე მოცემულის მსგავსი) </t>
  </si>
  <si>
    <t>საერთო სარგებლობის სველ წერტილებში ონკანის ერთიანი მონტაჟი (მონტაჟისათვის საჭირო ყველა დეტალის გათვალისწინებით, ფოტოზე მოცემულის მსგავსი)</t>
  </si>
  <si>
    <t>საერთო სარგებლობის სველ წერტილებში უნიტაზის მონტაჟი (მონტაჟისათვის საჭირო ყველა დეტალის გათვალისწინებით ფოტოზე მოცემულის მსგავსი)</t>
  </si>
  <si>
    <t>საერთო სარგებლობის სველ წერტილებში ჩამრეცხი ავზის მონტაჟი (მონტაჟისათვის საჭირო ყველა დეტალის გათვალისწინებით ფოტოზე მოცემულის მსგავსი)</t>
  </si>
  <si>
    <t>საერთო სარგებლობის სველ წერტილებში შშმ პირის უნიტაზის მონტაჟი (მონტაჟისათვის საჭირო ყველა დეტალის გათვალისწინებით ფოტოზე მოცემულის მსგავსი)</t>
  </si>
  <si>
    <t>საერთო სარგებლობის სველ წერტილებში პისუარის მონტაჟი (მონტაჟისათვის საჭირო ყველა დეტალის გათვალისწინებით ფოტოზე მოცემულის მსგავსი)</t>
  </si>
  <si>
    <t>20 მმ ვენტილის მონტაჟი (მონტაჟისათვის საჭირო ყველა დეტალის გათვალისწინებით)</t>
  </si>
  <si>
    <t>25 მმ ვენტილის მონტაჟი(მონტაჟისათვის საჭირო ყველა დეტალის გათვალისწინებით)</t>
  </si>
  <si>
    <t>32 მმ ვენტილის მონტაჟი(მონტაჟისათვის საჭირო ყველა დეტალის გათვალისწინებით)</t>
  </si>
  <si>
    <t>40 მმ ვენტილის მონტაჟი(მონტაჟისათვის საჭირო ყველა დეტალის გათვალისწინებით)</t>
  </si>
  <si>
    <t>50 მმ ვენტილის მონტაჟი(მონტაჟისათვის საჭირო ყველა დეტალის გათვალისწინებით)</t>
  </si>
  <si>
    <t>63 მმ  ვენტილის მონტაჟი (მონტაჟისათვის საჭირო ყველა დეტალის გათვალისწინებით)</t>
  </si>
  <si>
    <t>75 მმ  ვენტილის მონტაჟი (მონტაჟისათვის საჭირო ყველა დეტალის გათვალისწინებით)</t>
  </si>
  <si>
    <t>დ-20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</si>
  <si>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დ-25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</si>
  <si>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დ-32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</si>
  <si>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დ-40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</si>
  <si>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დ-50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</si>
  <si>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დ-63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</si>
  <si>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დ-75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</si>
  <si>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დ-90 მმ პლასტმასის მილი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</si>
  <si>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დ-100 მმ მილი გოფრირებული 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</si>
  <si>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დ-150 მმ მილი გოფრირებული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</si>
  <si>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დ-200 მილი გოფრირებული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</si>
  <si>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დ-250 მმ მილი გოფრირებული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</si>
  <si>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დ-300 მმ მილი გოფრირებული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</si>
  <si>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Ф 50 მმ საკანალიზაციო მილი 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</si>
  <si>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Ф 70 მმ საკანალიზაციო მილი 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</si>
  <si>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Ф 100 მმ საკანალიზაციო მილი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</si>
  <si>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Ф 150 მმ საკანალიზაციო მილი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</si>
  <si>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Ф 200 მმ საკანალიზაციო მილი 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</si>
  <si>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არსებული ჭების მოწყობა აგურით და ქვიშა-ცემენტის ხსნარის გამოყენებით</t>
  </si>
  <si>
    <t>არსებული ჭების ამაღლება ნიშნულამდის (აგურისა და ქვიშა-ცემენტის ხსნარის გამოყენებით)</t>
  </si>
  <si>
    <t>ბეტონის/ ბაზალტის ბორდიურების მოწყობა</t>
  </si>
  <si>
    <t>ჭების გარე ზედაპირის ჰიდროიზოლაცია ბიტუმის მასტიკით, 2 ფენად</t>
  </si>
  <si>
    <t>წყლის ამოტუმბვა</t>
  </si>
  <si>
    <t>დანართი NN#1</t>
  </si>
  <si>
    <t xml:space="preserve">ქალაქ თბილისში დიდუბის რაიონის ტერიტორიაზე ბინათმესაკუთრეთა ამხანაგობების საერთო საკუთრებაში არსებულ შენობებში, წითელ ხაზებში მოქცეულ შიდა წყალ-კანალიზაციის გაყვანილობ(ებ)ის შეკეთების (მათ შორის საერთო სარგებლობის სველი წერტილების წყალკანალიზაციის სისტემის შეკეთება) სამუშაოების ხარჯთაღრიცხვა </t>
  </si>
  <si>
    <t>რკინა ბეტონის რგოლები მოწყობა (ჭები ჰ=1000 მმ დ-1000 მმ) ამწეს გამოყენებით</t>
  </si>
  <si>
    <t>მ2</t>
  </si>
  <si>
    <t>სარდაფში არსებული კედლების განგრევა ან გაბურღვა</t>
  </si>
  <si>
    <t>მ3</t>
  </si>
  <si>
    <t>ასფალტის საფარის ქვეშ ღორღის ფენის (ფრ 20*40) მოწყობა (სისქე 10 სმ)კოეფ.1.22</t>
  </si>
  <si>
    <t>თხრილის ან ქვაბულის შევსება ქვიშა -ხრეშოვანი ნარევით, ფენებად დატკეპნა ვიბრო სატკეპნით .კოეფ.1.22</t>
  </si>
  <si>
    <t>ქვიშის ბალიშის (სისქე 10 სმ) მოწყობა მილების ქვეშ, (ვიბროსატკეპნით) ;კოეფ1.12</t>
  </si>
  <si>
    <t>ქვიშის საფარის მოწყობა 20-25 სმ სისქით, მილების ირგვლივ სიცარიელის გათვალისწინებით (ვიბროტკეპნით).კოეფ/1.12</t>
  </si>
  <si>
    <t>ასფალტის საფარის აღდგენა ბეტონით  (სისქე 10 სმ) ბეტონის ხსნარის ადგილზე დამზადებით</t>
  </si>
  <si>
    <t>OD=20 მმ 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</si>
  <si>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OD=25 მმ 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</si>
  <si>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OD=32 მმ წყალსადენის  პოლიპროპლენის მილის დაერთება-მოწყობა 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</si>
  <si>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OD=40 მმ 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</si>
  <si>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OD=50წყალსადენის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მუხლებიქუროები და ა.შ.),</t>
  </si>
  <si>
    <t>OD=63წყალსადენის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მუხ.</t>
  </si>
  <si>
    <t>OD=75წყალსადენის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</t>
  </si>
  <si>
    <t>OD=90წყალსადენის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მუx.,</t>
  </si>
  <si>
    <t>წყალსადენის OD=50მმ პოლიეთილენის მილის PEHD 100, PN 10,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</si>
  <si>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წყალსადენის OD=63 მმ პოლიეთილენის მილის PEHD 100, PN 10,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</si>
  <si>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მილი - წყალსადენის OD=75მმ პოლიეთილენის PEHD 100, PN 10 მილი, დაერთება-მოწყობით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</si>
  <si>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წყალსადენის OD=90 მმ პოლიეთილენის მილის PEHD 100, PN 10,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მუხლები, ქუროები და ა.შ.)</t>
  </si>
  <si>
    <t>წყალსადენის (DN 100, PN 10) ურდულის მონტაჟი ფილტრთან ერთად OD=110 მმ პოლიეთილენის მილისათვის,  (მონტაჟისათვის საჭირო ყველა დეტალის გათვალისწინებით)</t>
  </si>
  <si>
    <t>წყალსადენის (DN 100, PN 10) ურდულის მონტაჟი ფილტრთან ერთად OD=125 მმ პოლიეთილენის მილისათვის, (მონტაჟისათვის საჭირო ყველა დეტალის გათვალისწინებით)</t>
  </si>
  <si>
    <t>წყალსადენის (DN 100, PN 10) ურდულის მონტაჟი ფილტრთან ერთად OD=140 მმ პოლიეთილენის მილისათვის, (მონტაჟისათვის საჭირო ყველა დეტალის გათვალისწინებით)</t>
  </si>
  <si>
    <t>წყალსადენის (DN 100, PN 10) ურდულის მონტაჟი ფილტრთან ერთად OD=160 მმ პოლიეთილენის მილისათვის, (მონტაჟისათვის საჭირო ყველა დეტალის გათვალისწინებით)</t>
  </si>
  <si>
    <t>წყალსადენის ურდულის მონტაჟი OD=75 მმ მილისათვის, D(მონტაჟისათვის საჭიროა ყველა დეტალის გათვალისწიებით)</t>
  </si>
  <si>
    <t>ხელით დამუშავებული გრუნტის გადაადგილება განსაკუთრებულად რთულ პირობებში</t>
  </si>
  <si>
    <t>მიწის დატვირთვა ავტოთვითმცლელზე და გატანა 15 კმ.კოეფ.1.2</t>
  </si>
  <si>
    <t>ზღვრული ფასი</t>
  </si>
  <si>
    <t>ბეტონის/ბაზალტის ბორდიურების დემონტაჟი</t>
  </si>
  <si>
    <t xml:space="preserve">საკანალიზაციო მილის გაწმენდა მექანიკურად მავთული ნაგლინის საშუალებით </t>
  </si>
  <si>
    <t xml:space="preserve">საკანალიზაციო მილის გაწმენდა წყლის მაღალი წნევის საშუალებით </t>
  </si>
  <si>
    <t xml:space="preserve">საკანალიზაციო მილის გაწმენდა ელექტრო მექანიკური ტროსის საშუალებით </t>
  </si>
  <si>
    <t>წყალსადენის მილის დაერთება შიდა და გარე ქსელთან</t>
  </si>
  <si>
    <t>OD=110 წყალსადენის  პოლიპროპლენის მილის დაერთება-მოწყობა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გადამყვანები, მუx.,</t>
  </si>
  <si>
    <t>110 მმ  ვენტილის მონტაჟი (მონტაჟისათვის საჭირო ყველა დეტალის გათვალისწინებით)</t>
  </si>
  <si>
    <t>წყლის წნევის მარეგულირებლის მონტაჟი  Ф 110 (მონტაჟისთვის საჭირო ყველა დეტალის გათვალისწინებით)</t>
  </si>
  <si>
    <t>წყლის წნევის მარეგულირებლის მონტაჟი  Ф 90 (მონტაჟისთვის საჭირო ყველა დეტალის გათვალისწინებით)</t>
  </si>
  <si>
    <t>წყლის წნევის მარეგულირებლის მონტაჟი  Ф 75 (მონტაჟისთვის საჭირო ყველა დეტალის გათვალისწინებით)</t>
  </si>
  <si>
    <t>წყლის წნევის მარეგულირებლის მონტაჟი  Ф 63 (მონტაჟისთვის საჭირო ყველა დეტალის გათვალისწინებით)</t>
  </si>
  <si>
    <t>წყალსადენის ურდულის მონტაჟი მეტალის  OD=50 მმ  მილისთვის  (მონტაჟისათვის საჭირო ყველა დეტალის გათვალისწიებით)</t>
  </si>
  <si>
    <t>წყალსადენის ურდულის მონტაჟი მეტალის  OD=63 მმ მილისთვის  (მონტაჟისათვის საჭირო ყველა დეტალის გათვალისწიებით)</t>
  </si>
  <si>
    <t>წყალსადენის ურდულის მონტაჟი OD=90 მმ მილისათვისD(მონტაჟისათვის საჭირო ყველა დეტალის გათვალისწიებით)</t>
  </si>
  <si>
    <t xml:space="preserve">რკინა ბეტონის ფილის მოწყობა თუჯის მრგვალი ხუფით (დ - 730 მმ)   20 ტონამდე დატვირთვაზე გათვლით. </t>
  </si>
  <si>
    <t xml:space="preserve">რკინა ბეტონის ფილის მოწყობა თუჯის მრგვალი ხუფით (დ - 730 მმ)   20 ტონის ზემოთ დატვირთვაზე გათვლით. </t>
  </si>
  <si>
    <t xml:space="preserve">მრგვალი ჭის ხუფების მოწყობა </t>
  </si>
  <si>
    <t>10</t>
  </si>
  <si>
    <r>
      <rPr>
        <b/>
        <sz val="12"/>
        <rFont val="AcadNusx"/>
      </rPr>
      <t>შენიშვნა:</t>
    </r>
    <r>
      <rPr>
        <sz val="12"/>
        <rFont val="AcadNusx"/>
      </rPr>
      <t xml:space="preserve">
</t>
    </r>
    <r>
      <rPr>
        <b/>
        <sz val="12"/>
        <color theme="1"/>
        <rFont val="AcadNusx"/>
      </rPr>
      <t xml:space="preserve">1.  პრეტენდენტის მიერ წარმოდგენილი ერთეულის ფასები არ უნდა აღემატებოდეს დანართი №1-ში მითითებული  შესაბამისი ერთეულის ზღვრული ფასების ოდენობას;
2. პრეტენდენტის მიერ ხარჯთაღრიცხვა ატვირთული უნდა იქნას </t>
    </r>
    <r>
      <rPr>
        <b/>
        <sz val="12"/>
        <color theme="1"/>
        <rFont val="Times New Roman"/>
        <family val="1"/>
      </rPr>
      <t>E</t>
    </r>
    <r>
      <rPr>
        <b/>
        <sz val="12"/>
        <color theme="1"/>
        <rFont val="Ytt"/>
      </rPr>
      <t>xcet</t>
    </r>
    <r>
      <rPr>
        <b/>
        <sz val="12"/>
        <color theme="1"/>
        <rFont val="AcadNusx"/>
      </rPr>
      <t>-ის ფორმატის ფაილის სახითაც, დანართი №1–ის მიხედვით</t>
    </r>
    <r>
      <rPr>
        <b/>
        <sz val="12"/>
        <color rgb="FFFF0000"/>
        <rFont val="AcadNusx"/>
      </rPr>
      <t xml:space="preserve"> (ხარჯთაღრიცხვის  წარმოუდგენლობა, ან განუფასებელი ხარჯთაღრიცხვის წარმოდგენა დაზუსტებას არ დაექვემდებარება და გამოიწვევს პრეტენდენტის დისკვალიფიკაციას);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</si>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</sst>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b/>
      <sz val="12"/>
      <name val="Calibri"/>
      <family val="2"/>
      <scheme val="minor"/>
    </font>
    <font>
      <sz val="12"/>
      <name val="AcadNusx"/>
    </font>
    <font>
      <b/>
      <sz val="11"/>
      <name val="AcadNusx"/>
    </font>
    <font>
      <b/>
      <sz val="10"/>
      <name val="AcadNusx"/>
    </font>
    <font>
      <sz val="10"/>
      <name val="AcadNusx"/>
    </font>
    <font>
      <b/>
      <sz val="11"/>
      <color theme="1"/>
      <name val="AcadNusx"/>
    </font>
    <font>
      <b/>
      <sz val="8"/>
      <name val="AcadNusx"/>
    </font>
    <font>
      <b/>
      <sz val="12"/>
      <name val="AcadNusx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b/>
      <sz val="12"/>
      <color theme="1"/>
      <name val="AcadNusx"/>
    </font>
    <font>
      <b/>
      <sz val="12"/>
      <color theme="1"/>
      <name val="Times New Roman"/>
      <family val="1"/>
    </font>
    <font>
      <b/>
      <sz val="12"/>
      <color theme="1"/>
      <name val="Ytt"/>
    </font>
    <font>
      <b/>
      <sz val="12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10" fontId="8" fillId="0" borderId="7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center" vertical="center" wrapText="1"/>
    </xf>
    <xf numFmtId="1" fontId="7" fillId="2" borderId="13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2" fontId="5" fillId="2" borderId="1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/>
    <xf numFmtId="0" fontId="9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workbookViewId="0">
      <selection activeCell="L8" sqref="L8"/>
    </sheetView>
  </sheetViews>
  <sheetFormatPr defaultRowHeight="16.5"/>
  <cols>
    <col min="1" max="1" width="5.5703125" style="2" customWidth="1"/>
    <col min="2" max="2" width="56" style="2" customWidth="1"/>
    <col min="3" max="3" width="6.7109375" style="2" customWidth="1"/>
    <col min="4" max="4" width="10.85546875" style="23" customWidth="1"/>
    <col min="5" max="5" width="10.7109375" style="2" customWidth="1"/>
    <col min="6" max="6" width="12.7109375" style="2" customWidth="1"/>
    <col min="7" max="7" width="12.28515625" style="2" customWidth="1"/>
    <col min="8" max="16384" width="9.140625" style="2"/>
  </cols>
  <sheetData>
    <row r="1" spans="1:7" ht="29.25" customHeight="1">
      <c r="C1" s="55" t="s">
        <v>89</v>
      </c>
      <c r="D1" s="55"/>
      <c r="E1" s="55"/>
      <c r="F1" s="55"/>
    </row>
    <row r="2" spans="1:7" ht="87" customHeight="1">
      <c r="A2" s="58" t="s">
        <v>90</v>
      </c>
      <c r="B2" s="58"/>
      <c r="C2" s="58"/>
      <c r="D2" s="58"/>
      <c r="E2" s="58"/>
      <c r="F2" s="58"/>
      <c r="G2" s="58"/>
    </row>
    <row r="3" spans="1:7" ht="40.5" customHeight="1">
      <c r="A3" s="25" t="s">
        <v>25</v>
      </c>
      <c r="B3" s="26" t="s">
        <v>0</v>
      </c>
      <c r="C3" s="28" t="s">
        <v>1</v>
      </c>
      <c r="D3" s="30" t="s">
        <v>2</v>
      </c>
      <c r="E3" s="27" t="s">
        <v>4</v>
      </c>
      <c r="F3" s="29" t="s">
        <v>3</v>
      </c>
      <c r="G3" s="40" t="s">
        <v>119</v>
      </c>
    </row>
    <row r="4" spans="1:7" ht="21.75" customHeight="1">
      <c r="A4" s="1">
        <v>1</v>
      </c>
      <c r="B4" s="38" t="s">
        <v>23</v>
      </c>
      <c r="C4" s="39" t="s">
        <v>5</v>
      </c>
      <c r="D4" s="42">
        <v>2</v>
      </c>
      <c r="E4" s="45"/>
      <c r="F4" s="46">
        <f>D4*E4</f>
        <v>0</v>
      </c>
      <c r="G4" s="41">
        <v>15</v>
      </c>
    </row>
    <row r="5" spans="1:7" ht="41.25" customHeight="1">
      <c r="A5" s="1">
        <v>2</v>
      </c>
      <c r="B5" s="52" t="s">
        <v>120</v>
      </c>
      <c r="C5" s="39" t="s">
        <v>5</v>
      </c>
      <c r="D5" s="42">
        <v>25</v>
      </c>
      <c r="E5" s="45"/>
      <c r="F5" s="46">
        <f t="shared" ref="F5:F68" si="0">D5*E5</f>
        <v>0</v>
      </c>
      <c r="G5" s="41">
        <v>2.5</v>
      </c>
    </row>
    <row r="6" spans="1:7" ht="31.5">
      <c r="A6" s="1">
        <v>3</v>
      </c>
      <c r="B6" s="38" t="s">
        <v>33</v>
      </c>
      <c r="C6" s="39" t="s">
        <v>5</v>
      </c>
      <c r="D6" s="42">
        <v>1</v>
      </c>
      <c r="E6" s="45"/>
      <c r="F6" s="46">
        <f t="shared" si="0"/>
        <v>0</v>
      </c>
      <c r="G6" s="41">
        <v>2.5</v>
      </c>
    </row>
    <row r="7" spans="1:7" ht="31.5">
      <c r="A7" s="1">
        <v>4</v>
      </c>
      <c r="B7" s="38" t="s">
        <v>40</v>
      </c>
      <c r="C7" s="39" t="s">
        <v>5</v>
      </c>
      <c r="D7" s="42">
        <v>1</v>
      </c>
      <c r="E7" s="45"/>
      <c r="F7" s="46">
        <f t="shared" si="0"/>
        <v>0</v>
      </c>
      <c r="G7" s="41">
        <v>2.5</v>
      </c>
    </row>
    <row r="8" spans="1:7" ht="31.5">
      <c r="A8" s="1">
        <v>5</v>
      </c>
      <c r="B8" s="38" t="s">
        <v>34</v>
      </c>
      <c r="C8" s="39" t="s">
        <v>5</v>
      </c>
      <c r="D8" s="42">
        <v>2</v>
      </c>
      <c r="E8" s="45"/>
      <c r="F8" s="46">
        <f t="shared" si="0"/>
        <v>0</v>
      </c>
      <c r="G8" s="41">
        <v>8</v>
      </c>
    </row>
    <row r="9" spans="1:7" ht="31.5">
      <c r="A9" s="1">
        <v>6</v>
      </c>
      <c r="B9" s="38" t="s">
        <v>35</v>
      </c>
      <c r="C9" s="39" t="s">
        <v>5</v>
      </c>
      <c r="D9" s="42">
        <v>2</v>
      </c>
      <c r="E9" s="45"/>
      <c r="F9" s="46">
        <f t="shared" si="0"/>
        <v>0</v>
      </c>
      <c r="G9" s="41">
        <v>2.5</v>
      </c>
    </row>
    <row r="10" spans="1:7" ht="31.5">
      <c r="A10" s="1">
        <v>7</v>
      </c>
      <c r="B10" s="38" t="s">
        <v>36</v>
      </c>
      <c r="C10" s="39" t="s">
        <v>5</v>
      </c>
      <c r="D10" s="42">
        <v>2</v>
      </c>
      <c r="E10" s="45"/>
      <c r="F10" s="46">
        <f t="shared" si="0"/>
        <v>0</v>
      </c>
      <c r="G10" s="41">
        <v>8</v>
      </c>
    </row>
    <row r="11" spans="1:7" ht="31.5">
      <c r="A11" s="1">
        <v>8</v>
      </c>
      <c r="B11" s="38" t="s">
        <v>37</v>
      </c>
      <c r="C11" s="39" t="s">
        <v>5</v>
      </c>
      <c r="D11" s="42">
        <v>2</v>
      </c>
      <c r="E11" s="45"/>
      <c r="F11" s="46">
        <f t="shared" si="0"/>
        <v>0</v>
      </c>
      <c r="G11" s="41">
        <v>2.5</v>
      </c>
    </row>
    <row r="12" spans="1:7" ht="31.5">
      <c r="A12" s="1">
        <v>9</v>
      </c>
      <c r="B12" s="38" t="s">
        <v>91</v>
      </c>
      <c r="C12" s="39" t="s">
        <v>5</v>
      </c>
      <c r="D12" s="42">
        <v>10</v>
      </c>
      <c r="E12" s="45"/>
      <c r="F12" s="46">
        <f t="shared" si="0"/>
        <v>0</v>
      </c>
      <c r="G12" s="41">
        <v>150</v>
      </c>
    </row>
    <row r="13" spans="1:7" ht="31.5">
      <c r="A13" s="1">
        <v>10</v>
      </c>
      <c r="B13" s="38" t="s">
        <v>42</v>
      </c>
      <c r="C13" s="39" t="s">
        <v>5</v>
      </c>
      <c r="D13" s="42">
        <v>10</v>
      </c>
      <c r="E13" s="45"/>
      <c r="F13" s="46">
        <f t="shared" si="0"/>
        <v>0</v>
      </c>
      <c r="G13" s="41">
        <v>80</v>
      </c>
    </row>
    <row r="14" spans="1:7" ht="31.5">
      <c r="A14" s="1">
        <v>11</v>
      </c>
      <c r="B14" s="38" t="s">
        <v>84</v>
      </c>
      <c r="C14" s="39" t="s">
        <v>92</v>
      </c>
      <c r="D14" s="42">
        <v>2</v>
      </c>
      <c r="E14" s="45"/>
      <c r="F14" s="46">
        <f t="shared" si="0"/>
        <v>0</v>
      </c>
      <c r="G14" s="41">
        <v>130</v>
      </c>
    </row>
    <row r="15" spans="1:7" ht="31.5">
      <c r="A15" s="1">
        <v>12</v>
      </c>
      <c r="B15" s="38" t="s">
        <v>85</v>
      </c>
      <c r="C15" s="39" t="s">
        <v>92</v>
      </c>
      <c r="D15" s="42">
        <v>2</v>
      </c>
      <c r="E15" s="45"/>
      <c r="F15" s="46">
        <f t="shared" si="0"/>
        <v>0</v>
      </c>
      <c r="G15" s="41">
        <v>130</v>
      </c>
    </row>
    <row r="16" spans="1:7" ht="31.5">
      <c r="A16" s="1">
        <v>13</v>
      </c>
      <c r="B16" s="43" t="s">
        <v>87</v>
      </c>
      <c r="C16" s="44" t="s">
        <v>92</v>
      </c>
      <c r="D16" s="45">
        <v>10</v>
      </c>
      <c r="E16" s="45"/>
      <c r="F16" s="46">
        <f t="shared" si="0"/>
        <v>0</v>
      </c>
      <c r="G16" s="41">
        <v>5</v>
      </c>
    </row>
    <row r="17" spans="1:7" ht="47.25">
      <c r="A17" s="1">
        <v>14</v>
      </c>
      <c r="B17" s="38" t="s">
        <v>134</v>
      </c>
      <c r="C17" s="39" t="s">
        <v>5</v>
      </c>
      <c r="D17" s="42">
        <v>9</v>
      </c>
      <c r="E17" s="45"/>
      <c r="F17" s="46">
        <f t="shared" si="0"/>
        <v>0</v>
      </c>
      <c r="G17" s="41">
        <v>370</v>
      </c>
    </row>
    <row r="18" spans="1:7" ht="47.25">
      <c r="A18" s="1">
        <v>15</v>
      </c>
      <c r="B18" s="43" t="s">
        <v>135</v>
      </c>
      <c r="C18" s="39" t="s">
        <v>5</v>
      </c>
      <c r="D18" s="42">
        <v>1</v>
      </c>
      <c r="E18" s="45"/>
      <c r="F18" s="46">
        <f t="shared" si="0"/>
        <v>0</v>
      </c>
      <c r="G18" s="41">
        <v>420</v>
      </c>
    </row>
    <row r="19" spans="1:7">
      <c r="A19" s="1">
        <v>16</v>
      </c>
      <c r="B19" s="43" t="s">
        <v>136</v>
      </c>
      <c r="C19" s="39" t="s">
        <v>5</v>
      </c>
      <c r="D19" s="42">
        <v>1</v>
      </c>
      <c r="E19" s="45"/>
      <c r="F19" s="46">
        <f t="shared" si="0"/>
        <v>0</v>
      </c>
      <c r="G19" s="41">
        <v>210</v>
      </c>
    </row>
    <row r="20" spans="1:7" ht="47.25">
      <c r="A20" s="1">
        <v>17</v>
      </c>
      <c r="B20" s="38" t="s">
        <v>43</v>
      </c>
      <c r="C20" s="39" t="s">
        <v>5</v>
      </c>
      <c r="D20" s="42">
        <v>2</v>
      </c>
      <c r="E20" s="45"/>
      <c r="F20" s="46">
        <f t="shared" si="0"/>
        <v>0</v>
      </c>
      <c r="G20" s="41">
        <v>20</v>
      </c>
    </row>
    <row r="21" spans="1:7" ht="27.75" customHeight="1">
      <c r="A21" s="1">
        <v>18</v>
      </c>
      <c r="B21" s="38" t="s">
        <v>93</v>
      </c>
      <c r="C21" s="39" t="s">
        <v>15</v>
      </c>
      <c r="D21" s="42">
        <v>5</v>
      </c>
      <c r="E21" s="45"/>
      <c r="F21" s="46">
        <f t="shared" si="0"/>
        <v>0</v>
      </c>
      <c r="G21" s="41">
        <v>80</v>
      </c>
    </row>
    <row r="22" spans="1:7" ht="27.75" customHeight="1">
      <c r="A22" s="1">
        <v>19</v>
      </c>
      <c r="B22" s="38" t="s">
        <v>16</v>
      </c>
      <c r="C22" s="39" t="s">
        <v>92</v>
      </c>
      <c r="D22" s="42">
        <v>4</v>
      </c>
      <c r="E22" s="45"/>
      <c r="F22" s="46">
        <f t="shared" si="0"/>
        <v>0</v>
      </c>
      <c r="G22" s="41">
        <v>50</v>
      </c>
    </row>
    <row r="23" spans="1:7">
      <c r="A23" s="1">
        <v>20</v>
      </c>
      <c r="B23" s="38" t="s">
        <v>44</v>
      </c>
      <c r="C23" s="39" t="s">
        <v>15</v>
      </c>
      <c r="D23" s="42">
        <v>5</v>
      </c>
      <c r="E23" s="45"/>
      <c r="F23" s="46">
        <f t="shared" si="0"/>
        <v>0</v>
      </c>
      <c r="G23" s="41">
        <v>8.25</v>
      </c>
    </row>
    <row r="24" spans="1:7" ht="31.5">
      <c r="A24" s="1">
        <v>21</v>
      </c>
      <c r="B24" s="43" t="s">
        <v>17</v>
      </c>
      <c r="C24" s="44" t="s">
        <v>14</v>
      </c>
      <c r="D24" s="45">
        <v>250</v>
      </c>
      <c r="E24" s="45"/>
      <c r="F24" s="46">
        <f t="shared" si="0"/>
        <v>0</v>
      </c>
      <c r="G24" s="41">
        <v>2.5</v>
      </c>
    </row>
    <row r="25" spans="1:7" ht="26.25" customHeight="1">
      <c r="A25" s="1">
        <v>22</v>
      </c>
      <c r="B25" s="38" t="s">
        <v>22</v>
      </c>
      <c r="C25" s="39" t="s">
        <v>8</v>
      </c>
      <c r="D25" s="42">
        <v>1</v>
      </c>
      <c r="E25" s="45"/>
      <c r="F25" s="46">
        <f t="shared" si="0"/>
        <v>0</v>
      </c>
      <c r="G25" s="41">
        <v>600</v>
      </c>
    </row>
    <row r="26" spans="1:7" ht="24.75" customHeight="1">
      <c r="A26" s="1">
        <v>23</v>
      </c>
      <c r="B26" s="43" t="s">
        <v>18</v>
      </c>
      <c r="C26" s="44" t="s">
        <v>5</v>
      </c>
      <c r="D26" s="45">
        <v>2</v>
      </c>
      <c r="E26" s="45"/>
      <c r="F26" s="46">
        <f t="shared" si="0"/>
        <v>0</v>
      </c>
      <c r="G26" s="41">
        <v>30</v>
      </c>
    </row>
    <row r="27" spans="1:7">
      <c r="A27" s="1">
        <v>24</v>
      </c>
      <c r="B27" s="43" t="s">
        <v>19</v>
      </c>
      <c r="C27" s="44" t="s">
        <v>94</v>
      </c>
      <c r="D27" s="45">
        <v>25</v>
      </c>
      <c r="E27" s="45"/>
      <c r="F27" s="46">
        <f t="shared" si="0"/>
        <v>0</v>
      </c>
      <c r="G27" s="41">
        <v>80</v>
      </c>
    </row>
    <row r="28" spans="1:7" ht="31.5">
      <c r="A28" s="1">
        <v>25</v>
      </c>
      <c r="B28" s="38" t="s">
        <v>95</v>
      </c>
      <c r="C28" s="39" t="s">
        <v>94</v>
      </c>
      <c r="D28" s="42">
        <v>5</v>
      </c>
      <c r="E28" s="45"/>
      <c r="F28" s="46">
        <f t="shared" si="0"/>
        <v>0</v>
      </c>
      <c r="G28" s="41">
        <v>45</v>
      </c>
    </row>
    <row r="29" spans="1:7" ht="36" customHeight="1">
      <c r="A29" s="1">
        <v>26</v>
      </c>
      <c r="B29" s="54" t="s">
        <v>45</v>
      </c>
      <c r="C29" s="39" t="s">
        <v>94</v>
      </c>
      <c r="D29" s="42">
        <v>5</v>
      </c>
      <c r="E29" s="45"/>
      <c r="F29" s="46">
        <f t="shared" si="0"/>
        <v>0</v>
      </c>
      <c r="G29" s="41">
        <v>15</v>
      </c>
    </row>
    <row r="30" spans="1:7" ht="47.25">
      <c r="A30" s="1">
        <v>27</v>
      </c>
      <c r="B30" s="43" t="s">
        <v>96</v>
      </c>
      <c r="C30" s="44" t="s">
        <v>94</v>
      </c>
      <c r="D30" s="45">
        <v>20</v>
      </c>
      <c r="E30" s="45"/>
      <c r="F30" s="46">
        <f t="shared" si="0"/>
        <v>0</v>
      </c>
      <c r="G30" s="41">
        <v>40</v>
      </c>
    </row>
    <row r="31" spans="1:7" ht="31.5">
      <c r="A31" s="1">
        <v>28</v>
      </c>
      <c r="B31" s="38" t="s">
        <v>20</v>
      </c>
      <c r="C31" s="39" t="s">
        <v>14</v>
      </c>
      <c r="D31" s="42">
        <v>10</v>
      </c>
      <c r="E31" s="45"/>
      <c r="F31" s="46">
        <f t="shared" si="0"/>
        <v>0</v>
      </c>
      <c r="G31" s="41">
        <v>8</v>
      </c>
    </row>
    <row r="32" spans="1:7" ht="31.5">
      <c r="A32" s="1">
        <v>29</v>
      </c>
      <c r="B32" s="38" t="s">
        <v>31</v>
      </c>
      <c r="C32" s="39" t="s">
        <v>94</v>
      </c>
      <c r="D32" s="42">
        <v>10</v>
      </c>
      <c r="E32" s="45"/>
      <c r="F32" s="46">
        <f t="shared" si="0"/>
        <v>0</v>
      </c>
      <c r="G32" s="41">
        <v>100</v>
      </c>
    </row>
    <row r="33" spans="1:7">
      <c r="A33" s="1">
        <v>30</v>
      </c>
      <c r="B33" s="38" t="s">
        <v>21</v>
      </c>
      <c r="C33" s="39" t="s">
        <v>14</v>
      </c>
      <c r="D33" s="42">
        <v>10</v>
      </c>
      <c r="E33" s="45"/>
      <c r="F33" s="46">
        <f t="shared" si="0"/>
        <v>0</v>
      </c>
      <c r="G33" s="41">
        <v>20</v>
      </c>
    </row>
    <row r="34" spans="1:7" ht="31.5">
      <c r="A34" s="1">
        <v>31</v>
      </c>
      <c r="B34" s="38" t="s">
        <v>97</v>
      </c>
      <c r="C34" s="39" t="s">
        <v>94</v>
      </c>
      <c r="D34" s="42">
        <v>5</v>
      </c>
      <c r="E34" s="45"/>
      <c r="F34" s="46">
        <f t="shared" si="0"/>
        <v>0</v>
      </c>
      <c r="G34" s="41">
        <v>55</v>
      </c>
    </row>
    <row r="35" spans="1:7" ht="47.25">
      <c r="A35" s="1">
        <v>32</v>
      </c>
      <c r="B35" s="38" t="s">
        <v>98</v>
      </c>
      <c r="C35" s="39" t="s">
        <v>94</v>
      </c>
      <c r="D35" s="42">
        <v>5</v>
      </c>
      <c r="E35" s="45"/>
      <c r="F35" s="46">
        <f t="shared" si="0"/>
        <v>0</v>
      </c>
      <c r="G35" s="41">
        <v>55</v>
      </c>
    </row>
    <row r="36" spans="1:7" ht="47.25">
      <c r="A36" s="1">
        <v>33</v>
      </c>
      <c r="B36" s="38" t="s">
        <v>46</v>
      </c>
      <c r="C36" s="39" t="s">
        <v>92</v>
      </c>
      <c r="D36" s="42">
        <v>4</v>
      </c>
      <c r="E36" s="45"/>
      <c r="F36" s="46">
        <f t="shared" si="0"/>
        <v>0</v>
      </c>
      <c r="G36" s="41">
        <v>60</v>
      </c>
    </row>
    <row r="37" spans="1:7" ht="31.5">
      <c r="A37" s="1">
        <v>34</v>
      </c>
      <c r="B37" s="43" t="s">
        <v>24</v>
      </c>
      <c r="C37" s="44" t="s">
        <v>14</v>
      </c>
      <c r="D37" s="45">
        <v>10</v>
      </c>
      <c r="E37" s="45"/>
      <c r="F37" s="46">
        <f t="shared" si="0"/>
        <v>0</v>
      </c>
      <c r="G37" s="41">
        <v>1.4</v>
      </c>
    </row>
    <row r="38" spans="1:7" ht="31.5">
      <c r="A38" s="1">
        <v>35</v>
      </c>
      <c r="B38" s="38" t="s">
        <v>47</v>
      </c>
      <c r="C38" s="39" t="s">
        <v>92</v>
      </c>
      <c r="D38" s="42">
        <v>10</v>
      </c>
      <c r="E38" s="45"/>
      <c r="F38" s="46">
        <f t="shared" si="0"/>
        <v>0</v>
      </c>
      <c r="G38" s="41">
        <v>50</v>
      </c>
    </row>
    <row r="39" spans="1:7" ht="31.5">
      <c r="A39" s="1">
        <v>36</v>
      </c>
      <c r="B39" s="38" t="s">
        <v>48</v>
      </c>
      <c r="C39" s="39" t="s">
        <v>92</v>
      </c>
      <c r="D39" s="42">
        <v>10</v>
      </c>
      <c r="E39" s="45"/>
      <c r="F39" s="46">
        <f t="shared" si="0"/>
        <v>0</v>
      </c>
      <c r="G39" s="41">
        <v>60</v>
      </c>
    </row>
    <row r="40" spans="1:7" ht="29.25" customHeight="1">
      <c r="A40" s="1">
        <v>37</v>
      </c>
      <c r="B40" s="38" t="s">
        <v>49</v>
      </c>
      <c r="C40" s="39" t="s">
        <v>92</v>
      </c>
      <c r="D40" s="42">
        <v>10</v>
      </c>
      <c r="E40" s="45"/>
      <c r="F40" s="46">
        <f t="shared" si="0"/>
        <v>0</v>
      </c>
      <c r="G40" s="41">
        <v>70</v>
      </c>
    </row>
    <row r="41" spans="1:7">
      <c r="A41" s="1">
        <v>38</v>
      </c>
      <c r="B41" s="38" t="s">
        <v>50</v>
      </c>
      <c r="C41" s="39" t="s">
        <v>92</v>
      </c>
      <c r="D41" s="42">
        <v>50</v>
      </c>
      <c r="E41" s="45"/>
      <c r="F41" s="46">
        <f t="shared" si="0"/>
        <v>0</v>
      </c>
      <c r="G41" s="41">
        <v>6</v>
      </c>
    </row>
    <row r="42" spans="1:7">
      <c r="A42" s="1">
        <v>39</v>
      </c>
      <c r="B42" s="38" t="s">
        <v>41</v>
      </c>
      <c r="C42" s="39" t="s">
        <v>14</v>
      </c>
      <c r="D42" s="42">
        <v>50</v>
      </c>
      <c r="E42" s="45"/>
      <c r="F42" s="46">
        <f t="shared" si="0"/>
        <v>0</v>
      </c>
      <c r="G42" s="41">
        <v>1.5</v>
      </c>
    </row>
    <row r="43" spans="1:7" ht="31.5" customHeight="1">
      <c r="A43" s="1">
        <v>40</v>
      </c>
      <c r="B43" s="38" t="s">
        <v>99</v>
      </c>
      <c r="C43" s="39" t="s">
        <v>92</v>
      </c>
      <c r="D43" s="42">
        <v>10</v>
      </c>
      <c r="E43" s="45"/>
      <c r="F43" s="46">
        <f t="shared" si="0"/>
        <v>0</v>
      </c>
      <c r="G43" s="41">
        <v>35</v>
      </c>
    </row>
    <row r="44" spans="1:7">
      <c r="A44" s="1">
        <v>41</v>
      </c>
      <c r="B44" s="38" t="s">
        <v>86</v>
      </c>
      <c r="C44" s="39" t="s">
        <v>5</v>
      </c>
      <c r="D44" s="42">
        <v>2</v>
      </c>
      <c r="E44" s="45"/>
      <c r="F44" s="46">
        <f t="shared" si="0"/>
        <v>0</v>
      </c>
      <c r="G44" s="41">
        <v>22</v>
      </c>
    </row>
    <row r="45" spans="1:7" ht="31.5">
      <c r="A45" s="1">
        <v>42</v>
      </c>
      <c r="B45" s="38" t="s">
        <v>51</v>
      </c>
      <c r="C45" s="39" t="s">
        <v>14</v>
      </c>
      <c r="D45" s="42">
        <v>35</v>
      </c>
      <c r="E45" s="45"/>
      <c r="F45" s="46">
        <f t="shared" si="0"/>
        <v>0</v>
      </c>
      <c r="G45" s="41">
        <v>1.7</v>
      </c>
    </row>
    <row r="46" spans="1:7" ht="63">
      <c r="A46" s="1">
        <v>43</v>
      </c>
      <c r="B46" s="38" t="s">
        <v>52</v>
      </c>
      <c r="C46" s="39" t="s">
        <v>5</v>
      </c>
      <c r="D46" s="42">
        <v>5</v>
      </c>
      <c r="E46" s="45"/>
      <c r="F46" s="46">
        <f t="shared" si="0"/>
        <v>0</v>
      </c>
      <c r="G46" s="41">
        <v>60</v>
      </c>
    </row>
    <row r="47" spans="1:7" ht="63">
      <c r="A47" s="1">
        <v>44</v>
      </c>
      <c r="B47" s="38" t="s">
        <v>53</v>
      </c>
      <c r="C47" s="39" t="s">
        <v>5</v>
      </c>
      <c r="D47" s="42">
        <v>5</v>
      </c>
      <c r="E47" s="45"/>
      <c r="F47" s="46">
        <f t="shared" si="0"/>
        <v>0</v>
      </c>
      <c r="G47" s="41">
        <v>145</v>
      </c>
    </row>
    <row r="48" spans="1:7" ht="63">
      <c r="A48" s="1">
        <v>45</v>
      </c>
      <c r="B48" s="38" t="s">
        <v>54</v>
      </c>
      <c r="C48" s="39" t="s">
        <v>5</v>
      </c>
      <c r="D48" s="42">
        <v>5</v>
      </c>
      <c r="E48" s="45"/>
      <c r="F48" s="46">
        <f t="shared" si="0"/>
        <v>0</v>
      </c>
      <c r="G48" s="41">
        <v>45</v>
      </c>
    </row>
    <row r="49" spans="1:7" ht="63">
      <c r="A49" s="1">
        <v>46</v>
      </c>
      <c r="B49" s="38" t="s">
        <v>55</v>
      </c>
      <c r="C49" s="39" t="s">
        <v>5</v>
      </c>
      <c r="D49" s="42">
        <v>5</v>
      </c>
      <c r="E49" s="45"/>
      <c r="F49" s="46">
        <f t="shared" si="0"/>
        <v>0</v>
      </c>
      <c r="G49" s="41">
        <v>150</v>
      </c>
    </row>
    <row r="50" spans="1:7" ht="63">
      <c r="A50" s="1">
        <v>47</v>
      </c>
      <c r="B50" s="38" t="s">
        <v>56</v>
      </c>
      <c r="C50" s="39" t="s">
        <v>5</v>
      </c>
      <c r="D50" s="42">
        <v>5</v>
      </c>
      <c r="E50" s="45"/>
      <c r="F50" s="46">
        <f t="shared" si="0"/>
        <v>0</v>
      </c>
      <c r="G50" s="41">
        <v>60</v>
      </c>
    </row>
    <row r="51" spans="1:7" ht="63">
      <c r="A51" s="1">
        <v>48</v>
      </c>
      <c r="B51" s="38" t="s">
        <v>57</v>
      </c>
      <c r="C51" s="39" t="s">
        <v>5</v>
      </c>
      <c r="D51" s="42">
        <v>1</v>
      </c>
      <c r="E51" s="45"/>
      <c r="F51" s="46">
        <f t="shared" si="0"/>
        <v>0</v>
      </c>
      <c r="G51" s="41">
        <v>350</v>
      </c>
    </row>
    <row r="52" spans="1:7" ht="47.25">
      <c r="A52" s="1">
        <v>49</v>
      </c>
      <c r="B52" s="38" t="s">
        <v>58</v>
      </c>
      <c r="C52" s="39" t="s">
        <v>5</v>
      </c>
      <c r="D52" s="42">
        <v>1</v>
      </c>
      <c r="E52" s="45"/>
      <c r="F52" s="46">
        <f t="shared" si="0"/>
        <v>0</v>
      </c>
      <c r="G52" s="41">
        <v>60</v>
      </c>
    </row>
    <row r="53" spans="1:7" ht="68.25" customHeight="1">
      <c r="A53" s="1">
        <v>50</v>
      </c>
      <c r="B53" s="38" t="s">
        <v>38</v>
      </c>
      <c r="C53" s="39" t="s">
        <v>5</v>
      </c>
      <c r="D53" s="42">
        <v>5</v>
      </c>
      <c r="E53" s="45"/>
      <c r="F53" s="46">
        <f t="shared" si="0"/>
        <v>0</v>
      </c>
      <c r="G53" s="41">
        <v>25</v>
      </c>
    </row>
    <row r="54" spans="1:7" ht="47.25">
      <c r="A54" s="1">
        <v>51</v>
      </c>
      <c r="B54" s="38" t="s">
        <v>39</v>
      </c>
      <c r="C54" s="39" t="s">
        <v>5</v>
      </c>
      <c r="D54" s="42">
        <v>5</v>
      </c>
      <c r="E54" s="45"/>
      <c r="F54" s="46">
        <f t="shared" si="0"/>
        <v>0</v>
      </c>
      <c r="G54" s="41">
        <v>30</v>
      </c>
    </row>
    <row r="55" spans="1:7" ht="56.25" customHeight="1">
      <c r="A55" s="1">
        <v>52</v>
      </c>
      <c r="B55" s="38" t="s">
        <v>32</v>
      </c>
      <c r="C55" s="39" t="s">
        <v>92</v>
      </c>
      <c r="D55" s="42">
        <v>5</v>
      </c>
      <c r="E55" s="45"/>
      <c r="F55" s="46">
        <f t="shared" si="0"/>
        <v>0</v>
      </c>
      <c r="G55" s="41">
        <v>18.8</v>
      </c>
    </row>
    <row r="56" spans="1:7" s="10" customFormat="1">
      <c r="A56" s="1">
        <v>53</v>
      </c>
      <c r="B56" s="38" t="s">
        <v>6</v>
      </c>
      <c r="C56" s="39" t="s">
        <v>15</v>
      </c>
      <c r="D56" s="42">
        <v>1</v>
      </c>
      <c r="E56" s="45"/>
      <c r="F56" s="46">
        <f t="shared" si="0"/>
        <v>0</v>
      </c>
      <c r="G56" s="41">
        <v>80</v>
      </c>
    </row>
    <row r="57" spans="1:7" s="10" customFormat="1" ht="31.5">
      <c r="A57" s="1">
        <v>54</v>
      </c>
      <c r="B57" s="38" t="s">
        <v>59</v>
      </c>
      <c r="C57" s="39" t="s">
        <v>5</v>
      </c>
      <c r="D57" s="42">
        <v>20</v>
      </c>
      <c r="E57" s="45"/>
      <c r="F57" s="46">
        <f t="shared" si="0"/>
        <v>0</v>
      </c>
      <c r="G57" s="41">
        <v>17</v>
      </c>
    </row>
    <row r="58" spans="1:7" s="10" customFormat="1" ht="31.5">
      <c r="A58" s="1">
        <v>55</v>
      </c>
      <c r="B58" s="38" t="s">
        <v>60</v>
      </c>
      <c r="C58" s="39" t="s">
        <v>5</v>
      </c>
      <c r="D58" s="42">
        <v>15</v>
      </c>
      <c r="E58" s="45"/>
      <c r="F58" s="46">
        <f t="shared" si="0"/>
        <v>0</v>
      </c>
      <c r="G58" s="41">
        <v>23</v>
      </c>
    </row>
    <row r="59" spans="1:7" s="10" customFormat="1" ht="31.5">
      <c r="A59" s="1">
        <v>56</v>
      </c>
      <c r="B59" s="38" t="s">
        <v>61</v>
      </c>
      <c r="C59" s="39" t="s">
        <v>5</v>
      </c>
      <c r="D59" s="42">
        <v>15</v>
      </c>
      <c r="E59" s="45"/>
      <c r="F59" s="46">
        <f t="shared" si="0"/>
        <v>0</v>
      </c>
      <c r="G59" s="41">
        <v>26</v>
      </c>
    </row>
    <row r="60" spans="1:7" s="10" customFormat="1" ht="31.5">
      <c r="A60" s="1">
        <v>57</v>
      </c>
      <c r="B60" s="38" t="s">
        <v>62</v>
      </c>
      <c r="C60" s="39" t="s">
        <v>5</v>
      </c>
      <c r="D60" s="42">
        <v>15</v>
      </c>
      <c r="E60" s="45"/>
      <c r="F60" s="46">
        <f t="shared" si="0"/>
        <v>0</v>
      </c>
      <c r="G60" s="41">
        <v>50</v>
      </c>
    </row>
    <row r="61" spans="1:7" s="10" customFormat="1" ht="31.5">
      <c r="A61" s="1">
        <v>58</v>
      </c>
      <c r="B61" s="38" t="s">
        <v>63</v>
      </c>
      <c r="C61" s="39" t="s">
        <v>5</v>
      </c>
      <c r="D61" s="42">
        <v>15</v>
      </c>
      <c r="E61" s="45"/>
      <c r="F61" s="46">
        <f t="shared" si="0"/>
        <v>0</v>
      </c>
      <c r="G61" s="41">
        <v>55</v>
      </c>
    </row>
    <row r="62" spans="1:7" s="10" customFormat="1" ht="31.5">
      <c r="A62" s="1">
        <v>59</v>
      </c>
      <c r="B62" s="38" t="s">
        <v>64</v>
      </c>
      <c r="C62" s="39" t="s">
        <v>5</v>
      </c>
      <c r="D62" s="42">
        <v>15</v>
      </c>
      <c r="E62" s="45"/>
      <c r="F62" s="46">
        <f t="shared" si="0"/>
        <v>0</v>
      </c>
      <c r="G62" s="41">
        <v>70</v>
      </c>
    </row>
    <row r="63" spans="1:7" s="10" customFormat="1" ht="31.5">
      <c r="A63" s="1">
        <v>60</v>
      </c>
      <c r="B63" s="38" t="s">
        <v>65</v>
      </c>
      <c r="C63" s="39" t="s">
        <v>5</v>
      </c>
      <c r="D63" s="42">
        <v>15</v>
      </c>
      <c r="E63" s="45"/>
      <c r="F63" s="46">
        <f t="shared" si="0"/>
        <v>0</v>
      </c>
      <c r="G63" s="41">
        <v>95</v>
      </c>
    </row>
    <row r="64" spans="1:7" s="10" customFormat="1" ht="31.5">
      <c r="A64" s="1">
        <v>61</v>
      </c>
      <c r="B64" s="43" t="s">
        <v>126</v>
      </c>
      <c r="C64" s="44" t="s">
        <v>5</v>
      </c>
      <c r="D64" s="45">
        <v>1</v>
      </c>
      <c r="E64" s="45"/>
      <c r="F64" s="46">
        <f t="shared" si="0"/>
        <v>0</v>
      </c>
      <c r="G64" s="41">
        <v>391.8</v>
      </c>
    </row>
    <row r="65" spans="1:7" s="10" customFormat="1" ht="63">
      <c r="A65" s="1">
        <v>62</v>
      </c>
      <c r="B65" s="38" t="s">
        <v>66</v>
      </c>
      <c r="C65" s="39" t="s">
        <v>14</v>
      </c>
      <c r="D65" s="42">
        <v>50</v>
      </c>
      <c r="E65" s="45"/>
      <c r="F65" s="46">
        <f t="shared" si="0"/>
        <v>0</v>
      </c>
      <c r="G65" s="41">
        <v>1.7</v>
      </c>
    </row>
    <row r="66" spans="1:7" s="10" customFormat="1" ht="63">
      <c r="A66" s="1">
        <v>63</v>
      </c>
      <c r="B66" s="38" t="s">
        <v>67</v>
      </c>
      <c r="C66" s="39" t="s">
        <v>14</v>
      </c>
      <c r="D66" s="42">
        <v>50</v>
      </c>
      <c r="E66" s="45"/>
      <c r="F66" s="46">
        <f t="shared" si="0"/>
        <v>0</v>
      </c>
      <c r="G66" s="41">
        <v>2.5</v>
      </c>
    </row>
    <row r="67" spans="1:7" s="10" customFormat="1" ht="63">
      <c r="A67" s="1">
        <v>64</v>
      </c>
      <c r="B67" s="38" t="s">
        <v>68</v>
      </c>
      <c r="C67" s="39" t="s">
        <v>14</v>
      </c>
      <c r="D67" s="42">
        <v>40</v>
      </c>
      <c r="E67" s="45"/>
      <c r="F67" s="46">
        <f t="shared" si="0"/>
        <v>0</v>
      </c>
      <c r="G67" s="41">
        <v>3.2</v>
      </c>
    </row>
    <row r="68" spans="1:7" s="10" customFormat="1" ht="63">
      <c r="A68" s="1">
        <v>65</v>
      </c>
      <c r="B68" s="38" t="s">
        <v>69</v>
      </c>
      <c r="C68" s="39" t="s">
        <v>14</v>
      </c>
      <c r="D68" s="42">
        <v>40</v>
      </c>
      <c r="E68" s="45"/>
      <c r="F68" s="46">
        <f t="shared" si="0"/>
        <v>0</v>
      </c>
      <c r="G68" s="41">
        <v>3.5</v>
      </c>
    </row>
    <row r="69" spans="1:7" s="10" customFormat="1" ht="63">
      <c r="A69" s="1">
        <v>66</v>
      </c>
      <c r="B69" s="38" t="s">
        <v>70</v>
      </c>
      <c r="C69" s="39" t="s">
        <v>14</v>
      </c>
      <c r="D69" s="42">
        <v>40</v>
      </c>
      <c r="E69" s="45"/>
      <c r="F69" s="46">
        <f t="shared" ref="F69:F120" si="1">D69*E69</f>
        <v>0</v>
      </c>
      <c r="G69" s="41">
        <v>4</v>
      </c>
    </row>
    <row r="70" spans="1:7" s="10" customFormat="1" ht="63">
      <c r="A70" s="1">
        <v>67</v>
      </c>
      <c r="B70" s="38" t="s">
        <v>71</v>
      </c>
      <c r="C70" s="39" t="s">
        <v>14</v>
      </c>
      <c r="D70" s="42">
        <v>6</v>
      </c>
      <c r="E70" s="45"/>
      <c r="F70" s="46">
        <f t="shared" si="1"/>
        <v>0</v>
      </c>
      <c r="G70" s="41">
        <v>9</v>
      </c>
    </row>
    <row r="71" spans="1:7" s="10" customFormat="1" ht="63">
      <c r="A71" s="1">
        <v>68</v>
      </c>
      <c r="B71" s="38" t="s">
        <v>72</v>
      </c>
      <c r="C71" s="39" t="s">
        <v>14</v>
      </c>
      <c r="D71" s="42">
        <v>5</v>
      </c>
      <c r="E71" s="45"/>
      <c r="F71" s="46">
        <f t="shared" si="1"/>
        <v>0</v>
      </c>
      <c r="G71" s="41">
        <v>14</v>
      </c>
    </row>
    <row r="72" spans="1:7" s="10" customFormat="1" ht="63">
      <c r="A72" s="1">
        <v>69</v>
      </c>
      <c r="B72" s="38" t="s">
        <v>73</v>
      </c>
      <c r="C72" s="39" t="s">
        <v>14</v>
      </c>
      <c r="D72" s="42">
        <v>5</v>
      </c>
      <c r="E72" s="45"/>
      <c r="F72" s="46">
        <f t="shared" si="1"/>
        <v>0</v>
      </c>
      <c r="G72" s="41">
        <v>17</v>
      </c>
    </row>
    <row r="73" spans="1:7" s="10" customFormat="1" ht="78.75">
      <c r="A73" s="1">
        <v>70</v>
      </c>
      <c r="B73" s="38" t="s">
        <v>74</v>
      </c>
      <c r="C73" s="39" t="s">
        <v>14</v>
      </c>
      <c r="D73" s="42">
        <v>35</v>
      </c>
      <c r="E73" s="45"/>
      <c r="F73" s="46">
        <f t="shared" si="1"/>
        <v>0</v>
      </c>
      <c r="G73" s="41">
        <v>28</v>
      </c>
    </row>
    <row r="74" spans="1:7" s="10" customFormat="1" ht="78.75">
      <c r="A74" s="1">
        <v>71</v>
      </c>
      <c r="B74" s="38" t="s">
        <v>75</v>
      </c>
      <c r="C74" s="39" t="s">
        <v>14</v>
      </c>
      <c r="D74" s="42">
        <v>35</v>
      </c>
      <c r="E74" s="45"/>
      <c r="F74" s="46">
        <f t="shared" si="1"/>
        <v>0</v>
      </c>
      <c r="G74" s="41">
        <v>52</v>
      </c>
    </row>
    <row r="75" spans="1:7" s="10" customFormat="1" ht="63">
      <c r="A75" s="1">
        <v>72</v>
      </c>
      <c r="B75" s="38" t="s">
        <v>76</v>
      </c>
      <c r="C75" s="39" t="s">
        <v>14</v>
      </c>
      <c r="D75" s="42">
        <v>35</v>
      </c>
      <c r="E75" s="45"/>
      <c r="F75" s="46">
        <f t="shared" si="1"/>
        <v>0</v>
      </c>
      <c r="G75" s="41">
        <v>50</v>
      </c>
    </row>
    <row r="76" spans="1:7" s="10" customFormat="1" ht="78.75">
      <c r="A76" s="1">
        <v>73</v>
      </c>
      <c r="B76" s="38" t="s">
        <v>77</v>
      </c>
      <c r="C76" s="39" t="s">
        <v>14</v>
      </c>
      <c r="D76" s="42">
        <v>1</v>
      </c>
      <c r="E76" s="45"/>
      <c r="F76" s="46">
        <f t="shared" si="1"/>
        <v>0</v>
      </c>
      <c r="G76" s="41">
        <v>51</v>
      </c>
    </row>
    <row r="77" spans="1:7" s="10" customFormat="1" ht="78.75">
      <c r="A77" s="1">
        <v>74</v>
      </c>
      <c r="B77" s="38" t="s">
        <v>78</v>
      </c>
      <c r="C77" s="39" t="s">
        <v>14</v>
      </c>
      <c r="D77" s="42">
        <v>10</v>
      </c>
      <c r="E77" s="45"/>
      <c r="F77" s="46">
        <f t="shared" si="1"/>
        <v>0</v>
      </c>
      <c r="G77" s="41">
        <v>58.7</v>
      </c>
    </row>
    <row r="78" spans="1:7" s="10" customFormat="1" ht="63">
      <c r="A78" s="1">
        <v>75</v>
      </c>
      <c r="B78" s="38" t="s">
        <v>79</v>
      </c>
      <c r="C78" s="39" t="s">
        <v>14</v>
      </c>
      <c r="D78" s="42">
        <v>5</v>
      </c>
      <c r="E78" s="45"/>
      <c r="F78" s="46">
        <f t="shared" si="1"/>
        <v>0</v>
      </c>
      <c r="G78" s="41">
        <v>6.2</v>
      </c>
    </row>
    <row r="79" spans="1:7" s="10" customFormat="1" ht="63">
      <c r="A79" s="1">
        <v>76</v>
      </c>
      <c r="B79" s="43" t="s">
        <v>80</v>
      </c>
      <c r="C79" s="44" t="s">
        <v>14</v>
      </c>
      <c r="D79" s="45">
        <v>10</v>
      </c>
      <c r="E79" s="45"/>
      <c r="F79" s="46">
        <f t="shared" si="1"/>
        <v>0</v>
      </c>
      <c r="G79" s="41">
        <v>8.3000000000000007</v>
      </c>
    </row>
    <row r="80" spans="1:7" s="10" customFormat="1" ht="63">
      <c r="A80" s="1">
        <v>77</v>
      </c>
      <c r="B80" s="43" t="s">
        <v>81</v>
      </c>
      <c r="C80" s="44" t="s">
        <v>14</v>
      </c>
      <c r="D80" s="45">
        <v>5</v>
      </c>
      <c r="E80" s="45"/>
      <c r="F80" s="46">
        <f t="shared" si="1"/>
        <v>0</v>
      </c>
      <c r="G80" s="41">
        <v>32</v>
      </c>
    </row>
    <row r="81" spans="1:7" s="10" customFormat="1" ht="63">
      <c r="A81" s="1">
        <v>78</v>
      </c>
      <c r="B81" s="38" t="s">
        <v>82</v>
      </c>
      <c r="C81" s="39" t="s">
        <v>14</v>
      </c>
      <c r="D81" s="42">
        <v>10</v>
      </c>
      <c r="E81" s="45"/>
      <c r="F81" s="46">
        <f t="shared" si="1"/>
        <v>0</v>
      </c>
      <c r="G81" s="41">
        <v>45</v>
      </c>
    </row>
    <row r="82" spans="1:7" s="10" customFormat="1" ht="63">
      <c r="A82" s="1">
        <v>79</v>
      </c>
      <c r="B82" s="38" t="s">
        <v>83</v>
      </c>
      <c r="C82" s="39" t="s">
        <v>14</v>
      </c>
      <c r="D82" s="42">
        <v>1</v>
      </c>
      <c r="E82" s="45"/>
      <c r="F82" s="46">
        <f t="shared" si="1"/>
        <v>0</v>
      </c>
      <c r="G82" s="41">
        <v>70</v>
      </c>
    </row>
    <row r="83" spans="1:7" s="10" customFormat="1" ht="31.5">
      <c r="A83" s="1">
        <v>80</v>
      </c>
      <c r="B83" s="38" t="s">
        <v>28</v>
      </c>
      <c r="C83" s="39" t="s">
        <v>5</v>
      </c>
      <c r="D83" s="42">
        <v>1</v>
      </c>
      <c r="E83" s="45"/>
      <c r="F83" s="46">
        <f t="shared" si="1"/>
        <v>0</v>
      </c>
      <c r="G83" s="41">
        <v>53.2</v>
      </c>
    </row>
    <row r="84" spans="1:7" s="10" customFormat="1" ht="31.5">
      <c r="A84" s="1">
        <v>81</v>
      </c>
      <c r="B84" s="38" t="s">
        <v>29</v>
      </c>
      <c r="C84" s="39" t="s">
        <v>5</v>
      </c>
      <c r="D84" s="42">
        <v>1</v>
      </c>
      <c r="E84" s="45"/>
      <c r="F84" s="46">
        <f t="shared" si="1"/>
        <v>0</v>
      </c>
      <c r="G84" s="41">
        <v>73.2</v>
      </c>
    </row>
    <row r="85" spans="1:7" s="10" customFormat="1" ht="31.5">
      <c r="A85" s="1">
        <v>82</v>
      </c>
      <c r="B85" s="38" t="s">
        <v>30</v>
      </c>
      <c r="C85" s="39" t="s">
        <v>5</v>
      </c>
      <c r="D85" s="42">
        <v>1</v>
      </c>
      <c r="E85" s="45"/>
      <c r="F85" s="46">
        <f t="shared" si="1"/>
        <v>0</v>
      </c>
      <c r="G85" s="41">
        <v>127.5</v>
      </c>
    </row>
    <row r="86" spans="1:7" s="10" customFormat="1" ht="78.75">
      <c r="A86" s="1">
        <v>83</v>
      </c>
      <c r="B86" s="38" t="s">
        <v>100</v>
      </c>
      <c r="C86" s="39" t="s">
        <v>14</v>
      </c>
      <c r="D86" s="42">
        <v>10</v>
      </c>
      <c r="E86" s="45"/>
      <c r="F86" s="46">
        <f t="shared" si="1"/>
        <v>0</v>
      </c>
      <c r="G86" s="41">
        <v>7.5</v>
      </c>
    </row>
    <row r="87" spans="1:7" s="10" customFormat="1" ht="78.75">
      <c r="A87" s="1">
        <v>84</v>
      </c>
      <c r="B87" s="38" t="s">
        <v>101</v>
      </c>
      <c r="C87" s="39" t="s">
        <v>14</v>
      </c>
      <c r="D87" s="42">
        <v>10</v>
      </c>
      <c r="E87" s="45"/>
      <c r="F87" s="46">
        <f t="shared" si="1"/>
        <v>0</v>
      </c>
      <c r="G87" s="41">
        <v>17</v>
      </c>
    </row>
    <row r="88" spans="1:7" s="10" customFormat="1" ht="78.75">
      <c r="A88" s="1">
        <v>85</v>
      </c>
      <c r="B88" s="38" t="s">
        <v>102</v>
      </c>
      <c r="C88" s="39" t="s">
        <v>14</v>
      </c>
      <c r="D88" s="42">
        <v>10</v>
      </c>
      <c r="E88" s="45"/>
      <c r="F88" s="46">
        <f t="shared" si="1"/>
        <v>0</v>
      </c>
      <c r="G88" s="41">
        <v>16</v>
      </c>
    </row>
    <row r="89" spans="1:7" s="10" customFormat="1" ht="78.75">
      <c r="A89" s="1">
        <v>86</v>
      </c>
      <c r="B89" s="38" t="s">
        <v>103</v>
      </c>
      <c r="C89" s="39" t="s">
        <v>14</v>
      </c>
      <c r="D89" s="42">
        <v>3</v>
      </c>
      <c r="E89" s="45"/>
      <c r="F89" s="46">
        <f t="shared" si="1"/>
        <v>0</v>
      </c>
      <c r="G89" s="41">
        <v>21.2</v>
      </c>
    </row>
    <row r="90" spans="1:7" s="10" customFormat="1" ht="78.75">
      <c r="A90" s="1">
        <v>87</v>
      </c>
      <c r="B90" s="43" t="s">
        <v>104</v>
      </c>
      <c r="C90" s="44" t="s">
        <v>14</v>
      </c>
      <c r="D90" s="45">
        <v>5</v>
      </c>
      <c r="E90" s="45"/>
      <c r="F90" s="46">
        <f t="shared" si="1"/>
        <v>0</v>
      </c>
      <c r="G90" s="41">
        <v>25</v>
      </c>
    </row>
    <row r="91" spans="1:7" s="10" customFormat="1" ht="78.75">
      <c r="A91" s="1">
        <v>88</v>
      </c>
      <c r="B91" s="53" t="s">
        <v>105</v>
      </c>
      <c r="C91" s="44" t="s">
        <v>14</v>
      </c>
      <c r="D91" s="45">
        <v>5</v>
      </c>
      <c r="E91" s="45"/>
      <c r="F91" s="46">
        <f t="shared" si="1"/>
        <v>0</v>
      </c>
      <c r="G91" s="41">
        <v>78.7</v>
      </c>
    </row>
    <row r="92" spans="1:7" s="10" customFormat="1" ht="78.75">
      <c r="A92" s="1">
        <v>89</v>
      </c>
      <c r="B92" s="38" t="s">
        <v>106</v>
      </c>
      <c r="C92" s="39" t="s">
        <v>14</v>
      </c>
      <c r="D92" s="42">
        <v>1</v>
      </c>
      <c r="E92" s="45"/>
      <c r="F92" s="46">
        <f t="shared" si="1"/>
        <v>0</v>
      </c>
      <c r="G92" s="41">
        <v>105.25</v>
      </c>
    </row>
    <row r="93" spans="1:7" s="10" customFormat="1" ht="78.75">
      <c r="A93" s="1">
        <v>90</v>
      </c>
      <c r="B93" s="38" t="s">
        <v>107</v>
      </c>
      <c r="C93" s="39" t="s">
        <v>14</v>
      </c>
      <c r="D93" s="42">
        <v>1</v>
      </c>
      <c r="E93" s="45"/>
      <c r="F93" s="46">
        <f t="shared" si="1"/>
        <v>0</v>
      </c>
      <c r="G93" s="41">
        <v>300</v>
      </c>
    </row>
    <row r="94" spans="1:7" s="10" customFormat="1" ht="78.75">
      <c r="A94" s="1">
        <v>91</v>
      </c>
      <c r="B94" s="43" t="s">
        <v>125</v>
      </c>
      <c r="C94" s="44" t="s">
        <v>14</v>
      </c>
      <c r="D94" s="45">
        <v>1</v>
      </c>
      <c r="E94" s="45"/>
      <c r="F94" s="46">
        <f t="shared" si="1"/>
        <v>0</v>
      </c>
      <c r="G94" s="41">
        <v>500</v>
      </c>
    </row>
    <row r="95" spans="1:7" s="10" customFormat="1" ht="78.75">
      <c r="A95" s="1">
        <v>92</v>
      </c>
      <c r="B95" s="38" t="s">
        <v>108</v>
      </c>
      <c r="C95" s="39" t="s">
        <v>14</v>
      </c>
      <c r="D95" s="42">
        <v>1</v>
      </c>
      <c r="E95" s="45"/>
      <c r="F95" s="46">
        <f t="shared" si="1"/>
        <v>0</v>
      </c>
      <c r="G95" s="41">
        <v>19.5</v>
      </c>
    </row>
    <row r="96" spans="1:7" s="10" customFormat="1" ht="78.75">
      <c r="A96" s="1">
        <v>93</v>
      </c>
      <c r="B96" s="38" t="s">
        <v>109</v>
      </c>
      <c r="C96" s="39" t="s">
        <v>14</v>
      </c>
      <c r="D96" s="42">
        <v>1</v>
      </c>
      <c r="E96" s="45"/>
      <c r="F96" s="46">
        <f t="shared" si="1"/>
        <v>0</v>
      </c>
      <c r="G96" s="41">
        <v>25</v>
      </c>
    </row>
    <row r="97" spans="1:7" s="10" customFormat="1" ht="78.75">
      <c r="A97" s="1">
        <v>94</v>
      </c>
      <c r="B97" s="38" t="s">
        <v>110</v>
      </c>
      <c r="C97" s="39" t="s">
        <v>14</v>
      </c>
      <c r="D97" s="42">
        <v>1</v>
      </c>
      <c r="E97" s="45"/>
      <c r="F97" s="46">
        <f t="shared" si="1"/>
        <v>0</v>
      </c>
      <c r="G97" s="41">
        <v>40</v>
      </c>
    </row>
    <row r="98" spans="1:7" s="10" customFormat="1" ht="78.75">
      <c r="A98" s="1">
        <v>95</v>
      </c>
      <c r="B98" s="38" t="s">
        <v>111</v>
      </c>
      <c r="C98" s="39" t="s">
        <v>14</v>
      </c>
      <c r="D98" s="42">
        <v>2</v>
      </c>
      <c r="E98" s="45"/>
      <c r="F98" s="46">
        <f t="shared" si="1"/>
        <v>0</v>
      </c>
      <c r="G98" s="41">
        <v>150</v>
      </c>
    </row>
    <row r="99" spans="1:7" s="10" customFormat="1" ht="63">
      <c r="A99" s="1">
        <v>96</v>
      </c>
      <c r="B99" s="38" t="s">
        <v>112</v>
      </c>
      <c r="C99" s="39" t="s">
        <v>5</v>
      </c>
      <c r="D99" s="42">
        <v>1</v>
      </c>
      <c r="E99" s="45"/>
      <c r="F99" s="46">
        <f t="shared" si="1"/>
        <v>0</v>
      </c>
      <c r="G99" s="41">
        <v>270</v>
      </c>
    </row>
    <row r="100" spans="1:7" s="10" customFormat="1" ht="63">
      <c r="A100" s="1">
        <v>97</v>
      </c>
      <c r="B100" s="38" t="s">
        <v>113</v>
      </c>
      <c r="C100" s="39" t="s">
        <v>5</v>
      </c>
      <c r="D100" s="42">
        <v>1</v>
      </c>
      <c r="E100" s="45"/>
      <c r="F100" s="46">
        <f t="shared" si="1"/>
        <v>0</v>
      </c>
      <c r="G100" s="41">
        <v>370</v>
      </c>
    </row>
    <row r="101" spans="1:7" s="10" customFormat="1" ht="63">
      <c r="A101" s="1">
        <v>98</v>
      </c>
      <c r="B101" s="38" t="s">
        <v>114</v>
      </c>
      <c r="C101" s="39" t="s">
        <v>5</v>
      </c>
      <c r="D101" s="42">
        <v>1</v>
      </c>
      <c r="E101" s="45"/>
      <c r="F101" s="46">
        <f t="shared" si="1"/>
        <v>0</v>
      </c>
      <c r="G101" s="41">
        <v>400</v>
      </c>
    </row>
    <row r="102" spans="1:7" s="10" customFormat="1" ht="63">
      <c r="A102" s="1">
        <v>99</v>
      </c>
      <c r="B102" s="38" t="s">
        <v>115</v>
      </c>
      <c r="C102" s="39" t="s">
        <v>5</v>
      </c>
      <c r="D102" s="42">
        <v>1</v>
      </c>
      <c r="E102" s="45"/>
      <c r="F102" s="46">
        <f t="shared" si="1"/>
        <v>0</v>
      </c>
      <c r="G102" s="41">
        <v>500</v>
      </c>
    </row>
    <row r="103" spans="1:7" s="10" customFormat="1" ht="47.25">
      <c r="A103" s="1">
        <v>100</v>
      </c>
      <c r="B103" s="38" t="s">
        <v>116</v>
      </c>
      <c r="C103" s="39" t="s">
        <v>5</v>
      </c>
      <c r="D103" s="42">
        <v>1</v>
      </c>
      <c r="E103" s="45"/>
      <c r="F103" s="46">
        <f t="shared" si="1"/>
        <v>0</v>
      </c>
      <c r="G103" s="41">
        <v>120</v>
      </c>
    </row>
    <row r="104" spans="1:7" s="10" customFormat="1" ht="50.25" customHeight="1">
      <c r="A104" s="1">
        <v>101</v>
      </c>
      <c r="B104" s="38" t="s">
        <v>133</v>
      </c>
      <c r="C104" s="39" t="s">
        <v>5</v>
      </c>
      <c r="D104" s="42">
        <v>1</v>
      </c>
      <c r="E104" s="45"/>
      <c r="F104" s="46">
        <f t="shared" si="1"/>
        <v>0</v>
      </c>
      <c r="G104" s="41">
        <v>160</v>
      </c>
    </row>
    <row r="105" spans="1:7" s="10" customFormat="1" ht="47.25">
      <c r="A105" s="1">
        <v>102</v>
      </c>
      <c r="B105" s="38" t="s">
        <v>132</v>
      </c>
      <c r="C105" s="39" t="s">
        <v>5</v>
      </c>
      <c r="D105" s="42">
        <v>1</v>
      </c>
      <c r="E105" s="45"/>
      <c r="F105" s="46">
        <f t="shared" si="1"/>
        <v>0</v>
      </c>
      <c r="G105" s="41">
        <v>133.75</v>
      </c>
    </row>
    <row r="106" spans="1:7" s="10" customFormat="1" ht="47.25">
      <c r="A106" s="1">
        <v>103</v>
      </c>
      <c r="B106" s="38" t="s">
        <v>131</v>
      </c>
      <c r="C106" s="39" t="s">
        <v>5</v>
      </c>
      <c r="D106" s="42">
        <v>1</v>
      </c>
      <c r="E106" s="45"/>
      <c r="F106" s="46">
        <f t="shared" si="1"/>
        <v>0</v>
      </c>
      <c r="G106" s="41">
        <v>101.25</v>
      </c>
    </row>
    <row r="107" spans="1:7" s="10" customFormat="1" ht="47.25">
      <c r="A107" s="1">
        <v>104</v>
      </c>
      <c r="B107" s="43" t="s">
        <v>127</v>
      </c>
      <c r="C107" s="44" t="s">
        <v>5</v>
      </c>
      <c r="D107" s="45">
        <v>1</v>
      </c>
      <c r="E107" s="45"/>
      <c r="F107" s="46">
        <f t="shared" si="1"/>
        <v>0</v>
      </c>
      <c r="G107" s="41">
        <v>1800</v>
      </c>
    </row>
    <row r="108" spans="1:7" s="10" customFormat="1" ht="47.25">
      <c r="A108" s="1">
        <v>105</v>
      </c>
      <c r="B108" s="43" t="s">
        <v>128</v>
      </c>
      <c r="C108" s="44" t="s">
        <v>5</v>
      </c>
      <c r="D108" s="45">
        <v>1</v>
      </c>
      <c r="E108" s="45"/>
      <c r="F108" s="46">
        <f t="shared" si="1"/>
        <v>0</v>
      </c>
      <c r="G108" s="41">
        <v>1500</v>
      </c>
    </row>
    <row r="109" spans="1:7" s="10" customFormat="1" ht="47.25">
      <c r="A109" s="1">
        <v>106</v>
      </c>
      <c r="B109" s="43" t="s">
        <v>129</v>
      </c>
      <c r="C109" s="44" t="s">
        <v>5</v>
      </c>
      <c r="D109" s="45">
        <v>1</v>
      </c>
      <c r="E109" s="45"/>
      <c r="F109" s="46">
        <f t="shared" si="1"/>
        <v>0</v>
      </c>
      <c r="G109" s="41">
        <v>344.5</v>
      </c>
    </row>
    <row r="110" spans="1:7" s="10" customFormat="1" ht="47.25">
      <c r="A110" s="1">
        <v>107</v>
      </c>
      <c r="B110" s="43" t="s">
        <v>130</v>
      </c>
      <c r="C110" s="44" t="s">
        <v>5</v>
      </c>
      <c r="D110" s="45">
        <v>1</v>
      </c>
      <c r="E110" s="45"/>
      <c r="F110" s="46">
        <f t="shared" si="1"/>
        <v>0</v>
      </c>
      <c r="G110" s="41">
        <v>226.25</v>
      </c>
    </row>
    <row r="111" spans="1:7" s="10" customFormat="1" ht="31.5">
      <c r="A111" s="1">
        <v>108</v>
      </c>
      <c r="B111" s="38" t="s">
        <v>10</v>
      </c>
      <c r="C111" s="39" t="s">
        <v>7</v>
      </c>
      <c r="D111" s="42">
        <v>2</v>
      </c>
      <c r="E111" s="45"/>
      <c r="F111" s="46">
        <f t="shared" si="1"/>
        <v>0</v>
      </c>
      <c r="G111" s="41">
        <v>45</v>
      </c>
    </row>
    <row r="112" spans="1:7" s="10" customFormat="1" ht="31.5">
      <c r="A112" s="1">
        <v>109</v>
      </c>
      <c r="B112" s="38" t="s">
        <v>117</v>
      </c>
      <c r="C112" s="39" t="s">
        <v>7</v>
      </c>
      <c r="D112" s="42">
        <v>2</v>
      </c>
      <c r="E112" s="45"/>
      <c r="F112" s="46">
        <f t="shared" si="1"/>
        <v>0</v>
      </c>
      <c r="G112" s="41">
        <v>45</v>
      </c>
    </row>
    <row r="113" spans="1:7" s="10" customFormat="1">
      <c r="A113" s="1">
        <v>110</v>
      </c>
      <c r="B113" s="38" t="s">
        <v>88</v>
      </c>
      <c r="C113" s="39" t="s">
        <v>94</v>
      </c>
      <c r="D113" s="42">
        <v>5</v>
      </c>
      <c r="E113" s="45"/>
      <c r="F113" s="46">
        <f t="shared" si="1"/>
        <v>0</v>
      </c>
      <c r="G113" s="41">
        <v>8</v>
      </c>
    </row>
    <row r="114" spans="1:7" s="10" customFormat="1">
      <c r="A114" s="1">
        <v>111</v>
      </c>
      <c r="B114" s="38" t="s">
        <v>9</v>
      </c>
      <c r="C114" s="39" t="s">
        <v>7</v>
      </c>
      <c r="D114" s="42">
        <v>3</v>
      </c>
      <c r="E114" s="45"/>
      <c r="F114" s="46">
        <f t="shared" si="1"/>
        <v>0</v>
      </c>
      <c r="G114" s="41">
        <v>60</v>
      </c>
    </row>
    <row r="115" spans="1:7" s="10" customFormat="1" ht="31.5">
      <c r="A115" s="1">
        <v>112</v>
      </c>
      <c r="B115" s="38" t="s">
        <v>118</v>
      </c>
      <c r="C115" s="39" t="s">
        <v>94</v>
      </c>
      <c r="D115" s="42">
        <v>8</v>
      </c>
      <c r="E115" s="45"/>
      <c r="F115" s="46">
        <f t="shared" si="1"/>
        <v>0</v>
      </c>
      <c r="G115" s="41">
        <v>65</v>
      </c>
    </row>
    <row r="116" spans="1:7" s="10" customFormat="1" ht="31.5">
      <c r="A116" s="1">
        <v>113</v>
      </c>
      <c r="B116" s="38" t="s">
        <v>27</v>
      </c>
      <c r="C116" s="39" t="s">
        <v>26</v>
      </c>
      <c r="D116" s="42">
        <v>4</v>
      </c>
      <c r="E116" s="45"/>
      <c r="F116" s="46">
        <f t="shared" si="1"/>
        <v>0</v>
      </c>
      <c r="G116" s="41">
        <v>100</v>
      </c>
    </row>
    <row r="117" spans="1:7" s="10" customFormat="1" ht="31.5">
      <c r="A117" s="1">
        <v>114</v>
      </c>
      <c r="B117" s="47" t="s">
        <v>121</v>
      </c>
      <c r="C117" s="44" t="s">
        <v>14</v>
      </c>
      <c r="D117" s="48" t="s">
        <v>137</v>
      </c>
      <c r="E117" s="49"/>
      <c r="F117" s="46">
        <f t="shared" si="1"/>
        <v>0</v>
      </c>
      <c r="G117" s="41">
        <v>15</v>
      </c>
    </row>
    <row r="118" spans="1:7" s="10" customFormat="1" ht="31.5">
      <c r="A118" s="1">
        <v>115</v>
      </c>
      <c r="B118" s="47" t="s">
        <v>123</v>
      </c>
      <c r="C118" s="44" t="s">
        <v>14</v>
      </c>
      <c r="D118" s="48" t="s">
        <v>137</v>
      </c>
      <c r="E118" s="49"/>
      <c r="F118" s="46">
        <f t="shared" si="1"/>
        <v>0</v>
      </c>
      <c r="G118" s="41">
        <v>23</v>
      </c>
    </row>
    <row r="119" spans="1:7" s="10" customFormat="1" ht="31.5">
      <c r="A119" s="1">
        <v>116</v>
      </c>
      <c r="B119" s="47" t="s">
        <v>122</v>
      </c>
      <c r="C119" s="44" t="s">
        <v>14</v>
      </c>
      <c r="D119" s="48" t="s">
        <v>137</v>
      </c>
      <c r="E119" s="49"/>
      <c r="F119" s="46">
        <f t="shared" si="1"/>
        <v>0</v>
      </c>
      <c r="G119" s="41">
        <v>30</v>
      </c>
    </row>
    <row r="120" spans="1:7" s="10" customFormat="1" ht="32.25" thickBot="1">
      <c r="A120" s="1">
        <v>117</v>
      </c>
      <c r="B120" s="50" t="s">
        <v>124</v>
      </c>
      <c r="C120" s="44" t="s">
        <v>15</v>
      </c>
      <c r="D120" s="51">
        <v>2</v>
      </c>
      <c r="E120" s="49"/>
      <c r="F120" s="46">
        <f t="shared" si="1"/>
        <v>0</v>
      </c>
      <c r="G120" s="41">
        <v>45</v>
      </c>
    </row>
    <row r="121" spans="1:7" ht="17.25" thickBot="1">
      <c r="A121" s="24"/>
      <c r="B121" s="33"/>
      <c r="C121" s="34"/>
      <c r="D121" s="35"/>
      <c r="E121" s="36"/>
      <c r="F121" s="37">
        <f>SUM(F4:F120)</f>
        <v>0</v>
      </c>
    </row>
    <row r="122" spans="1:7">
      <c r="A122" s="6"/>
      <c r="B122" s="14" t="s">
        <v>11</v>
      </c>
      <c r="C122" s="13" t="s">
        <v>139</v>
      </c>
      <c r="D122" s="11"/>
      <c r="E122" s="3"/>
      <c r="F122" s="32" t="e">
        <f>F121*C122</f>
        <v>#VALUE!</v>
      </c>
    </row>
    <row r="123" spans="1:7">
      <c r="A123" s="6"/>
      <c r="B123" s="12" t="s">
        <v>3</v>
      </c>
      <c r="C123" s="13"/>
      <c r="D123" s="20"/>
      <c r="E123" s="7"/>
      <c r="F123" s="32" t="e">
        <f>F121+F122</f>
        <v>#VALUE!</v>
      </c>
    </row>
    <row r="124" spans="1:7">
      <c r="A124" s="6"/>
      <c r="B124" s="12" t="s">
        <v>12</v>
      </c>
      <c r="C124" s="13" t="s">
        <v>139</v>
      </c>
      <c r="D124" s="20"/>
      <c r="E124" s="7"/>
      <c r="F124" s="32" t="e">
        <f>F123*C124</f>
        <v>#VALUE!</v>
      </c>
    </row>
    <row r="125" spans="1:7">
      <c r="A125" s="6"/>
      <c r="B125" s="12" t="s">
        <v>3</v>
      </c>
      <c r="C125" s="15"/>
      <c r="D125" s="20"/>
      <c r="E125" s="7"/>
      <c r="F125" s="32" t="e">
        <f>F123+F124</f>
        <v>#VALUE!</v>
      </c>
    </row>
    <row r="126" spans="1:7" ht="17.25" thickBot="1">
      <c r="A126" s="8"/>
      <c r="B126" s="16" t="s">
        <v>13</v>
      </c>
      <c r="C126" s="17">
        <v>0.18</v>
      </c>
      <c r="D126" s="21"/>
      <c r="E126" s="9"/>
      <c r="F126" s="32" t="e">
        <f>F125*C126</f>
        <v>#VALUE!</v>
      </c>
    </row>
    <row r="127" spans="1:7" s="31" customFormat="1" ht="17.25" thickBot="1">
      <c r="A127" s="4"/>
      <c r="B127" s="18" t="s">
        <v>3</v>
      </c>
      <c r="C127" s="19"/>
      <c r="D127" s="22"/>
      <c r="E127" s="5"/>
      <c r="F127" s="32" t="e">
        <f>F125+F126</f>
        <v>#VALUE!</v>
      </c>
    </row>
    <row r="130" spans="2:8">
      <c r="B130" s="56" t="s">
        <v>138</v>
      </c>
      <c r="C130" s="57"/>
      <c r="D130" s="57"/>
      <c r="E130" s="57"/>
      <c r="F130" s="57"/>
      <c r="G130" s="57"/>
      <c r="H130" s="57"/>
    </row>
    <row r="131" spans="2:8">
      <c r="B131" s="57"/>
      <c r="C131" s="57"/>
      <c r="D131" s="57"/>
      <c r="E131" s="57"/>
      <c r="F131" s="57"/>
      <c r="G131" s="57"/>
      <c r="H131" s="57"/>
    </row>
    <row r="132" spans="2:8">
      <c r="B132" s="57"/>
      <c r="C132" s="57"/>
      <c r="D132" s="57"/>
      <c r="E132" s="57"/>
      <c r="F132" s="57"/>
      <c r="G132" s="57"/>
      <c r="H132" s="57"/>
    </row>
    <row r="133" spans="2:8">
      <c r="B133" s="57"/>
      <c r="C133" s="57"/>
      <c r="D133" s="57"/>
      <c r="E133" s="57"/>
      <c r="F133" s="57"/>
      <c r="G133" s="57"/>
      <c r="H133" s="57"/>
    </row>
    <row r="134" spans="2:8">
      <c r="B134" s="57"/>
      <c r="C134" s="57"/>
      <c r="D134" s="57"/>
      <c r="E134" s="57"/>
      <c r="F134" s="57"/>
      <c r="G134" s="57"/>
      <c r="H134" s="57"/>
    </row>
    <row r="135" spans="2:8">
      <c r="B135" s="57"/>
      <c r="C135" s="57"/>
      <c r="D135" s="57"/>
      <c r="E135" s="57"/>
      <c r="F135" s="57"/>
      <c r="G135" s="57"/>
      <c r="H135" s="57"/>
    </row>
    <row r="136" spans="2:8">
      <c r="B136" s="57"/>
      <c r="C136" s="57"/>
      <c r="D136" s="57"/>
      <c r="E136" s="57"/>
      <c r="F136" s="57"/>
      <c r="G136" s="57"/>
      <c r="H136" s="57"/>
    </row>
    <row r="137" spans="2:8">
      <c r="B137" s="57"/>
      <c r="C137" s="57"/>
      <c r="D137" s="57"/>
      <c r="E137" s="57"/>
      <c r="F137" s="57"/>
      <c r="G137" s="57"/>
      <c r="H137" s="57"/>
    </row>
    <row r="138" spans="2:8">
      <c r="B138" s="57"/>
      <c r="C138" s="57"/>
      <c r="D138" s="57"/>
      <c r="E138" s="57"/>
      <c r="F138" s="57"/>
      <c r="G138" s="57"/>
      <c r="H138" s="57"/>
    </row>
    <row r="139" spans="2:8">
      <c r="B139" s="57"/>
      <c r="C139" s="57"/>
      <c r="D139" s="57"/>
      <c r="E139" s="57"/>
      <c r="F139" s="57"/>
      <c r="G139" s="57"/>
      <c r="H139" s="57"/>
    </row>
    <row r="140" spans="2:8">
      <c r="B140" s="57"/>
      <c r="C140" s="57"/>
      <c r="D140" s="57"/>
      <c r="E140" s="57"/>
      <c r="F140" s="57"/>
      <c r="G140" s="57"/>
      <c r="H140" s="57"/>
    </row>
  </sheetData>
  <autoFilter ref="A3:F127"/>
  <mergeCells count="3">
    <mergeCell ref="C1:F1"/>
    <mergeCell ref="B130:H140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2020-09-29T10:37:13Z</dcterms:modified>
</cp:coreProperties>
</file>