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Nakrebi" sheetId="1" r:id="rId1"/>
    <sheet name="#2-1" sheetId="2" r:id="rId2"/>
  </sheets>
  <definedNames>
    <definedName name="_xlnm.Print_Area" localSheetId="1">'#2-1'!$A$1:$M$92</definedName>
    <definedName name="_xlnm.Print_Area" localSheetId="0">'Nakrebi'!$A$1:$H$26</definedName>
    <definedName name="_xlnm.Print_Titles" localSheetId="1">'#2-1'!$5:$5</definedName>
  </definedNames>
  <calcPr fullCalcOnLoad="1"/>
</workbook>
</file>

<file path=xl/sharedStrings.xml><?xml version="1.0" encoding="utf-8"?>
<sst xmlns="http://schemas.openxmlformats.org/spreadsheetml/2006/main" count="216" uniqueCount="108">
  <si>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</si>
  <si>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</si>
  <si>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</si>
  <si>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</si>
  <si>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</si>
  <si>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</si>
  <si>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</si>
  <si>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</si>
  <si>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</si>
  <si>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</si>
  <si>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</si>
  <si>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</si>
  <si>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</si>
  <si>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</si>
  <si>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</si>
  <si>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</si>
  <si>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</si>
  <si>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</si>
  <si>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</si>
  <si>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</si>
  <si>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</si>
  <si>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</si>
  <si>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</si>
  <si>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manqanebi</t>
  </si>
  <si>
    <t>sxva masalebi</t>
  </si>
  <si>
    <t>m2</t>
  </si>
  <si>
    <t>m</t>
  </si>
  <si>
    <t>c</t>
  </si>
  <si>
    <t>_Sromis danaxarji</t>
  </si>
  <si>
    <t>kac-sT</t>
  </si>
  <si>
    <t xml:space="preserve">Sromis danaxarjebi 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</si>
  <si>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</si>
  <si>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</si>
  <si>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</si>
  <si>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</si>
  <si>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</si>
  <si>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</si>
  <si>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</si>
  <si>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</si>
  <si>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</si>
  <si>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</si>
  <si>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</si>
  <si>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</si>
  <si>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</si>
  <si>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</si>
  <si>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</si>
  <si>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 xml:space="preserve">mSeneblobis ZiriTadi obieqtebi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</si>
  <si>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</si>
  <si>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</si>
  <si>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</si>
  <si>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</si>
  <si>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farebi xis ficrebisagan sisqiT 25 mm</t>
  </si>
  <si>
    <t>gauTvaliswinebeli xarjebi 3%</t>
  </si>
  <si>
    <t>eleqtrodi</t>
  </si>
  <si>
    <t>kg</t>
  </si>
  <si>
    <t>lokaluri xarjTaRricxva #2-1</t>
  </si>
  <si>
    <t>sxva manqana</t>
  </si>
  <si>
    <t>1</t>
  </si>
  <si>
    <t>6-1-2 miy.</t>
  </si>
  <si>
    <t>daxerxili ficari sisqiT 40mm</t>
  </si>
  <si>
    <t>olifa</t>
  </si>
  <si>
    <t>antikoroziuli saRebavi</t>
  </si>
  <si>
    <t xml:space="preserve">1_80_7 </t>
  </si>
  <si>
    <t xml:space="preserve"> __ ___________ 2020 weli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</si>
  <si>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</si>
  <si>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sareabilitacio samuSaoebi</t>
  </si>
  <si>
    <t>TeTriwyaros municipaliteti</t>
  </si>
  <si>
    <t>lokalur-resursuli xarjTaRricxva #2-1</t>
  </si>
  <si>
    <t>1. mosamzadebeli samuSaoebi</t>
  </si>
  <si>
    <t>Robis mowyobis farglebSi jagebis gakafva xeliT</t>
  </si>
  <si>
    <t>ГСН-2001-01-02-119-02miy.</t>
  </si>
  <si>
    <t>2. saproeqto Robis mowyoba</t>
  </si>
  <si>
    <t>dgarebis mosawyobad gruntis damuSaveba xeliT adgilze mosworebiT</t>
  </si>
  <si>
    <t>betonis transportireba 10km-dan</t>
  </si>
  <si>
    <t>7-21-8miy.</t>
  </si>
  <si>
    <t>gamzadebuli liTonis Robis seqciebis montaJi liTonis dgarebze</t>
  </si>
  <si>
    <r>
      <t xml:space="preserve">glinula </t>
    </r>
    <r>
      <rPr>
        <sz val="11"/>
        <rFont val="Arial"/>
        <family val="2"/>
      </rPr>
      <t>d=6</t>
    </r>
    <r>
      <rPr>
        <sz val="11"/>
        <rFont val="AcadNusx"/>
        <family val="0"/>
      </rPr>
      <t>mm</t>
    </r>
  </si>
  <si>
    <t>arsebuli Robis liTonis badis da dgarebis demontaJi adgilze dasawyobebiT</t>
  </si>
  <si>
    <t>liTonis transportireba 10km-dan</t>
  </si>
  <si>
    <t xml:space="preserve">liTonis karis damzadeba </t>
  </si>
  <si>
    <t>furceli 50X3mm</t>
  </si>
  <si>
    <t>anjama</t>
  </si>
  <si>
    <t>7-22-9miy.</t>
  </si>
  <si>
    <t>liTonis karis montaJi gamzadebul dgarebze</t>
  </si>
  <si>
    <t>15-164-8miy.</t>
  </si>
  <si>
    <r>
      <t xml:space="preserve">betoni </t>
    </r>
    <r>
      <rPr>
        <sz val="11"/>
        <rFont val="Arial"/>
        <family val="2"/>
      </rPr>
      <t>B-20</t>
    </r>
  </si>
  <si>
    <t>kuTxovana 70X70X5mm</t>
  </si>
  <si>
    <t xml:space="preserve">liTonis WiSkris seqciebis damzadeba </t>
  </si>
  <si>
    <t>sof. jorjiaSvilSi arsebuli sasaflaos SemoRobvis reabilitacia</t>
  </si>
  <si>
    <t>saproeqto Robis, karis da WiSkris SeRebva antikoroziuli saRebaviT</t>
  </si>
  <si>
    <t xml:space="preserve">Robis liTonis seqciebis, zomiT (2300X1550X40mm ) damzadeba </t>
  </si>
  <si>
    <t>kuTxovana 40X40X3mm</t>
  </si>
  <si>
    <r>
      <t xml:space="preserve">foladis mili </t>
    </r>
    <r>
      <rPr>
        <sz val="11"/>
        <rFont val="Arial"/>
        <family val="2"/>
      </rPr>
      <t>d=51/2</t>
    </r>
    <r>
      <rPr>
        <sz val="11"/>
        <rFont val="AcadNusx"/>
        <family val="0"/>
      </rPr>
      <t>mm</t>
    </r>
  </si>
  <si>
    <r>
      <t xml:space="preserve">foladis mili </t>
    </r>
    <r>
      <rPr>
        <sz val="11"/>
        <rFont val="Arial"/>
        <family val="2"/>
      </rPr>
      <t>d=89/3</t>
    </r>
    <r>
      <rPr>
        <sz val="11"/>
        <rFont val="AcadNusx"/>
        <family val="0"/>
      </rPr>
      <t>mm</t>
    </r>
  </si>
  <si>
    <t>foladis furceli sisqiT 1mm</t>
  </si>
  <si>
    <t>samontaJo milkvadrati 40X40X2mm</t>
  </si>
  <si>
    <t>liTonis WiSkris seqciebis montaJi gamzadebul dgarebze</t>
  </si>
  <si>
    <t>foladis furceli 1550X50X2mm</t>
  </si>
  <si>
    <r>
      <t xml:space="preserve">dgarebis dabetoneba monoliTuri betoniT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>-</t>
    </r>
    <r>
      <rPr>
        <b/>
        <sz val="11"/>
        <rFont val="Arial"/>
        <family val="2"/>
      </rPr>
      <t>20</t>
    </r>
  </si>
  <si>
    <t>9-17-5</t>
  </si>
  <si>
    <t>k=0.6</t>
  </si>
  <si>
    <t>9-17-5 miy.</t>
  </si>
  <si>
    <t>9-17-1</t>
  </si>
  <si>
    <t xml:space="preserve">ინსპექტირების შედეგად გაკორექტირებული </t>
  </si>
  <si>
    <t>liTonis bade, #60, 2,5mm, moTiTeb.</t>
  </si>
  <si>
    <t xml:space="preserve">gauTvaliswinebeli xarjebi </t>
  </si>
  <si>
    <t>ლარი</t>
  </si>
  <si>
    <t xml:space="preserve">"""შენიშვნა: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3%-ის შემცირება დაუშვებელია.
3. ხარჯთაღრიცხვაში ციფრები დამრგვალებული უნდა იყოს მეასედებამდე. (0.00)
                                                                                                        ხელმოწერა------------------ბ.ა.""  "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</si>
</sst>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"/>
    <numFmt numFmtId="205" formatCode="0.00000000"/>
  </numFmts>
  <fonts count="6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b/>
      <sz val="12"/>
      <name val="AcadMtavr"/>
      <family val="0"/>
    </font>
    <font>
      <sz val="11"/>
      <name val="Sylfae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i/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1" fillId="0" borderId="0" xfId="63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4" fillId="32" borderId="0" xfId="71" applyFont="1" applyFill="1" applyBorder="1" applyAlignment="1">
      <alignment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" fontId="21" fillId="0" borderId="0" xfId="63" applyNumberFormat="1" applyFont="1" applyBorder="1" applyAlignment="1">
      <alignment horizontal="center" vertical="center" wrapText="1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8" fillId="0" borderId="0" xfId="6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21" fillId="32" borderId="10" xfId="63" applyNumberFormat="1" applyFont="1" applyFill="1" applyBorder="1" applyAlignment="1">
      <alignment horizontal="center" vertical="center" wrapText="1"/>
      <protection/>
    </xf>
    <xf numFmtId="2" fontId="18" fillId="32" borderId="10" xfId="63" applyNumberFormat="1" applyFont="1" applyFill="1" applyBorder="1" applyAlignment="1">
      <alignment horizontal="left" vertical="center" wrapText="1"/>
      <protection/>
    </xf>
    <xf numFmtId="2" fontId="7" fillId="32" borderId="10" xfId="71" applyNumberFormat="1" applyFont="1" applyFill="1" applyBorder="1" applyAlignment="1">
      <alignment horizontal="center" vertical="center"/>
      <protection/>
    </xf>
    <xf numFmtId="0" fontId="8" fillId="32" borderId="10" xfId="71" applyFont="1" applyFill="1" applyBorder="1" applyAlignment="1">
      <alignment horizont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 vertical="top"/>
      <protection/>
    </xf>
    <xf numFmtId="49" fontId="1" fillId="0" borderId="0" xfId="60" applyNumberFormat="1" applyFont="1" applyFill="1" applyBorder="1" applyAlignment="1">
      <alignment horizontal="center" vertical="top" wrapText="1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>
      <alignment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wrapText="1"/>
    </xf>
    <xf numFmtId="201" fontId="7" fillId="0" borderId="10" xfId="0" applyNumberFormat="1" applyFont="1" applyFill="1" applyBorder="1" applyAlignment="1">
      <alignment horizontal="center" vertical="center"/>
    </xf>
    <xf numFmtId="49" fontId="13" fillId="0" borderId="10" xfId="60" applyNumberFormat="1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1" fillId="0" borderId="0" xfId="60" applyFont="1" applyFill="1" applyBorder="1">
      <alignment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1" fillId="0" borderId="0" xfId="60" applyFont="1" applyFill="1" applyBorder="1" applyAlignment="1">
      <alignment vertical="center"/>
      <protection/>
    </xf>
    <xf numFmtId="0" fontId="21" fillId="0" borderId="10" xfId="63" applyNumberFormat="1" applyFont="1" applyBorder="1" applyAlignment="1">
      <alignment horizontal="center" vertical="center" wrapText="1"/>
      <protection/>
    </xf>
    <xf numFmtId="0" fontId="7" fillId="0" borderId="10" xfId="63" applyNumberFormat="1" applyFont="1" applyBorder="1" applyAlignment="1">
      <alignment horizontal="center" vertical="center" wrapText="1"/>
      <protection/>
    </xf>
    <xf numFmtId="0" fontId="8" fillId="0" borderId="10" xfId="63" applyNumberFormat="1" applyFont="1" applyBorder="1" applyAlignment="1">
      <alignment horizontal="center" vertical="center" wrapText="1"/>
      <protection/>
    </xf>
    <xf numFmtId="49" fontId="8" fillId="32" borderId="10" xfId="63" applyNumberFormat="1" applyFont="1" applyFill="1" applyBorder="1" applyAlignment="1">
      <alignment horizontal="center" vertical="center" wrapText="1"/>
      <protection/>
    </xf>
    <xf numFmtId="0" fontId="23" fillId="0" borderId="10" xfId="63" applyNumberFormat="1" applyFont="1" applyBorder="1" applyAlignment="1">
      <alignment horizontal="center" vertical="center" wrapText="1"/>
      <protection/>
    </xf>
    <xf numFmtId="49" fontId="8" fillId="33" borderId="10" xfId="63" applyNumberFormat="1" applyFont="1" applyFill="1" applyBorder="1" applyAlignment="1">
      <alignment horizontal="center" vertical="center" wrapText="1"/>
      <protection/>
    </xf>
    <xf numFmtId="2" fontId="21" fillId="33" borderId="10" xfId="63" applyNumberFormat="1" applyFont="1" applyFill="1" applyBorder="1" applyAlignment="1">
      <alignment horizontal="center" vertical="center" wrapText="1"/>
      <protection/>
    </xf>
    <xf numFmtId="2" fontId="19" fillId="33" borderId="10" xfId="63" applyNumberFormat="1" applyFont="1" applyFill="1" applyBorder="1" applyAlignment="1">
      <alignment horizontal="center" vertical="center" wrapText="1"/>
      <protection/>
    </xf>
    <xf numFmtId="2" fontId="8" fillId="33" borderId="10" xfId="71" applyNumberFormat="1" applyFont="1" applyFill="1" applyBorder="1" applyAlignment="1">
      <alignment horizontal="center" vertical="center"/>
      <protection/>
    </xf>
    <xf numFmtId="0" fontId="8" fillId="33" borderId="10" xfId="71" applyFont="1" applyFill="1" applyBorder="1" applyAlignment="1">
      <alignment horizontal="center"/>
      <protection/>
    </xf>
    <xf numFmtId="0" fontId="23" fillId="33" borderId="10" xfId="63" applyNumberFormat="1" applyFont="1" applyFill="1" applyBorder="1" applyAlignment="1">
      <alignment horizontal="center" vertical="center" wrapText="1"/>
      <protection/>
    </xf>
    <xf numFmtId="2" fontId="23" fillId="33" borderId="10" xfId="63" applyNumberFormat="1" applyFont="1" applyFill="1" applyBorder="1" applyAlignment="1">
      <alignment horizontal="center" vertical="center" wrapText="1"/>
      <protection/>
    </xf>
    <xf numFmtId="201" fontId="8" fillId="33" borderId="10" xfId="63" applyNumberFormat="1" applyFont="1" applyFill="1" applyBorder="1" applyAlignment="1">
      <alignment horizontal="center" vertical="center" wrapText="1"/>
      <protection/>
    </xf>
    <xf numFmtId="2" fontId="8" fillId="33" borderId="10" xfId="63" applyNumberFormat="1" applyFont="1" applyFill="1" applyBorder="1" applyAlignment="1">
      <alignment horizontal="center" vertical="center" wrapText="1"/>
      <protection/>
    </xf>
    <xf numFmtId="0" fontId="21" fillId="33" borderId="10" xfId="63" applyNumberFormat="1" applyFont="1" applyFill="1" applyBorder="1" applyAlignment="1">
      <alignment horizontal="center" vertical="center" wrapText="1"/>
      <protection/>
    </xf>
    <xf numFmtId="2" fontId="21" fillId="33" borderId="10" xfId="63" applyNumberFormat="1" applyFont="1" applyFill="1" applyBorder="1" applyAlignment="1">
      <alignment horizontal="center" vertical="center" wrapText="1"/>
      <protection/>
    </xf>
    <xf numFmtId="2" fontId="19" fillId="33" borderId="10" xfId="63" applyNumberFormat="1" applyFont="1" applyFill="1" applyBorder="1" applyAlignment="1">
      <alignment horizontal="center" vertical="center" wrapText="1"/>
      <protection/>
    </xf>
    <xf numFmtId="0" fontId="30" fillId="0" borderId="0" xfId="63" applyFont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192" fontId="27" fillId="0" borderId="10" xfId="60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60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center" wrapText="1"/>
    </xf>
    <xf numFmtId="0" fontId="13" fillId="33" borderId="10" xfId="60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3" fillId="33" borderId="10" xfId="60" applyFont="1" applyFill="1" applyBorder="1" applyAlignment="1">
      <alignment horizontal="center" vertical="top"/>
      <protection/>
    </xf>
    <xf numFmtId="49" fontId="13" fillId="33" borderId="10" xfId="60" applyNumberFormat="1" applyFont="1" applyFill="1" applyBorder="1" applyAlignment="1">
      <alignment horizontal="center" vertical="top" wrapText="1"/>
      <protection/>
    </xf>
    <xf numFmtId="0" fontId="13" fillId="33" borderId="10" xfId="60" applyFont="1" applyFill="1" applyBorder="1" applyAlignment="1">
      <alignment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vertical="center" wrapText="1"/>
    </xf>
    <xf numFmtId="49" fontId="13" fillId="0" borderId="10" xfId="72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quotePrefix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3" borderId="1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3" fontId="29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 quotePrefix="1">
      <alignment horizontal="center" vertical="top" wrapText="1"/>
    </xf>
    <xf numFmtId="49" fontId="13" fillId="34" borderId="10" xfId="72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center"/>
    </xf>
    <xf numFmtId="197" fontId="7" fillId="34" borderId="10" xfId="0" applyNumberFormat="1" applyFont="1" applyFill="1" applyBorder="1" applyAlignment="1">
      <alignment horizontal="center" vertical="center"/>
    </xf>
    <xf numFmtId="0" fontId="11" fillId="0" borderId="0" xfId="63" applyAlignment="1">
      <alignment vertical="center"/>
      <protection/>
    </xf>
    <xf numFmtId="196" fontId="10" fillId="0" borderId="0" xfId="63" applyNumberFormat="1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2" fontId="10" fillId="0" borderId="0" xfId="63" applyNumberFormat="1" applyFont="1" applyAlignment="1">
      <alignment vertical="center"/>
      <protection/>
    </xf>
    <xf numFmtId="0" fontId="32" fillId="0" borderId="0" xfId="63" applyFont="1" applyAlignment="1">
      <alignment horizontal="right" vertical="center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8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left" vertical="center"/>
      <protection/>
    </xf>
    <xf numFmtId="0" fontId="26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/>
      <protection/>
    </xf>
    <xf numFmtId="0" fontId="28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left" vertical="center"/>
      <protection/>
    </xf>
    <xf numFmtId="0" fontId="17" fillId="0" borderId="0" xfId="63" applyFont="1" applyAlignment="1">
      <alignment horizontal="center" vertical="center"/>
      <protection/>
    </xf>
    <xf numFmtId="49" fontId="26" fillId="0" borderId="0" xfId="63" applyNumberFormat="1" applyFont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10" xfId="63" applyNumberFormat="1" applyFont="1" applyBorder="1" applyAlignment="1">
      <alignment horizontal="center" vertical="center" wrapText="1"/>
      <protection/>
    </xf>
    <xf numFmtId="0" fontId="21" fillId="0" borderId="10" xfId="63" applyNumberFormat="1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8" fillId="33" borderId="10" xfId="63" applyNumberFormat="1" applyFont="1" applyFill="1" applyBorder="1" applyAlignment="1">
      <alignment horizontal="left" vertical="center" wrapText="1"/>
      <protection/>
    </xf>
    <xf numFmtId="2" fontId="21" fillId="33" borderId="10" xfId="63" applyNumberFormat="1" applyFont="1" applyFill="1" applyBorder="1" applyAlignment="1">
      <alignment horizontal="left" vertical="center" wrapText="1"/>
      <protection/>
    </xf>
    <xf numFmtId="2" fontId="19" fillId="33" borderId="10" xfId="63" applyNumberFormat="1" applyFont="1" applyFill="1" applyBorder="1" applyAlignment="1">
      <alignment horizontal="left" vertical="center" wrapText="1"/>
      <protection/>
    </xf>
    <xf numFmtId="0" fontId="8" fillId="33" borderId="10" xfId="71" applyFont="1" applyFill="1" applyBorder="1" applyAlignment="1">
      <alignment horizontal="left"/>
      <protection/>
    </xf>
    <xf numFmtId="0" fontId="23" fillId="0" borderId="10" xfId="63" applyNumberFormat="1" applyFont="1" applyBorder="1" applyAlignment="1">
      <alignment horizontal="left" vertical="center" wrapText="1"/>
      <protection/>
    </xf>
    <xf numFmtId="2" fontId="23" fillId="0" borderId="10" xfId="63" applyNumberFormat="1" applyFont="1" applyBorder="1" applyAlignment="1">
      <alignment horizontal="left" vertical="center" wrapText="1"/>
      <protection/>
    </xf>
    <xf numFmtId="2" fontId="18" fillId="0" borderId="10" xfId="63" applyNumberFormat="1" applyFont="1" applyBorder="1" applyAlignment="1">
      <alignment horizontal="left" vertical="center" wrapText="1"/>
      <protection/>
    </xf>
    <xf numFmtId="2" fontId="7" fillId="0" borderId="10" xfId="63" applyNumberFormat="1" applyFont="1" applyBorder="1" applyAlignment="1">
      <alignment horizontal="left" vertical="center" wrapText="1"/>
      <protection/>
    </xf>
    <xf numFmtId="0" fontId="1" fillId="34" borderId="14" xfId="60" applyFont="1" applyFill="1" applyBorder="1" applyAlignment="1">
      <alignment horizontal="left" vertical="top" wrapText="1"/>
      <protection/>
    </xf>
    <xf numFmtId="0" fontId="1" fillId="34" borderId="14" xfId="60" applyFont="1" applyFill="1" applyBorder="1" applyAlignment="1">
      <alignment horizontal="left" vertical="top"/>
      <protection/>
    </xf>
    <xf numFmtId="0" fontId="1" fillId="34" borderId="0" xfId="60" applyFont="1" applyFill="1" applyBorder="1" applyAlignment="1">
      <alignment horizontal="left" vertical="top"/>
      <protection/>
    </xf>
    <xf numFmtId="49" fontId="14" fillId="34" borderId="0" xfId="60" applyNumberFormat="1" applyFont="1" applyFill="1" applyBorder="1" applyAlignment="1">
      <alignment horizontal="center" vertical="center" wrapText="1"/>
      <protection/>
    </xf>
    <xf numFmtId="0" fontId="14" fillId="34" borderId="0" xfId="60" applyFont="1" applyFill="1" applyBorder="1" applyAlignment="1">
      <alignment horizontal="center" vertical="center" wrapText="1"/>
      <protection/>
    </xf>
    <xf numFmtId="0" fontId="14" fillId="34" borderId="0" xfId="60" applyFont="1" applyFill="1" applyBorder="1" applyAlignment="1">
      <alignment horizontal="center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33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view="pageBreakPreview" zoomScaleSheetLayoutView="100" workbookViewId="0" topLeftCell="A14">
      <selection activeCell="A20" sqref="A20:H21"/>
    </sheetView>
  </sheetViews>
  <sheetFormatPr defaultColWidth="9.140625" defaultRowHeight="15"/>
  <cols>
    <col min="1" max="1" width="4.7109375" style="4" customWidth="1"/>
    <col min="2" max="2" width="12.57421875" style="4" customWidth="1"/>
    <col min="3" max="3" width="51.8515625" style="4" customWidth="1"/>
    <col min="4" max="4" width="13.28125" style="4" customWidth="1"/>
    <col min="5" max="5" width="12.140625" style="4" customWidth="1"/>
    <col min="6" max="6" width="12.8515625" style="4" customWidth="1"/>
    <col min="7" max="7" width="11.140625" style="4" customWidth="1"/>
    <col min="8" max="8" width="17.8515625" style="4" customWidth="1"/>
    <col min="9" max="9" width="16.7109375" style="4" customWidth="1"/>
    <col min="10" max="10" width="9.421875" style="4" bestFit="1" customWidth="1"/>
    <col min="11" max="16384" width="9.140625" style="4" customWidth="1"/>
  </cols>
  <sheetData>
    <row r="1" spans="1:8" ht="18.75" customHeight="1">
      <c r="A1" s="108" t="s">
        <v>103</v>
      </c>
      <c r="B1" s="108"/>
      <c r="C1" s="108"/>
      <c r="D1" s="108"/>
      <c r="E1" s="108"/>
      <c r="F1" s="108"/>
      <c r="G1" s="108"/>
      <c r="H1" s="108"/>
    </row>
    <row r="2" spans="1:8" s="104" customFormat="1" ht="34.5" customHeight="1">
      <c r="A2" s="114" t="s">
        <v>66</v>
      </c>
      <c r="B2" s="114"/>
      <c r="C2" s="114"/>
      <c r="D2" s="114"/>
      <c r="E2" s="114"/>
      <c r="F2" s="114"/>
      <c r="G2" s="114"/>
      <c r="H2" s="114"/>
    </row>
    <row r="3" spans="1:8" s="104" customFormat="1" ht="15" hidden="1">
      <c r="A3" s="115" t="s">
        <v>31</v>
      </c>
      <c r="B3" s="115"/>
      <c r="C3" s="115"/>
      <c r="D3" s="115"/>
      <c r="E3" s="115"/>
      <c r="F3" s="115"/>
      <c r="G3" s="115"/>
      <c r="H3" s="115"/>
    </row>
    <row r="4" spans="1:8" s="104" customFormat="1" ht="13.5" hidden="1">
      <c r="A4" s="116" t="s">
        <v>32</v>
      </c>
      <c r="B4" s="116"/>
      <c r="C4" s="116"/>
      <c r="D4" s="116"/>
      <c r="E4" s="116"/>
      <c r="F4" s="116"/>
      <c r="G4" s="116"/>
      <c r="H4" s="116"/>
    </row>
    <row r="5" spans="1:8" s="104" customFormat="1" ht="15" customHeight="1" hidden="1">
      <c r="A5" s="115"/>
      <c r="B5" s="115"/>
      <c r="C5" s="115"/>
      <c r="D5" s="115"/>
      <c r="E5" s="115"/>
      <c r="F5" s="115"/>
      <c r="G5" s="115"/>
      <c r="H5" s="115"/>
    </row>
    <row r="6" spans="1:8" s="104" customFormat="1" ht="15" hidden="1">
      <c r="A6" s="115" t="s">
        <v>33</v>
      </c>
      <c r="B6" s="115"/>
      <c r="C6" s="115"/>
      <c r="D6" s="115"/>
      <c r="E6" s="115"/>
      <c r="F6" s="115"/>
      <c r="G6" s="115"/>
      <c r="H6" s="115"/>
    </row>
    <row r="7" spans="1:8" s="104" customFormat="1" ht="16.5" hidden="1">
      <c r="A7" s="110" t="s">
        <v>34</v>
      </c>
      <c r="B7" s="110"/>
      <c r="C7" s="110"/>
      <c r="D7" s="110"/>
      <c r="E7" s="105">
        <f>H24/1000</f>
        <v>0</v>
      </c>
      <c r="F7" s="106" t="s">
        <v>50</v>
      </c>
      <c r="G7" s="106"/>
      <c r="H7" s="106"/>
    </row>
    <row r="8" spans="1:8" s="104" customFormat="1" ht="24.75" customHeight="1" hidden="1">
      <c r="A8" s="110" t="s">
        <v>35</v>
      </c>
      <c r="B8" s="110"/>
      <c r="C8" s="110"/>
      <c r="D8" s="110"/>
      <c r="E8" s="107">
        <f>H23/1000</f>
        <v>0</v>
      </c>
      <c r="F8" s="106" t="s">
        <v>50</v>
      </c>
      <c r="G8" s="106"/>
      <c r="H8" s="106"/>
    </row>
    <row r="9" spans="1:8" s="104" customFormat="1" ht="24.75" customHeight="1" hidden="1">
      <c r="A9" s="111" t="s">
        <v>63</v>
      </c>
      <c r="B9" s="111"/>
      <c r="C9" s="111"/>
      <c r="D9" s="111"/>
      <c r="E9" s="111"/>
      <c r="F9" s="111"/>
      <c r="G9" s="111"/>
      <c r="H9" s="111"/>
    </row>
    <row r="10" spans="1:8" s="104" customFormat="1" ht="18">
      <c r="A10" s="112" t="s">
        <v>36</v>
      </c>
      <c r="B10" s="112"/>
      <c r="C10" s="112"/>
      <c r="D10" s="112"/>
      <c r="E10" s="112"/>
      <c r="F10" s="112"/>
      <c r="G10" s="112"/>
      <c r="H10" s="112"/>
    </row>
    <row r="11" spans="1:10" s="104" customFormat="1" ht="19.5">
      <c r="A11" s="117" t="s">
        <v>88</v>
      </c>
      <c r="B11" s="117"/>
      <c r="C11" s="117"/>
      <c r="D11" s="117"/>
      <c r="E11" s="117"/>
      <c r="F11" s="117"/>
      <c r="G11" s="117"/>
      <c r="H11" s="117"/>
      <c r="I11" s="118"/>
      <c r="J11" s="118"/>
    </row>
    <row r="12" spans="1:8" ht="16.5" customHeight="1" hidden="1">
      <c r="A12" s="113" t="s">
        <v>37</v>
      </c>
      <c r="B12" s="113"/>
      <c r="C12" s="113"/>
      <c r="D12" s="113"/>
      <c r="E12" s="113"/>
      <c r="F12" s="113"/>
      <c r="G12" s="113"/>
      <c r="H12" s="113"/>
    </row>
    <row r="13" spans="1:8" ht="15.75" hidden="1">
      <c r="A13" s="119" t="s">
        <v>64</v>
      </c>
      <c r="B13" s="119"/>
      <c r="C13" s="119"/>
      <c r="D13" s="119"/>
      <c r="E13" s="119"/>
      <c r="F13" s="119"/>
      <c r="G13" s="119"/>
      <c r="H13" s="119"/>
    </row>
    <row r="14" spans="1:8" ht="21" customHeight="1">
      <c r="A14" s="5"/>
      <c r="B14" s="5"/>
      <c r="C14" s="5"/>
      <c r="D14" s="5"/>
      <c r="E14" s="5"/>
      <c r="F14" s="5"/>
      <c r="G14" s="5"/>
      <c r="H14" s="5"/>
    </row>
    <row r="15" spans="1:8" ht="24.75" customHeight="1">
      <c r="A15" s="120" t="s">
        <v>38</v>
      </c>
      <c r="B15" s="121" t="s">
        <v>39</v>
      </c>
      <c r="C15" s="121" t="s">
        <v>40</v>
      </c>
      <c r="D15" s="121" t="s">
        <v>41</v>
      </c>
      <c r="E15" s="121"/>
      <c r="F15" s="121"/>
      <c r="G15" s="121"/>
      <c r="H15" s="121"/>
    </row>
    <row r="16" spans="1:8" ht="55.5" customHeight="1">
      <c r="A16" s="120"/>
      <c r="B16" s="121"/>
      <c r="C16" s="121"/>
      <c r="D16" s="50" t="s">
        <v>42</v>
      </c>
      <c r="E16" s="50" t="s">
        <v>43</v>
      </c>
      <c r="F16" s="50" t="s">
        <v>49</v>
      </c>
      <c r="G16" s="50" t="s">
        <v>44</v>
      </c>
      <c r="H16" s="50" t="s">
        <v>45</v>
      </c>
    </row>
    <row r="17" spans="1:8" ht="15.75" customHeight="1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</row>
    <row r="18" spans="1:8" ht="32.25" customHeight="1">
      <c r="A18" s="52"/>
      <c r="B18" s="12"/>
      <c r="C18" s="66" t="s">
        <v>46</v>
      </c>
      <c r="D18" s="6"/>
      <c r="E18" s="6"/>
      <c r="F18" s="6"/>
      <c r="G18" s="6"/>
      <c r="H18" s="6"/>
    </row>
    <row r="19" spans="1:10" ht="45">
      <c r="A19" s="53" t="s">
        <v>57</v>
      </c>
      <c r="B19" s="16" t="s">
        <v>55</v>
      </c>
      <c r="C19" s="17" t="s">
        <v>65</v>
      </c>
      <c r="D19" s="18">
        <f>'#2-1'!M84</f>
        <v>0</v>
      </c>
      <c r="E19" s="19"/>
      <c r="F19" s="19"/>
      <c r="G19" s="19"/>
      <c r="H19" s="18">
        <f>D19</f>
        <v>0</v>
      </c>
      <c r="I19" s="7"/>
      <c r="J19" s="7"/>
    </row>
    <row r="20" spans="1:13" s="9" customFormat="1" ht="27.75" customHeight="1">
      <c r="A20" s="55"/>
      <c r="B20" s="56"/>
      <c r="C20" s="57" t="s">
        <v>0</v>
      </c>
      <c r="D20" s="58">
        <f>D19</f>
        <v>0</v>
      </c>
      <c r="E20" s="59"/>
      <c r="F20" s="59"/>
      <c r="G20" s="59"/>
      <c r="H20" s="58">
        <f>D20</f>
        <v>0</v>
      </c>
      <c r="I20" s="8"/>
      <c r="J20" s="8"/>
      <c r="K20" s="8"/>
      <c r="L20" s="8"/>
      <c r="M20" s="8"/>
    </row>
    <row r="21" spans="1:8" ht="27.75" customHeight="1">
      <c r="A21" s="54"/>
      <c r="B21" s="12"/>
      <c r="C21" s="13" t="s">
        <v>52</v>
      </c>
      <c r="D21" s="10"/>
      <c r="E21" s="10"/>
      <c r="F21" s="10"/>
      <c r="G21" s="10"/>
      <c r="H21" s="10">
        <f>H20*0.03</f>
        <v>0</v>
      </c>
    </row>
    <row r="22" spans="1:8" ht="27.75" customHeight="1">
      <c r="A22" s="60"/>
      <c r="B22" s="61"/>
      <c r="C22" s="57" t="s">
        <v>0</v>
      </c>
      <c r="D22" s="62"/>
      <c r="E22" s="63"/>
      <c r="F22" s="63"/>
      <c r="G22" s="63"/>
      <c r="H22" s="63">
        <f>H20+H21</f>
        <v>0</v>
      </c>
    </row>
    <row r="23" spans="1:8" ht="27.75" customHeight="1">
      <c r="A23" s="54"/>
      <c r="B23" s="12"/>
      <c r="C23" s="13" t="s">
        <v>47</v>
      </c>
      <c r="D23" s="10"/>
      <c r="E23" s="10"/>
      <c r="F23" s="10"/>
      <c r="G23" s="10"/>
      <c r="H23" s="10">
        <f>H22*0.18</f>
        <v>0</v>
      </c>
    </row>
    <row r="24" spans="1:9" ht="33.75" customHeight="1">
      <c r="A24" s="64"/>
      <c r="B24" s="65"/>
      <c r="C24" s="57" t="s">
        <v>48</v>
      </c>
      <c r="D24" s="63"/>
      <c r="E24" s="63"/>
      <c r="F24" s="63"/>
      <c r="G24" s="63"/>
      <c r="H24" s="63">
        <f>H22+H23</f>
        <v>0</v>
      </c>
      <c r="I24" s="67">
        <v>41933.69</v>
      </c>
    </row>
    <row r="25" spans="1:8" ht="15">
      <c r="A25" s="109"/>
      <c r="B25" s="109"/>
      <c r="C25" s="109"/>
      <c r="D25" s="109"/>
      <c r="E25" s="109"/>
      <c r="F25" s="109"/>
      <c r="G25" s="109"/>
      <c r="H25" s="109"/>
    </row>
    <row r="26" spans="3:5" ht="16.5">
      <c r="C26" s="14"/>
      <c r="D26" s="11"/>
      <c r="E26" s="11"/>
    </row>
  </sheetData>
  <sheetProtection/>
  <mergeCells count="19">
    <mergeCell ref="A6:H6"/>
    <mergeCell ref="A11:H11"/>
    <mergeCell ref="A7:D7"/>
    <mergeCell ref="I11:J11"/>
    <mergeCell ref="A13:H13"/>
    <mergeCell ref="A15:A16"/>
    <mergeCell ref="B15:B16"/>
    <mergeCell ref="C15:C16"/>
    <mergeCell ref="D15:H15"/>
    <mergeCell ref="A1:H1"/>
    <mergeCell ref="A25:H25"/>
    <mergeCell ref="A8:D8"/>
    <mergeCell ref="A9:H9"/>
    <mergeCell ref="A10:H10"/>
    <mergeCell ref="A12:H12"/>
    <mergeCell ref="A2:H2"/>
    <mergeCell ref="A3:H3"/>
    <mergeCell ref="A4:H4"/>
    <mergeCell ref="A5:H5"/>
  </mergeCells>
  <printOptions/>
  <pageMargins left="0.748031496062992" right="0.354330708661417" top="0" bottom="0.724791666666667" header="0.393700787401575" footer="0.511811023622047"/>
  <pageSetup firstPageNumber="10" useFirstPageNumber="1" horizontalDpi="600" verticalDpi="600" orientation="landscape" paperSize="9" scale="98" r:id="rId1"/>
  <headerFooter alignWithMargins="0">
    <oddFooter>&amp;Rგვ &amp;P / გვ-დან 21</oddFooter>
  </headerFooter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63"/>
  <sheetViews>
    <sheetView tabSelected="1" view="pageBreakPreview" zoomScaleSheetLayoutView="100" workbookViewId="0" topLeftCell="A112">
      <selection activeCell="F10" sqref="F10"/>
    </sheetView>
  </sheetViews>
  <sheetFormatPr defaultColWidth="9.140625" defaultRowHeight="15"/>
  <cols>
    <col min="1" max="1" width="4.421875" style="21" customWidth="1"/>
    <col min="2" max="2" width="12.140625" style="22" customWidth="1"/>
    <col min="3" max="3" width="41.140625" style="23" customWidth="1"/>
    <col min="4" max="4" width="12.57421875" style="24" customWidth="1"/>
    <col min="5" max="5" width="10.7109375" style="25" customWidth="1"/>
    <col min="6" max="6" width="11.57421875" style="25" customWidth="1"/>
    <col min="7" max="7" width="11.28125" style="25" customWidth="1"/>
    <col min="8" max="8" width="13.140625" style="25" customWidth="1"/>
    <col min="9" max="9" width="10.140625" style="25" bestFit="1" customWidth="1"/>
    <col min="10" max="10" width="11.7109375" style="25" customWidth="1"/>
    <col min="11" max="11" width="9.8515625" style="25" bestFit="1" customWidth="1"/>
    <col min="12" max="12" width="12.8515625" style="25" customWidth="1"/>
    <col min="13" max="13" width="15.28125" style="20" customWidth="1"/>
    <col min="14" max="16384" width="9.140625" style="20" customWidth="1"/>
  </cols>
  <sheetData>
    <row r="1" spans="1:13" ht="35.25" customHeight="1">
      <c r="A1" s="141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7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5" s="27" customFormat="1" ht="15.75" customHeight="1">
      <c r="A3" s="128" t="s">
        <v>5</v>
      </c>
      <c r="B3" s="129" t="s">
        <v>6</v>
      </c>
      <c r="C3" s="129" t="s">
        <v>7</v>
      </c>
      <c r="D3" s="129" t="s">
        <v>8</v>
      </c>
      <c r="E3" s="129" t="s">
        <v>9</v>
      </c>
      <c r="F3" s="129" t="s">
        <v>10</v>
      </c>
      <c r="G3" s="128" t="s">
        <v>11</v>
      </c>
      <c r="H3" s="128"/>
      <c r="I3" s="128" t="s">
        <v>12</v>
      </c>
      <c r="J3" s="128"/>
      <c r="K3" s="129" t="s">
        <v>13</v>
      </c>
      <c r="L3" s="129"/>
      <c r="M3" s="29" t="s">
        <v>14</v>
      </c>
      <c r="N3" s="26"/>
      <c r="O3" s="26"/>
    </row>
    <row r="4" spans="1:13" s="27" customFormat="1" ht="26.25" customHeight="1">
      <c r="A4" s="128"/>
      <c r="B4" s="129"/>
      <c r="C4" s="129"/>
      <c r="D4" s="129"/>
      <c r="E4" s="129"/>
      <c r="F4" s="129"/>
      <c r="G4" s="29" t="s">
        <v>15</v>
      </c>
      <c r="H4" s="41" t="s">
        <v>0</v>
      </c>
      <c r="I4" s="29" t="s">
        <v>15</v>
      </c>
      <c r="J4" s="41" t="s">
        <v>0</v>
      </c>
      <c r="K4" s="29" t="s">
        <v>15</v>
      </c>
      <c r="L4" s="41" t="s">
        <v>16</v>
      </c>
      <c r="M4" s="29" t="s">
        <v>17</v>
      </c>
    </row>
    <row r="5" spans="1:13" ht="16.5">
      <c r="A5" s="39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39">
        <v>7</v>
      </c>
      <c r="H5" s="69">
        <v>8</v>
      </c>
      <c r="I5" s="39">
        <v>9</v>
      </c>
      <c r="J5" s="69">
        <v>10</v>
      </c>
      <c r="K5" s="39">
        <v>11</v>
      </c>
      <c r="L5" s="69">
        <v>12</v>
      </c>
      <c r="M5" s="39">
        <v>13</v>
      </c>
    </row>
    <row r="6" spans="1:13" ht="27.75" customHeight="1">
      <c r="A6" s="70"/>
      <c r="B6" s="71"/>
      <c r="C6" s="95" t="s">
        <v>68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s="87" customFormat="1" ht="47.25">
      <c r="A7" s="122">
        <v>1</v>
      </c>
      <c r="B7" s="89" t="s">
        <v>70</v>
      </c>
      <c r="C7" s="91" t="s">
        <v>69</v>
      </c>
      <c r="D7" s="75" t="s">
        <v>25</v>
      </c>
      <c r="E7" s="30"/>
      <c r="F7" s="48">
        <v>50</v>
      </c>
      <c r="G7" s="32"/>
      <c r="H7" s="33"/>
      <c r="I7" s="32"/>
      <c r="J7" s="33"/>
      <c r="K7" s="30"/>
      <c r="L7" s="33"/>
      <c r="M7" s="97"/>
    </row>
    <row r="8" spans="1:13" ht="16.5">
      <c r="A8" s="124"/>
      <c r="B8" s="30"/>
      <c r="C8" s="28" t="s">
        <v>28</v>
      </c>
      <c r="D8" s="29" t="s">
        <v>18</v>
      </c>
      <c r="E8" s="34">
        <v>0.0443</v>
      </c>
      <c r="F8" s="35">
        <v>2.215</v>
      </c>
      <c r="G8" s="35"/>
      <c r="H8" s="35"/>
      <c r="I8" s="35"/>
      <c r="J8" s="35"/>
      <c r="K8" s="35"/>
      <c r="L8" s="35"/>
      <c r="M8" s="35"/>
    </row>
    <row r="9" spans="1:13" s="87" customFormat="1" ht="47.25">
      <c r="A9" s="125">
        <v>2</v>
      </c>
      <c r="B9" s="100" t="s">
        <v>99</v>
      </c>
      <c r="C9" s="91" t="s">
        <v>77</v>
      </c>
      <c r="D9" s="88" t="s">
        <v>19</v>
      </c>
      <c r="E9" s="1"/>
      <c r="F9" s="93">
        <v>1.9</v>
      </c>
      <c r="G9" s="1"/>
      <c r="H9" s="2"/>
      <c r="I9" s="3"/>
      <c r="J9" s="2"/>
      <c r="K9" s="3"/>
      <c r="L9" s="2"/>
      <c r="M9" s="2"/>
    </row>
    <row r="10" spans="1:13" ht="16.5">
      <c r="A10" s="126"/>
      <c r="B10" s="101" t="s">
        <v>100</v>
      </c>
      <c r="C10" s="37" t="s">
        <v>30</v>
      </c>
      <c r="D10" s="1" t="s">
        <v>18</v>
      </c>
      <c r="E10" s="102">
        <v>20.939999999999998</v>
      </c>
      <c r="F10" s="36">
        <v>39.786</v>
      </c>
      <c r="G10" s="35"/>
      <c r="H10" s="35"/>
      <c r="I10" s="35"/>
      <c r="J10" s="35"/>
      <c r="K10" s="35"/>
      <c r="L10" s="35"/>
      <c r="M10" s="35"/>
    </row>
    <row r="11" spans="1:13" ht="16.5">
      <c r="A11" s="127"/>
      <c r="B11" s="38"/>
      <c r="C11" s="37" t="s">
        <v>56</v>
      </c>
      <c r="D11" s="1" t="s">
        <v>1</v>
      </c>
      <c r="E11" s="102">
        <v>0.7</v>
      </c>
      <c r="F11" s="35">
        <v>1.3299999999999998</v>
      </c>
      <c r="G11" s="35"/>
      <c r="H11" s="35"/>
      <c r="I11" s="35"/>
      <c r="J11" s="35"/>
      <c r="K11" s="35"/>
      <c r="L11" s="35"/>
      <c r="M11" s="35"/>
    </row>
    <row r="12" spans="1:13" ht="27.75" customHeight="1">
      <c r="A12" s="30"/>
      <c r="B12" s="30"/>
      <c r="C12" s="95" t="s">
        <v>71</v>
      </c>
      <c r="D12" s="29"/>
      <c r="E12" s="34"/>
      <c r="F12" s="35"/>
      <c r="G12" s="35"/>
      <c r="H12" s="35"/>
      <c r="I12" s="35"/>
      <c r="J12" s="35"/>
      <c r="K12" s="35"/>
      <c r="L12" s="35"/>
      <c r="M12" s="35"/>
    </row>
    <row r="13" spans="1:13" s="87" customFormat="1" ht="47.25">
      <c r="A13" s="122">
        <v>1</v>
      </c>
      <c r="B13" s="94" t="s">
        <v>62</v>
      </c>
      <c r="C13" s="91" t="s">
        <v>72</v>
      </c>
      <c r="D13" s="75" t="s">
        <v>20</v>
      </c>
      <c r="E13" s="39"/>
      <c r="F13" s="73">
        <v>5.5</v>
      </c>
      <c r="G13" s="35"/>
      <c r="H13" s="35"/>
      <c r="I13" s="35"/>
      <c r="J13" s="35"/>
      <c r="K13" s="35"/>
      <c r="L13" s="35"/>
      <c r="M13" s="35"/>
    </row>
    <row r="14" spans="1:13" ht="16.5">
      <c r="A14" s="124"/>
      <c r="B14" s="29"/>
      <c r="C14" s="28" t="s">
        <v>28</v>
      </c>
      <c r="D14" s="29" t="s">
        <v>29</v>
      </c>
      <c r="E14" s="39">
        <v>3.88</v>
      </c>
      <c r="F14" s="35">
        <v>21.34</v>
      </c>
      <c r="G14" s="35"/>
      <c r="H14" s="35"/>
      <c r="I14" s="35"/>
      <c r="J14" s="35"/>
      <c r="K14" s="35"/>
      <c r="L14" s="35"/>
      <c r="M14" s="35"/>
    </row>
    <row r="15" spans="1:13" s="87" customFormat="1" ht="31.5">
      <c r="A15" s="122">
        <v>2</v>
      </c>
      <c r="B15" s="86" t="s">
        <v>58</v>
      </c>
      <c r="C15" s="77" t="s">
        <v>98</v>
      </c>
      <c r="D15" s="75" t="s">
        <v>20</v>
      </c>
      <c r="E15" s="29"/>
      <c r="F15" s="73">
        <v>5.5</v>
      </c>
      <c r="G15" s="29"/>
      <c r="H15" s="41"/>
      <c r="I15" s="29"/>
      <c r="J15" s="41"/>
      <c r="K15" s="29"/>
      <c r="L15" s="41"/>
      <c r="M15" s="41"/>
    </row>
    <row r="16" spans="1:13" ht="16.5">
      <c r="A16" s="123"/>
      <c r="B16" s="15"/>
      <c r="C16" s="40" t="s">
        <v>21</v>
      </c>
      <c r="D16" s="29" t="s">
        <v>18</v>
      </c>
      <c r="E16" s="35">
        <v>4.5</v>
      </c>
      <c r="F16" s="35">
        <v>24.75</v>
      </c>
      <c r="G16" s="35"/>
      <c r="H16" s="35"/>
      <c r="I16" s="35"/>
      <c r="J16" s="35"/>
      <c r="K16" s="35"/>
      <c r="L16" s="35"/>
      <c r="M16" s="35"/>
    </row>
    <row r="17" spans="1:13" ht="16.5">
      <c r="A17" s="123"/>
      <c r="B17" s="15"/>
      <c r="C17" s="40" t="s">
        <v>23</v>
      </c>
      <c r="D17" s="29" t="s">
        <v>1</v>
      </c>
      <c r="E17" s="35">
        <v>0.37</v>
      </c>
      <c r="F17" s="35">
        <v>2.035</v>
      </c>
      <c r="G17" s="35"/>
      <c r="H17" s="35"/>
      <c r="I17" s="35"/>
      <c r="J17" s="35"/>
      <c r="K17" s="35"/>
      <c r="L17" s="35"/>
      <c r="M17" s="35"/>
    </row>
    <row r="18" spans="1:13" ht="16.5">
      <c r="A18" s="123"/>
      <c r="B18" s="15"/>
      <c r="C18" s="15" t="s">
        <v>22</v>
      </c>
      <c r="D18" s="29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6.5">
      <c r="A19" s="123"/>
      <c r="B19" s="15"/>
      <c r="C19" s="40" t="s">
        <v>85</v>
      </c>
      <c r="D19" s="29" t="s">
        <v>20</v>
      </c>
      <c r="E19" s="35">
        <v>1.02</v>
      </c>
      <c r="F19" s="35">
        <v>5.61</v>
      </c>
      <c r="G19" s="102"/>
      <c r="H19" s="35"/>
      <c r="I19" s="35"/>
      <c r="J19" s="35"/>
      <c r="K19" s="35"/>
      <c r="L19" s="35"/>
      <c r="M19" s="35"/>
    </row>
    <row r="20" spans="1:13" ht="31.5">
      <c r="A20" s="123"/>
      <c r="B20" s="15"/>
      <c r="C20" s="40" t="s">
        <v>51</v>
      </c>
      <c r="D20" s="29" t="s">
        <v>25</v>
      </c>
      <c r="E20" s="35">
        <v>1.61</v>
      </c>
      <c r="F20" s="35">
        <v>8.855</v>
      </c>
      <c r="G20" s="102"/>
      <c r="H20" s="35"/>
      <c r="I20" s="35"/>
      <c r="J20" s="35"/>
      <c r="K20" s="35"/>
      <c r="L20" s="35"/>
      <c r="M20" s="35"/>
    </row>
    <row r="21" spans="1:13" ht="16.5">
      <c r="A21" s="123"/>
      <c r="B21" s="15"/>
      <c r="C21" s="40" t="s">
        <v>59</v>
      </c>
      <c r="D21" s="29" t="s">
        <v>20</v>
      </c>
      <c r="E21" s="34">
        <v>0.0172</v>
      </c>
      <c r="F21" s="35">
        <v>0.0946</v>
      </c>
      <c r="G21" s="102"/>
      <c r="H21" s="35"/>
      <c r="I21" s="35"/>
      <c r="J21" s="35"/>
      <c r="K21" s="35"/>
      <c r="L21" s="35"/>
      <c r="M21" s="35"/>
    </row>
    <row r="22" spans="1:13" ht="16.5">
      <c r="A22" s="123"/>
      <c r="B22" s="15"/>
      <c r="C22" s="40" t="s">
        <v>24</v>
      </c>
      <c r="D22" s="29" t="s">
        <v>1</v>
      </c>
      <c r="E22" s="36">
        <v>0.558</v>
      </c>
      <c r="F22" s="35">
        <v>3.0690000000000004</v>
      </c>
      <c r="G22" s="35"/>
      <c r="H22" s="35"/>
      <c r="I22" s="35"/>
      <c r="J22" s="35"/>
      <c r="K22" s="35"/>
      <c r="L22" s="35"/>
      <c r="M22" s="35"/>
    </row>
    <row r="23" spans="1:13" s="87" customFormat="1" ht="31.5">
      <c r="A23" s="124"/>
      <c r="B23" s="89"/>
      <c r="C23" s="77" t="s">
        <v>73</v>
      </c>
      <c r="D23" s="89" t="s">
        <v>19</v>
      </c>
      <c r="E23" s="31">
        <v>2.4</v>
      </c>
      <c r="F23" s="73">
        <v>13.464</v>
      </c>
      <c r="G23" s="31"/>
      <c r="H23" s="31"/>
      <c r="I23" s="31"/>
      <c r="J23" s="31"/>
      <c r="K23" s="31"/>
      <c r="L23" s="31"/>
      <c r="M23" s="31"/>
    </row>
    <row r="24" spans="1:13" s="87" customFormat="1" ht="47.25">
      <c r="A24" s="125">
        <v>3</v>
      </c>
      <c r="B24" s="100" t="s">
        <v>101</v>
      </c>
      <c r="C24" s="91" t="s">
        <v>90</v>
      </c>
      <c r="D24" s="88" t="s">
        <v>19</v>
      </c>
      <c r="E24" s="1"/>
      <c r="F24" s="93">
        <v>5.1748</v>
      </c>
      <c r="G24" s="1"/>
      <c r="H24" s="2"/>
      <c r="I24" s="3"/>
      <c r="J24" s="2"/>
      <c r="K24" s="3"/>
      <c r="L24" s="2"/>
      <c r="M24" s="2"/>
    </row>
    <row r="25" spans="1:13" ht="16.5">
      <c r="A25" s="126"/>
      <c r="B25" s="1"/>
      <c r="C25" s="37" t="s">
        <v>30</v>
      </c>
      <c r="D25" s="1" t="s">
        <v>18</v>
      </c>
      <c r="E25" s="102">
        <v>34.9</v>
      </c>
      <c r="F25" s="34">
        <v>180.60052</v>
      </c>
      <c r="G25" s="35"/>
      <c r="H25" s="35"/>
      <c r="I25" s="102"/>
      <c r="J25" s="35"/>
      <c r="K25" s="35"/>
      <c r="L25" s="35"/>
      <c r="M25" s="35"/>
    </row>
    <row r="26" spans="1:13" ht="16.5">
      <c r="A26" s="126"/>
      <c r="B26" s="38"/>
      <c r="C26" s="37" t="s">
        <v>56</v>
      </c>
      <c r="D26" s="1" t="s">
        <v>1</v>
      </c>
      <c r="E26" s="102">
        <v>4.07</v>
      </c>
      <c r="F26" s="34">
        <v>21.061436000000004</v>
      </c>
      <c r="G26" s="35"/>
      <c r="H26" s="35"/>
      <c r="I26" s="35"/>
      <c r="J26" s="35"/>
      <c r="K26" s="35"/>
      <c r="L26" s="35"/>
      <c r="M26" s="35"/>
    </row>
    <row r="27" spans="1:13" ht="16.5">
      <c r="A27" s="126"/>
      <c r="B27" s="15"/>
      <c r="C27" s="15" t="s">
        <v>22</v>
      </c>
      <c r="D27" s="29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6.5">
      <c r="A28" s="126"/>
      <c r="B28" s="15"/>
      <c r="C28" s="40" t="s">
        <v>91</v>
      </c>
      <c r="D28" s="29" t="s">
        <v>19</v>
      </c>
      <c r="E28" s="36"/>
      <c r="F28" s="36">
        <v>3.8746</v>
      </c>
      <c r="G28" s="35"/>
      <c r="H28" s="35"/>
      <c r="I28" s="35"/>
      <c r="J28" s="35"/>
      <c r="K28" s="35"/>
      <c r="L28" s="35"/>
      <c r="M28" s="35"/>
    </row>
    <row r="29" spans="1:13" ht="16.5">
      <c r="A29" s="126"/>
      <c r="B29" s="15"/>
      <c r="C29" s="74" t="s">
        <v>104</v>
      </c>
      <c r="D29" s="29" t="s">
        <v>25</v>
      </c>
      <c r="E29" s="36"/>
      <c r="F29" s="35">
        <v>938.4</v>
      </c>
      <c r="G29" s="35"/>
      <c r="H29" s="35"/>
      <c r="I29" s="35"/>
      <c r="J29" s="35"/>
      <c r="K29" s="35"/>
      <c r="L29" s="35"/>
      <c r="M29" s="35"/>
    </row>
    <row r="30" spans="1:13" ht="16.5">
      <c r="A30" s="126"/>
      <c r="B30" s="15"/>
      <c r="C30" s="40" t="s">
        <v>76</v>
      </c>
      <c r="D30" s="29" t="s">
        <v>19</v>
      </c>
      <c r="E30" s="36"/>
      <c r="F30" s="36">
        <v>0.465</v>
      </c>
      <c r="G30" s="35"/>
      <c r="H30" s="35"/>
      <c r="I30" s="35"/>
      <c r="J30" s="35"/>
      <c r="K30" s="35"/>
      <c r="L30" s="35"/>
      <c r="M30" s="35"/>
    </row>
    <row r="31" spans="1:13" ht="16.5">
      <c r="A31" s="127"/>
      <c r="B31" s="15"/>
      <c r="C31" s="40" t="s">
        <v>24</v>
      </c>
      <c r="D31" s="29" t="s">
        <v>1</v>
      </c>
      <c r="E31" s="102">
        <v>2.78</v>
      </c>
      <c r="F31" s="102">
        <v>14.385944</v>
      </c>
      <c r="G31" s="35"/>
      <c r="H31" s="35"/>
      <c r="I31" s="35"/>
      <c r="J31" s="35"/>
      <c r="K31" s="35"/>
      <c r="L31" s="35"/>
      <c r="M31" s="35"/>
    </row>
    <row r="32" spans="1:13" s="87" customFormat="1" ht="47.25">
      <c r="A32" s="122">
        <v>4</v>
      </c>
      <c r="B32" s="86" t="s">
        <v>74</v>
      </c>
      <c r="C32" s="77" t="s">
        <v>75</v>
      </c>
      <c r="D32" s="75" t="s">
        <v>26</v>
      </c>
      <c r="E32" s="29"/>
      <c r="F32" s="73">
        <v>685</v>
      </c>
      <c r="G32" s="29"/>
      <c r="H32" s="41"/>
      <c r="I32" s="29"/>
      <c r="J32" s="41"/>
      <c r="K32" s="29"/>
      <c r="L32" s="41"/>
      <c r="M32" s="41"/>
    </row>
    <row r="33" spans="1:13" ht="16.5">
      <c r="A33" s="123"/>
      <c r="B33" s="15"/>
      <c r="C33" s="40" t="s">
        <v>21</v>
      </c>
      <c r="D33" s="29" t="s">
        <v>18</v>
      </c>
      <c r="E33" s="35">
        <v>2.23</v>
      </c>
      <c r="F33" s="35">
        <v>1527.55</v>
      </c>
      <c r="G33" s="35"/>
      <c r="H33" s="35"/>
      <c r="I33" s="35"/>
      <c r="J33" s="35"/>
      <c r="K33" s="35"/>
      <c r="L33" s="35"/>
      <c r="M33" s="35"/>
    </row>
    <row r="34" spans="1:13" ht="16.5">
      <c r="A34" s="123"/>
      <c r="B34" s="15"/>
      <c r="C34" s="40" t="s">
        <v>23</v>
      </c>
      <c r="D34" s="29" t="s">
        <v>1</v>
      </c>
      <c r="E34" s="35">
        <v>0.05</v>
      </c>
      <c r="F34" s="35">
        <v>34.25</v>
      </c>
      <c r="G34" s="35"/>
      <c r="H34" s="35"/>
      <c r="I34" s="35"/>
      <c r="J34" s="35"/>
      <c r="K34" s="35"/>
      <c r="L34" s="35"/>
      <c r="M34" s="35"/>
    </row>
    <row r="35" spans="1:13" ht="16.5">
      <c r="A35" s="123"/>
      <c r="B35" s="15"/>
      <c r="C35" s="15" t="s">
        <v>22</v>
      </c>
      <c r="D35" s="29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6.5">
      <c r="A36" s="123"/>
      <c r="B36" s="15"/>
      <c r="C36" s="40" t="s">
        <v>92</v>
      </c>
      <c r="D36" s="29" t="s">
        <v>19</v>
      </c>
      <c r="E36" s="36"/>
      <c r="F36" s="34">
        <v>1.4815</v>
      </c>
      <c r="G36" s="35"/>
      <c r="H36" s="35"/>
      <c r="I36" s="35"/>
      <c r="J36" s="35"/>
      <c r="K36" s="35"/>
      <c r="L36" s="35"/>
      <c r="M36" s="35"/>
    </row>
    <row r="37" spans="1:13" ht="16.5">
      <c r="A37" s="123"/>
      <c r="B37" s="15"/>
      <c r="C37" s="40" t="s">
        <v>93</v>
      </c>
      <c r="D37" s="29" t="s">
        <v>19</v>
      </c>
      <c r="E37" s="36"/>
      <c r="F37" s="34">
        <v>0.0432</v>
      </c>
      <c r="G37" s="35"/>
      <c r="H37" s="35"/>
      <c r="I37" s="35"/>
      <c r="J37" s="35"/>
      <c r="K37" s="35"/>
      <c r="L37" s="35"/>
      <c r="M37" s="35"/>
    </row>
    <row r="38" spans="1:13" ht="16.5">
      <c r="A38" s="123"/>
      <c r="B38" s="15"/>
      <c r="C38" s="40" t="s">
        <v>94</v>
      </c>
      <c r="D38" s="29" t="s">
        <v>19</v>
      </c>
      <c r="E38" s="36"/>
      <c r="F38" s="34">
        <v>0.0073</v>
      </c>
      <c r="G38" s="35"/>
      <c r="H38" s="35"/>
      <c r="I38" s="35"/>
      <c r="J38" s="35"/>
      <c r="K38" s="35"/>
      <c r="L38" s="35"/>
      <c r="M38" s="35"/>
    </row>
    <row r="39" spans="1:13" ht="16.5">
      <c r="A39" s="123"/>
      <c r="B39" s="15"/>
      <c r="C39" s="40" t="s">
        <v>95</v>
      </c>
      <c r="D39" s="29" t="s">
        <v>19</v>
      </c>
      <c r="E39" s="36"/>
      <c r="F39" s="34">
        <v>0.1775</v>
      </c>
      <c r="G39" s="35"/>
      <c r="H39" s="35"/>
      <c r="I39" s="35"/>
      <c r="J39" s="35"/>
      <c r="K39" s="35"/>
      <c r="L39" s="35"/>
      <c r="M39" s="35"/>
    </row>
    <row r="40" spans="1:13" ht="16.5">
      <c r="A40" s="123"/>
      <c r="B40" s="15"/>
      <c r="C40" s="40" t="s">
        <v>24</v>
      </c>
      <c r="D40" s="29" t="s">
        <v>1</v>
      </c>
      <c r="E40" s="35">
        <v>0.04</v>
      </c>
      <c r="F40" s="35">
        <v>27.400000000000002</v>
      </c>
      <c r="G40" s="35"/>
      <c r="H40" s="35"/>
      <c r="I40" s="35"/>
      <c r="J40" s="35"/>
      <c r="K40" s="35"/>
      <c r="L40" s="35"/>
      <c r="M40" s="35"/>
    </row>
    <row r="41" spans="1:13" s="87" customFormat="1" ht="31.5">
      <c r="A41" s="124"/>
      <c r="B41" s="92"/>
      <c r="C41" s="77" t="s">
        <v>78</v>
      </c>
      <c r="D41" s="89" t="s">
        <v>19</v>
      </c>
      <c r="E41" s="42"/>
      <c r="F41" s="90">
        <v>6.8843</v>
      </c>
      <c r="G41" s="31"/>
      <c r="H41" s="31"/>
      <c r="I41" s="31"/>
      <c r="J41" s="31"/>
      <c r="K41" s="31"/>
      <c r="L41" s="31"/>
      <c r="M41" s="31"/>
    </row>
    <row r="42" spans="1:13" s="87" customFormat="1" ht="30" customHeight="1">
      <c r="A42" s="125">
        <v>5</v>
      </c>
      <c r="B42" s="100" t="s">
        <v>102</v>
      </c>
      <c r="C42" s="91" t="s">
        <v>79</v>
      </c>
      <c r="D42" s="88" t="s">
        <v>19</v>
      </c>
      <c r="E42" s="1"/>
      <c r="F42" s="90">
        <v>0.0121</v>
      </c>
      <c r="G42" s="1"/>
      <c r="H42" s="2"/>
      <c r="I42" s="3"/>
      <c r="J42" s="2"/>
      <c r="K42" s="3"/>
      <c r="L42" s="2"/>
      <c r="M42" s="2"/>
    </row>
    <row r="43" spans="1:13" ht="16.5">
      <c r="A43" s="126"/>
      <c r="B43" s="1"/>
      <c r="C43" s="37" t="s">
        <v>30</v>
      </c>
      <c r="D43" s="1" t="s">
        <v>18</v>
      </c>
      <c r="E43" s="102">
        <v>63.4</v>
      </c>
      <c r="F43" s="34">
        <v>0.7671399999999999</v>
      </c>
      <c r="G43" s="35"/>
      <c r="H43" s="35"/>
      <c r="I43" s="102"/>
      <c r="J43" s="35"/>
      <c r="K43" s="35"/>
      <c r="L43" s="35"/>
      <c r="M43" s="35"/>
    </row>
    <row r="44" spans="1:13" ht="16.5">
      <c r="A44" s="126"/>
      <c r="B44" s="38"/>
      <c r="C44" s="37" t="s">
        <v>56</v>
      </c>
      <c r="D44" s="1" t="s">
        <v>1</v>
      </c>
      <c r="E44" s="102">
        <v>0.17</v>
      </c>
      <c r="F44" s="34">
        <v>0.0020570000000000002</v>
      </c>
      <c r="G44" s="35"/>
      <c r="H44" s="35"/>
      <c r="I44" s="35"/>
      <c r="J44" s="35"/>
      <c r="K44" s="35"/>
      <c r="L44" s="35"/>
      <c r="M44" s="35"/>
    </row>
    <row r="45" spans="1:13" ht="16.5">
      <c r="A45" s="126"/>
      <c r="B45" s="15"/>
      <c r="C45" s="15" t="s">
        <v>22</v>
      </c>
      <c r="D45" s="29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6.5">
      <c r="A46" s="126"/>
      <c r="B46" s="15"/>
      <c r="C46" s="40" t="s">
        <v>91</v>
      </c>
      <c r="D46" s="29" t="s">
        <v>19</v>
      </c>
      <c r="E46" s="36"/>
      <c r="F46" s="34">
        <v>0.0085</v>
      </c>
      <c r="G46" s="35"/>
      <c r="H46" s="35"/>
      <c r="I46" s="35"/>
      <c r="J46" s="35"/>
      <c r="K46" s="35"/>
      <c r="L46" s="35"/>
      <c r="M46" s="35"/>
    </row>
    <row r="47" spans="1:13" ht="16.5">
      <c r="A47" s="126"/>
      <c r="B47" s="15"/>
      <c r="C47" s="74" t="s">
        <v>104</v>
      </c>
      <c r="D47" s="29" t="s">
        <v>25</v>
      </c>
      <c r="E47" s="36"/>
      <c r="F47" s="34">
        <v>1.2</v>
      </c>
      <c r="G47" s="35"/>
      <c r="H47" s="35"/>
      <c r="I47" s="35"/>
      <c r="J47" s="35"/>
      <c r="K47" s="35"/>
      <c r="L47" s="35"/>
      <c r="M47" s="35"/>
    </row>
    <row r="48" spans="1:13" ht="16.5">
      <c r="A48" s="126"/>
      <c r="B48" s="15"/>
      <c r="C48" s="40" t="s">
        <v>76</v>
      </c>
      <c r="D48" s="29" t="s">
        <v>19</v>
      </c>
      <c r="E48" s="36"/>
      <c r="F48" s="36">
        <v>0.001</v>
      </c>
      <c r="G48" s="35"/>
      <c r="H48" s="35"/>
      <c r="I48" s="35"/>
      <c r="J48" s="35"/>
      <c r="K48" s="35"/>
      <c r="L48" s="35"/>
      <c r="M48" s="35"/>
    </row>
    <row r="49" spans="1:13" ht="16.5">
      <c r="A49" s="126"/>
      <c r="B49" s="15"/>
      <c r="C49" s="40" t="s">
        <v>80</v>
      </c>
      <c r="D49" s="29" t="s">
        <v>19</v>
      </c>
      <c r="E49" s="36"/>
      <c r="F49" s="34">
        <v>0.0015</v>
      </c>
      <c r="G49" s="35"/>
      <c r="H49" s="35"/>
      <c r="I49" s="35"/>
      <c r="J49" s="35"/>
      <c r="K49" s="35"/>
      <c r="L49" s="35"/>
      <c r="M49" s="35"/>
    </row>
    <row r="50" spans="1:13" ht="16.5">
      <c r="A50" s="126"/>
      <c r="B50" s="15"/>
      <c r="C50" s="40" t="s">
        <v>81</v>
      </c>
      <c r="D50" s="29" t="s">
        <v>27</v>
      </c>
      <c r="E50" s="36"/>
      <c r="F50" s="35">
        <v>2</v>
      </c>
      <c r="G50" s="102"/>
      <c r="H50" s="35"/>
      <c r="I50" s="35"/>
      <c r="J50" s="35"/>
      <c r="K50" s="35"/>
      <c r="L50" s="35"/>
      <c r="M50" s="35"/>
    </row>
    <row r="51" spans="1:13" ht="16.5">
      <c r="A51" s="126"/>
      <c r="B51" s="15"/>
      <c r="C51" s="40" t="s">
        <v>24</v>
      </c>
      <c r="D51" s="29" t="s">
        <v>1</v>
      </c>
      <c r="E51" s="102">
        <v>2.78</v>
      </c>
      <c r="F51" s="102">
        <v>0.033637999999999994</v>
      </c>
      <c r="G51" s="35"/>
      <c r="H51" s="35"/>
      <c r="I51" s="35"/>
      <c r="J51" s="35"/>
      <c r="K51" s="35"/>
      <c r="L51" s="35"/>
      <c r="M51" s="35"/>
    </row>
    <row r="52" spans="1:13" s="87" customFormat="1" ht="31.5">
      <c r="A52" s="127"/>
      <c r="B52" s="92"/>
      <c r="C52" s="77" t="s">
        <v>78</v>
      </c>
      <c r="D52" s="89" t="s">
        <v>19</v>
      </c>
      <c r="E52" s="42"/>
      <c r="F52" s="90">
        <v>0.0121</v>
      </c>
      <c r="G52" s="31"/>
      <c r="H52" s="31"/>
      <c r="I52" s="31"/>
      <c r="J52" s="31"/>
      <c r="K52" s="31"/>
      <c r="L52" s="31"/>
      <c r="M52" s="31"/>
    </row>
    <row r="53" spans="1:13" s="87" customFormat="1" ht="31.5">
      <c r="A53" s="122">
        <v>6</v>
      </c>
      <c r="B53" s="86" t="s">
        <v>82</v>
      </c>
      <c r="C53" s="77" t="s">
        <v>83</v>
      </c>
      <c r="D53" s="75" t="s">
        <v>27</v>
      </c>
      <c r="E53" s="29"/>
      <c r="F53" s="73">
        <v>1</v>
      </c>
      <c r="G53" s="29"/>
      <c r="H53" s="41"/>
      <c r="I53" s="29"/>
      <c r="J53" s="41"/>
      <c r="K53" s="29"/>
      <c r="L53" s="41"/>
      <c r="M53" s="41"/>
    </row>
    <row r="54" spans="1:13" ht="16.5">
      <c r="A54" s="123"/>
      <c r="B54" s="15"/>
      <c r="C54" s="40" t="s">
        <v>21</v>
      </c>
      <c r="D54" s="29" t="s">
        <v>18</v>
      </c>
      <c r="E54" s="36">
        <v>0.759</v>
      </c>
      <c r="F54" s="36">
        <v>0.759</v>
      </c>
      <c r="G54" s="35"/>
      <c r="H54" s="35"/>
      <c r="I54" s="35"/>
      <c r="J54" s="35"/>
      <c r="K54" s="35"/>
      <c r="L54" s="35"/>
      <c r="M54" s="35"/>
    </row>
    <row r="55" spans="1:13" ht="16.5">
      <c r="A55" s="123"/>
      <c r="B55" s="15"/>
      <c r="C55" s="40" t="s">
        <v>23</v>
      </c>
      <c r="D55" s="29" t="s">
        <v>1</v>
      </c>
      <c r="E55" s="103">
        <v>0.0422</v>
      </c>
      <c r="F55" s="35">
        <v>0.0422</v>
      </c>
      <c r="G55" s="35"/>
      <c r="H55" s="35"/>
      <c r="I55" s="35"/>
      <c r="J55" s="35"/>
      <c r="K55" s="35"/>
      <c r="L55" s="35"/>
      <c r="M55" s="35"/>
    </row>
    <row r="56" spans="1:13" ht="16.5">
      <c r="A56" s="123"/>
      <c r="B56" s="15"/>
      <c r="C56" s="15" t="s">
        <v>22</v>
      </c>
      <c r="D56" s="29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6.5">
      <c r="A57" s="124"/>
      <c r="B57" s="15"/>
      <c r="C57" s="40" t="s">
        <v>53</v>
      </c>
      <c r="D57" s="29" t="s">
        <v>19</v>
      </c>
      <c r="E57" s="34">
        <v>0.0002</v>
      </c>
      <c r="F57" s="34">
        <v>0.0002</v>
      </c>
      <c r="G57" s="35"/>
      <c r="H57" s="35"/>
      <c r="I57" s="35"/>
      <c r="J57" s="35"/>
      <c r="K57" s="35"/>
      <c r="L57" s="35"/>
      <c r="M57" s="35"/>
    </row>
    <row r="58" spans="1:13" s="87" customFormat="1" ht="31.5">
      <c r="A58" s="125">
        <v>7</v>
      </c>
      <c r="B58" s="100" t="s">
        <v>102</v>
      </c>
      <c r="C58" s="91" t="s">
        <v>87</v>
      </c>
      <c r="D58" s="88" t="s">
        <v>19</v>
      </c>
      <c r="E58" s="1"/>
      <c r="F58" s="90">
        <v>0.109</v>
      </c>
      <c r="G58" s="1"/>
      <c r="H58" s="2"/>
      <c r="I58" s="3"/>
      <c r="J58" s="2"/>
      <c r="K58" s="3"/>
      <c r="L58" s="2"/>
      <c r="M58" s="2"/>
    </row>
    <row r="59" spans="1:13" ht="16.5">
      <c r="A59" s="126"/>
      <c r="B59" s="1"/>
      <c r="C59" s="37" t="s">
        <v>30</v>
      </c>
      <c r="D59" s="1" t="s">
        <v>18</v>
      </c>
      <c r="E59" s="102">
        <v>63.4</v>
      </c>
      <c r="F59" s="34">
        <v>6.9106</v>
      </c>
      <c r="G59" s="35"/>
      <c r="H59" s="35"/>
      <c r="I59" s="102"/>
      <c r="J59" s="35"/>
      <c r="K59" s="35"/>
      <c r="L59" s="35"/>
      <c r="M59" s="35"/>
    </row>
    <row r="60" spans="1:13" ht="16.5">
      <c r="A60" s="126"/>
      <c r="B60" s="38"/>
      <c r="C60" s="37" t="s">
        <v>56</v>
      </c>
      <c r="D60" s="1" t="s">
        <v>1</v>
      </c>
      <c r="E60" s="102">
        <v>0.17</v>
      </c>
      <c r="F60" s="34">
        <v>0.01853</v>
      </c>
      <c r="G60" s="35"/>
      <c r="H60" s="35"/>
      <c r="I60" s="35"/>
      <c r="J60" s="35"/>
      <c r="K60" s="35"/>
      <c r="L60" s="35"/>
      <c r="M60" s="35"/>
    </row>
    <row r="61" spans="1:13" ht="16.5">
      <c r="A61" s="126"/>
      <c r="B61" s="15"/>
      <c r="C61" s="15" t="s">
        <v>22</v>
      </c>
      <c r="D61" s="29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6.5">
      <c r="A62" s="126"/>
      <c r="B62" s="15"/>
      <c r="C62" s="40" t="s">
        <v>86</v>
      </c>
      <c r="D62" s="29" t="s">
        <v>19</v>
      </c>
      <c r="E62" s="36"/>
      <c r="F62" s="34">
        <v>0.1022</v>
      </c>
      <c r="G62" s="35"/>
      <c r="H62" s="35"/>
      <c r="I62" s="35"/>
      <c r="J62" s="35"/>
      <c r="K62" s="35"/>
      <c r="L62" s="35"/>
      <c r="M62" s="35"/>
    </row>
    <row r="63" spans="1:13" ht="16.5">
      <c r="A63" s="126"/>
      <c r="B63" s="15"/>
      <c r="C63" s="74" t="s">
        <v>104</v>
      </c>
      <c r="D63" s="29" t="s">
        <v>25</v>
      </c>
      <c r="E63" s="36"/>
      <c r="F63" s="43">
        <v>5.9</v>
      </c>
      <c r="G63" s="35"/>
      <c r="H63" s="35"/>
      <c r="I63" s="35"/>
      <c r="J63" s="35"/>
      <c r="K63" s="35"/>
      <c r="L63" s="35"/>
      <c r="M63" s="35"/>
    </row>
    <row r="64" spans="1:13" ht="16.5">
      <c r="A64" s="126"/>
      <c r="B64" s="15"/>
      <c r="C64" s="40" t="s">
        <v>97</v>
      </c>
      <c r="D64" s="29" t="s">
        <v>19</v>
      </c>
      <c r="E64" s="36"/>
      <c r="F64" s="36">
        <v>0.0015</v>
      </c>
      <c r="G64" s="35"/>
      <c r="H64" s="35"/>
      <c r="I64" s="35"/>
      <c r="J64" s="35"/>
      <c r="K64" s="35"/>
      <c r="L64" s="35"/>
      <c r="M64" s="35"/>
    </row>
    <row r="65" spans="1:13" ht="16.5">
      <c r="A65" s="126"/>
      <c r="B65" s="15"/>
      <c r="C65" s="40" t="s">
        <v>81</v>
      </c>
      <c r="D65" s="29" t="s">
        <v>27</v>
      </c>
      <c r="E65" s="36"/>
      <c r="F65" s="35">
        <v>4</v>
      </c>
      <c r="G65" s="102"/>
      <c r="H65" s="35"/>
      <c r="I65" s="35"/>
      <c r="J65" s="35"/>
      <c r="K65" s="35"/>
      <c r="L65" s="35"/>
      <c r="M65" s="35"/>
    </row>
    <row r="66" spans="1:13" ht="16.5">
      <c r="A66" s="126"/>
      <c r="B66" s="15"/>
      <c r="C66" s="40" t="s">
        <v>24</v>
      </c>
      <c r="D66" s="29" t="s">
        <v>1</v>
      </c>
      <c r="E66" s="102">
        <v>2.78</v>
      </c>
      <c r="F66" s="102">
        <v>0.30301999999999996</v>
      </c>
      <c r="G66" s="35"/>
      <c r="H66" s="35"/>
      <c r="I66" s="35"/>
      <c r="J66" s="35"/>
      <c r="K66" s="35"/>
      <c r="L66" s="35"/>
      <c r="M66" s="35"/>
    </row>
    <row r="67" spans="1:13" s="87" customFormat="1" ht="31.5">
      <c r="A67" s="127"/>
      <c r="B67" s="88"/>
      <c r="C67" s="77" t="s">
        <v>78</v>
      </c>
      <c r="D67" s="89" t="s">
        <v>19</v>
      </c>
      <c r="E67" s="42"/>
      <c r="F67" s="90">
        <v>0.109</v>
      </c>
      <c r="G67" s="31"/>
      <c r="H67" s="31"/>
      <c r="I67" s="31"/>
      <c r="J67" s="31"/>
      <c r="K67" s="31"/>
      <c r="L67" s="31"/>
      <c r="M67" s="31"/>
    </row>
    <row r="68" spans="1:13" s="87" customFormat="1" ht="31.5">
      <c r="A68" s="122">
        <v>8</v>
      </c>
      <c r="B68" s="86" t="s">
        <v>82</v>
      </c>
      <c r="C68" s="77" t="s">
        <v>96</v>
      </c>
      <c r="D68" s="75" t="s">
        <v>27</v>
      </c>
      <c r="E68" s="29"/>
      <c r="F68" s="73">
        <v>2</v>
      </c>
      <c r="G68" s="29"/>
      <c r="H68" s="41"/>
      <c r="I68" s="29"/>
      <c r="J68" s="41"/>
      <c r="K68" s="29"/>
      <c r="L68" s="41"/>
      <c r="M68" s="41"/>
    </row>
    <row r="69" spans="1:13" ht="16.5">
      <c r="A69" s="123"/>
      <c r="B69" s="15"/>
      <c r="C69" s="40" t="s">
        <v>21</v>
      </c>
      <c r="D69" s="29" t="s">
        <v>18</v>
      </c>
      <c r="E69" s="36">
        <v>0.759</v>
      </c>
      <c r="F69" s="36">
        <v>1.518</v>
      </c>
      <c r="G69" s="35"/>
      <c r="H69" s="35"/>
      <c r="I69" s="35"/>
      <c r="J69" s="35"/>
      <c r="K69" s="35"/>
      <c r="L69" s="35"/>
      <c r="M69" s="35"/>
    </row>
    <row r="70" spans="1:13" ht="16.5">
      <c r="A70" s="123"/>
      <c r="B70" s="15"/>
      <c r="C70" s="40" t="s">
        <v>23</v>
      </c>
      <c r="D70" s="29" t="s">
        <v>1</v>
      </c>
      <c r="E70" s="103">
        <v>0.0422</v>
      </c>
      <c r="F70" s="35">
        <v>0.0844</v>
      </c>
      <c r="G70" s="35"/>
      <c r="H70" s="35"/>
      <c r="I70" s="35"/>
      <c r="J70" s="35"/>
      <c r="K70" s="35"/>
      <c r="L70" s="35"/>
      <c r="M70" s="35"/>
    </row>
    <row r="71" spans="1:13" ht="16.5">
      <c r="A71" s="123"/>
      <c r="B71" s="15"/>
      <c r="C71" s="15" t="s">
        <v>22</v>
      </c>
      <c r="D71" s="29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6.5">
      <c r="A72" s="124"/>
      <c r="B72" s="15"/>
      <c r="C72" s="40" t="s">
        <v>53</v>
      </c>
      <c r="D72" s="29" t="s">
        <v>19</v>
      </c>
      <c r="E72" s="34">
        <v>0.0002</v>
      </c>
      <c r="F72" s="34">
        <v>0.0004</v>
      </c>
      <c r="G72" s="35"/>
      <c r="H72" s="35"/>
      <c r="I72" s="35"/>
      <c r="J72" s="35"/>
      <c r="K72" s="35"/>
      <c r="L72" s="35"/>
      <c r="M72" s="35"/>
    </row>
    <row r="73" spans="1:13" s="87" customFormat="1" ht="47.25">
      <c r="A73" s="122">
        <v>9</v>
      </c>
      <c r="B73" s="86" t="s">
        <v>84</v>
      </c>
      <c r="C73" s="77" t="s">
        <v>89</v>
      </c>
      <c r="D73" s="75" t="s">
        <v>25</v>
      </c>
      <c r="E73" s="29"/>
      <c r="F73" s="73">
        <v>373</v>
      </c>
      <c r="G73" s="29"/>
      <c r="H73" s="41"/>
      <c r="I73" s="29"/>
      <c r="J73" s="41"/>
      <c r="K73" s="29"/>
      <c r="L73" s="41"/>
      <c r="M73" s="41"/>
    </row>
    <row r="74" spans="1:13" ht="16.5">
      <c r="A74" s="123"/>
      <c r="B74" s="15"/>
      <c r="C74" s="40" t="s">
        <v>21</v>
      </c>
      <c r="D74" s="29" t="s">
        <v>18</v>
      </c>
      <c r="E74" s="102">
        <v>0.68</v>
      </c>
      <c r="F74" s="35">
        <v>253.64000000000001</v>
      </c>
      <c r="G74" s="35"/>
      <c r="H74" s="35"/>
      <c r="I74" s="35"/>
      <c r="J74" s="35"/>
      <c r="K74" s="35"/>
      <c r="L74" s="35"/>
      <c r="M74" s="35"/>
    </row>
    <row r="75" spans="1:13" ht="16.5">
      <c r="A75" s="123"/>
      <c r="B75" s="15"/>
      <c r="C75" s="40" t="s">
        <v>23</v>
      </c>
      <c r="D75" s="29" t="s">
        <v>1</v>
      </c>
      <c r="E75" s="34">
        <v>0.0003</v>
      </c>
      <c r="F75" s="35">
        <v>0.11189999999999999</v>
      </c>
      <c r="G75" s="35"/>
      <c r="H75" s="35"/>
      <c r="I75" s="35"/>
      <c r="J75" s="35"/>
      <c r="K75" s="35"/>
      <c r="L75" s="35"/>
      <c r="M75" s="35"/>
    </row>
    <row r="76" spans="1:13" ht="16.5">
      <c r="A76" s="123"/>
      <c r="B76" s="15"/>
      <c r="C76" s="15" t="s">
        <v>22</v>
      </c>
      <c r="D76" s="29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6.5">
      <c r="A77" s="123"/>
      <c r="B77" s="15"/>
      <c r="C77" s="40" t="s">
        <v>61</v>
      </c>
      <c r="D77" s="29" t="s">
        <v>54</v>
      </c>
      <c r="E77" s="36">
        <v>0.244</v>
      </c>
      <c r="F77" s="35">
        <v>91.012</v>
      </c>
      <c r="G77" s="35"/>
      <c r="H77" s="35"/>
      <c r="I77" s="35"/>
      <c r="J77" s="35"/>
      <c r="K77" s="35"/>
      <c r="L77" s="35"/>
      <c r="M77" s="35"/>
    </row>
    <row r="78" spans="1:13" ht="16.5">
      <c r="A78" s="123"/>
      <c r="B78" s="15"/>
      <c r="C78" s="40" t="s">
        <v>60</v>
      </c>
      <c r="D78" s="29" t="s">
        <v>54</v>
      </c>
      <c r="E78" s="36">
        <v>0.027</v>
      </c>
      <c r="F78" s="35">
        <v>10.071</v>
      </c>
      <c r="G78" s="35"/>
      <c r="H78" s="35"/>
      <c r="I78" s="35"/>
      <c r="J78" s="35"/>
      <c r="K78" s="35"/>
      <c r="L78" s="35"/>
      <c r="M78" s="35"/>
    </row>
    <row r="79" spans="1:13" ht="16.5">
      <c r="A79" s="124"/>
      <c r="B79" s="15"/>
      <c r="C79" s="40" t="s">
        <v>24</v>
      </c>
      <c r="D79" s="29" t="s">
        <v>1</v>
      </c>
      <c r="E79" s="34">
        <v>0.0019</v>
      </c>
      <c r="F79" s="35">
        <v>0.7087</v>
      </c>
      <c r="G79" s="35"/>
      <c r="H79" s="35"/>
      <c r="I79" s="35"/>
      <c r="J79" s="35"/>
      <c r="K79" s="35"/>
      <c r="L79" s="35"/>
      <c r="M79" s="35"/>
    </row>
    <row r="80" spans="1:13" s="87" customFormat="1" ht="28.5" customHeight="1">
      <c r="A80" s="98"/>
      <c r="B80" s="99"/>
      <c r="C80" s="78" t="s">
        <v>0</v>
      </c>
      <c r="D80" s="79" t="s">
        <v>1</v>
      </c>
      <c r="E80" s="79"/>
      <c r="F80" s="79"/>
      <c r="G80" s="80"/>
      <c r="H80" s="80"/>
      <c r="I80" s="80"/>
      <c r="J80" s="80"/>
      <c r="K80" s="80"/>
      <c r="L80" s="80"/>
      <c r="M80" s="80"/>
    </row>
    <row r="81" spans="1:13" s="47" customFormat="1" ht="28.5" customHeight="1">
      <c r="A81" s="76"/>
      <c r="B81" s="44"/>
      <c r="C81" s="45" t="s">
        <v>2</v>
      </c>
      <c r="D81" s="29" t="s">
        <v>4</v>
      </c>
      <c r="E81" s="31"/>
      <c r="F81" s="46"/>
      <c r="G81" s="46"/>
      <c r="H81" s="46"/>
      <c r="I81" s="46"/>
      <c r="J81" s="46"/>
      <c r="K81" s="46"/>
      <c r="L81" s="31"/>
      <c r="M81" s="31"/>
    </row>
    <row r="82" spans="1:13" s="96" customFormat="1" ht="28.5" customHeight="1">
      <c r="A82" s="81"/>
      <c r="B82" s="82"/>
      <c r="C82" s="83" t="s">
        <v>0</v>
      </c>
      <c r="D82" s="84" t="s">
        <v>1</v>
      </c>
      <c r="E82" s="80"/>
      <c r="F82" s="84"/>
      <c r="G82" s="84"/>
      <c r="H82" s="84"/>
      <c r="I82" s="84"/>
      <c r="J82" s="84"/>
      <c r="K82" s="84"/>
      <c r="L82" s="80"/>
      <c r="M82" s="80"/>
    </row>
    <row r="83" spans="1:13" s="47" customFormat="1" ht="28.5" customHeight="1">
      <c r="A83" s="76"/>
      <c r="B83" s="44"/>
      <c r="C83" s="45" t="s">
        <v>3</v>
      </c>
      <c r="D83" s="29" t="s">
        <v>4</v>
      </c>
      <c r="E83" s="31"/>
      <c r="F83" s="46"/>
      <c r="G83" s="46"/>
      <c r="H83" s="46"/>
      <c r="I83" s="46"/>
      <c r="J83" s="46"/>
      <c r="K83" s="46"/>
      <c r="L83" s="31"/>
      <c r="M83" s="31"/>
    </row>
    <row r="84" spans="1:13" s="96" customFormat="1" ht="28.5" customHeight="1">
      <c r="A84" s="81"/>
      <c r="B84" s="82"/>
      <c r="C84" s="85" t="s">
        <v>0</v>
      </c>
      <c r="D84" s="84" t="s">
        <v>1</v>
      </c>
      <c r="E84" s="84"/>
      <c r="F84" s="84"/>
      <c r="G84" s="84"/>
      <c r="H84" s="84"/>
      <c r="I84" s="84"/>
      <c r="J84" s="84"/>
      <c r="K84" s="84"/>
      <c r="L84" s="80"/>
      <c r="M84" s="80"/>
    </row>
    <row r="85" spans="1:13" s="47" customFormat="1" ht="16.5">
      <c r="A85" s="134"/>
      <c r="B85" s="135"/>
      <c r="C85" s="136" t="s">
        <v>105</v>
      </c>
      <c r="D85" s="10" t="s">
        <v>4</v>
      </c>
      <c r="E85" s="10">
        <v>3</v>
      </c>
      <c r="F85" s="137"/>
      <c r="G85" s="137"/>
      <c r="H85" s="137"/>
      <c r="I85" s="137"/>
      <c r="J85" s="137"/>
      <c r="K85" s="137"/>
      <c r="L85" s="137"/>
      <c r="M85" s="137"/>
    </row>
    <row r="86" spans="1:13" s="47" customFormat="1" ht="18" customHeight="1">
      <c r="A86" s="130"/>
      <c r="B86" s="131"/>
      <c r="C86" s="132" t="s">
        <v>0</v>
      </c>
      <c r="D86" s="58" t="s">
        <v>106</v>
      </c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s="47" customFormat="1" ht="16.5">
      <c r="A87" s="138" t="s">
        <v>107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1:13" s="47" customFormat="1" ht="16.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s="47" customFormat="1" ht="16.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s="47" customFormat="1" ht="16.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</row>
    <row r="91" spans="1:13" s="47" customFormat="1" ht="16.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s="47" customFormat="1" ht="16.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2" s="47" customFormat="1" ht="16.5">
      <c r="A93" s="21"/>
      <c r="B93" s="22"/>
      <c r="C93" s="49"/>
      <c r="D93" s="24"/>
      <c r="E93" s="24"/>
      <c r="F93" s="24"/>
      <c r="G93" s="24"/>
      <c r="H93" s="24"/>
      <c r="I93" s="24"/>
      <c r="J93" s="24"/>
      <c r="K93" s="24"/>
      <c r="L93" s="24"/>
    </row>
    <row r="94" spans="1:12" s="47" customFormat="1" ht="16.5">
      <c r="A94" s="21"/>
      <c r="B94" s="22"/>
      <c r="C94" s="49"/>
      <c r="D94" s="24"/>
      <c r="E94" s="24"/>
      <c r="F94" s="24"/>
      <c r="G94" s="24"/>
      <c r="H94" s="24"/>
      <c r="I94" s="24"/>
      <c r="J94" s="24"/>
      <c r="K94" s="24"/>
      <c r="L94" s="24"/>
    </row>
    <row r="95" spans="1:12" s="47" customFormat="1" ht="16.5">
      <c r="A95" s="21"/>
      <c r="B95" s="22"/>
      <c r="C95" s="49"/>
      <c r="D95" s="24"/>
      <c r="E95" s="24"/>
      <c r="F95" s="24"/>
      <c r="G95" s="24"/>
      <c r="H95" s="24"/>
      <c r="I95" s="24"/>
      <c r="J95" s="24"/>
      <c r="K95" s="24"/>
      <c r="L95" s="24"/>
    </row>
    <row r="96" spans="1:12" s="47" customFormat="1" ht="16.5">
      <c r="A96" s="21"/>
      <c r="B96" s="22"/>
      <c r="C96" s="49"/>
      <c r="D96" s="24"/>
      <c r="E96" s="24"/>
      <c r="F96" s="24"/>
      <c r="G96" s="24"/>
      <c r="H96" s="24"/>
      <c r="I96" s="24"/>
      <c r="J96" s="24"/>
      <c r="K96" s="24"/>
      <c r="L96" s="24"/>
    </row>
    <row r="97" spans="1:12" s="47" customFormat="1" ht="16.5">
      <c r="A97" s="21"/>
      <c r="B97" s="22"/>
      <c r="C97" s="49"/>
      <c r="D97" s="24"/>
      <c r="E97" s="24"/>
      <c r="F97" s="24"/>
      <c r="G97" s="24"/>
      <c r="H97" s="24"/>
      <c r="I97" s="24"/>
      <c r="J97" s="24"/>
      <c r="K97" s="24"/>
      <c r="L97" s="24"/>
    </row>
    <row r="98" spans="1:12" s="47" customFormat="1" ht="16.5">
      <c r="A98" s="21"/>
      <c r="B98" s="22"/>
      <c r="C98" s="49"/>
      <c r="D98" s="24"/>
      <c r="E98" s="24"/>
      <c r="F98" s="24"/>
      <c r="G98" s="24"/>
      <c r="H98" s="24"/>
      <c r="I98" s="24"/>
      <c r="J98" s="24"/>
      <c r="K98" s="24"/>
      <c r="L98" s="24"/>
    </row>
    <row r="99" spans="1:12" s="47" customFormat="1" ht="16.5">
      <c r="A99" s="21"/>
      <c r="B99" s="22"/>
      <c r="C99" s="49"/>
      <c r="D99" s="24"/>
      <c r="E99" s="24"/>
      <c r="F99" s="24"/>
      <c r="G99" s="24"/>
      <c r="H99" s="24"/>
      <c r="I99" s="24"/>
      <c r="J99" s="24"/>
      <c r="K99" s="24"/>
      <c r="L99" s="24"/>
    </row>
    <row r="100" spans="1:12" s="47" customFormat="1" ht="16.5">
      <c r="A100" s="21"/>
      <c r="B100" s="22"/>
      <c r="C100" s="49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s="47" customFormat="1" ht="16.5">
      <c r="A101" s="21"/>
      <c r="B101" s="22"/>
      <c r="C101" s="49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s="47" customFormat="1" ht="16.5">
      <c r="A102" s="21"/>
      <c r="B102" s="22"/>
      <c r="C102" s="49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s="47" customFormat="1" ht="16.5">
      <c r="A103" s="21"/>
      <c r="B103" s="22"/>
      <c r="C103" s="49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47" customFormat="1" ht="16.5">
      <c r="A104" s="21"/>
      <c r="B104" s="22"/>
      <c r="C104" s="49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s="47" customFormat="1" ht="16.5">
      <c r="A105" s="21"/>
      <c r="B105" s="22"/>
      <c r="C105" s="49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s="47" customFormat="1" ht="16.5">
      <c r="A106" s="21"/>
      <c r="B106" s="22"/>
      <c r="C106" s="49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s="47" customFormat="1" ht="16.5">
      <c r="A107" s="21"/>
      <c r="B107" s="22"/>
      <c r="C107" s="49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s="47" customFormat="1" ht="16.5">
      <c r="A108" s="21"/>
      <c r="B108" s="22"/>
      <c r="C108" s="49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s="47" customFormat="1" ht="16.5">
      <c r="A109" s="21"/>
      <c r="B109" s="22"/>
      <c r="C109" s="49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s="47" customFormat="1" ht="16.5">
      <c r="A110" s="21"/>
      <c r="B110" s="22"/>
      <c r="C110" s="49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s="47" customFormat="1" ht="16.5">
      <c r="A111" s="21"/>
      <c r="B111" s="22"/>
      <c r="C111" s="49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s="47" customFormat="1" ht="16.5">
      <c r="A112" s="21"/>
      <c r="B112" s="22"/>
      <c r="C112" s="49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s="47" customFormat="1" ht="16.5">
      <c r="A113" s="21"/>
      <c r="B113" s="22"/>
      <c r="C113" s="49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s="47" customFormat="1" ht="16.5">
      <c r="A114" s="21"/>
      <c r="B114" s="22"/>
      <c r="C114" s="49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s="47" customFormat="1" ht="16.5">
      <c r="A115" s="21"/>
      <c r="B115" s="22"/>
      <c r="C115" s="49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s="47" customFormat="1" ht="16.5">
      <c r="A116" s="21"/>
      <c r="B116" s="22"/>
      <c r="C116" s="49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s="47" customFormat="1" ht="16.5">
      <c r="A117" s="21"/>
      <c r="B117" s="22"/>
      <c r="C117" s="49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s="47" customFormat="1" ht="16.5">
      <c r="A118" s="21"/>
      <c r="B118" s="22"/>
      <c r="C118" s="49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s="47" customFormat="1" ht="16.5">
      <c r="A119" s="21"/>
      <c r="B119" s="22"/>
      <c r="C119" s="49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s="47" customFormat="1" ht="16.5">
      <c r="A120" s="21"/>
      <c r="B120" s="22"/>
      <c r="C120" s="49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s="47" customFormat="1" ht="16.5">
      <c r="A121" s="21"/>
      <c r="B121" s="22"/>
      <c r="C121" s="49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s="47" customFormat="1" ht="16.5">
      <c r="A122" s="21"/>
      <c r="B122" s="22"/>
      <c r="C122" s="49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s="47" customFormat="1" ht="16.5">
      <c r="A123" s="21"/>
      <c r="B123" s="22"/>
      <c r="C123" s="49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s="47" customFormat="1" ht="16.5">
      <c r="A124" s="21"/>
      <c r="B124" s="22"/>
      <c r="C124" s="49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s="47" customFormat="1" ht="16.5">
      <c r="A125" s="21"/>
      <c r="B125" s="22"/>
      <c r="C125" s="49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s="47" customFormat="1" ht="16.5">
      <c r="A126" s="21"/>
      <c r="B126" s="22"/>
      <c r="C126" s="49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s="47" customFormat="1" ht="16.5">
      <c r="A127" s="21"/>
      <c r="B127" s="22"/>
      <c r="C127" s="49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s="47" customFormat="1" ht="16.5">
      <c r="A128" s="21"/>
      <c r="B128" s="22"/>
      <c r="C128" s="49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s="47" customFormat="1" ht="16.5">
      <c r="A129" s="21"/>
      <c r="B129" s="22"/>
      <c r="C129" s="49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s="47" customFormat="1" ht="16.5">
      <c r="A130" s="21"/>
      <c r="B130" s="22"/>
      <c r="C130" s="49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s="47" customFormat="1" ht="16.5">
      <c r="A131" s="21"/>
      <c r="B131" s="22"/>
      <c r="C131" s="49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47" customFormat="1" ht="16.5">
      <c r="A132" s="21"/>
      <c r="B132" s="22"/>
      <c r="C132" s="49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s="47" customFormat="1" ht="16.5">
      <c r="A133" s="21"/>
      <c r="B133" s="22"/>
      <c r="C133" s="49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s="47" customFormat="1" ht="16.5">
      <c r="A134" s="21"/>
      <c r="B134" s="22"/>
      <c r="C134" s="49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s="47" customFormat="1" ht="16.5">
      <c r="A135" s="21"/>
      <c r="B135" s="22"/>
      <c r="C135" s="49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47" customFormat="1" ht="16.5">
      <c r="A136" s="21"/>
      <c r="B136" s="22"/>
      <c r="C136" s="49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s="47" customFormat="1" ht="16.5">
      <c r="A137" s="21"/>
      <c r="B137" s="22"/>
      <c r="C137" s="49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s="47" customFormat="1" ht="16.5">
      <c r="A138" s="21"/>
      <c r="B138" s="22"/>
      <c r="C138" s="49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s="47" customFormat="1" ht="16.5">
      <c r="A139" s="21"/>
      <c r="B139" s="22"/>
      <c r="C139" s="49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s="47" customFormat="1" ht="16.5">
      <c r="A140" s="21"/>
      <c r="B140" s="22"/>
      <c r="C140" s="49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s="47" customFormat="1" ht="16.5">
      <c r="A141" s="21"/>
      <c r="B141" s="22"/>
      <c r="C141" s="49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s="47" customFormat="1" ht="16.5">
      <c r="A142" s="21"/>
      <c r="B142" s="22"/>
      <c r="C142" s="49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s="47" customFormat="1" ht="16.5">
      <c r="A143" s="21"/>
      <c r="B143" s="22"/>
      <c r="C143" s="49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s="47" customFormat="1" ht="16.5">
      <c r="A144" s="21"/>
      <c r="B144" s="22"/>
      <c r="C144" s="49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s="47" customFormat="1" ht="16.5">
      <c r="A145" s="21"/>
      <c r="B145" s="22"/>
      <c r="C145" s="49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s="47" customFormat="1" ht="16.5">
      <c r="A146" s="21"/>
      <c r="B146" s="22"/>
      <c r="C146" s="49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s="47" customFormat="1" ht="16.5">
      <c r="A147" s="21"/>
      <c r="B147" s="22"/>
      <c r="C147" s="49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s="47" customFormat="1" ht="16.5">
      <c r="A148" s="21"/>
      <c r="B148" s="22"/>
      <c r="C148" s="49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s="47" customFormat="1" ht="16.5">
      <c r="A149" s="21"/>
      <c r="B149" s="22"/>
      <c r="C149" s="49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s="47" customFormat="1" ht="16.5">
      <c r="A150" s="21"/>
      <c r="B150" s="22"/>
      <c r="C150" s="49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s="47" customFormat="1" ht="16.5">
      <c r="A151" s="21"/>
      <c r="B151" s="22"/>
      <c r="C151" s="49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s="47" customFormat="1" ht="16.5">
      <c r="A152" s="21"/>
      <c r="B152" s="22"/>
      <c r="C152" s="49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s="47" customFormat="1" ht="16.5">
      <c r="A153" s="21"/>
      <c r="B153" s="22"/>
      <c r="C153" s="49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s="47" customFormat="1" ht="16.5">
      <c r="A154" s="21"/>
      <c r="B154" s="22"/>
      <c r="C154" s="49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s="47" customFormat="1" ht="16.5">
      <c r="A155" s="21"/>
      <c r="B155" s="22"/>
      <c r="C155" s="49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s="47" customFormat="1" ht="16.5">
      <c r="A156" s="21"/>
      <c r="B156" s="22"/>
      <c r="C156" s="49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s="47" customFormat="1" ht="16.5">
      <c r="A157" s="21"/>
      <c r="B157" s="22"/>
      <c r="C157" s="49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s="47" customFormat="1" ht="16.5">
      <c r="A158" s="21"/>
      <c r="B158" s="22"/>
      <c r="C158" s="49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s="47" customFormat="1" ht="16.5">
      <c r="A159" s="21"/>
      <c r="B159" s="22"/>
      <c r="C159" s="49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s="47" customFormat="1" ht="16.5">
      <c r="A160" s="21"/>
      <c r="B160" s="22"/>
      <c r="C160" s="49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s="47" customFormat="1" ht="16.5">
      <c r="A161" s="21"/>
      <c r="B161" s="22"/>
      <c r="C161" s="49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s="47" customFormat="1" ht="16.5">
      <c r="A162" s="21"/>
      <c r="B162" s="22"/>
      <c r="C162" s="49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s="47" customFormat="1" ht="16.5">
      <c r="A163" s="21"/>
      <c r="B163" s="22"/>
      <c r="C163" s="49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47" customFormat="1" ht="16.5">
      <c r="A164" s="21"/>
      <c r="B164" s="22"/>
      <c r="C164" s="49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s="47" customFormat="1" ht="16.5">
      <c r="A165" s="21"/>
      <c r="B165" s="22"/>
      <c r="C165" s="49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s="47" customFormat="1" ht="16.5">
      <c r="A166" s="21"/>
      <c r="B166" s="22"/>
      <c r="C166" s="49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s="47" customFormat="1" ht="16.5">
      <c r="A167" s="21"/>
      <c r="B167" s="22"/>
      <c r="C167" s="49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s="47" customFormat="1" ht="16.5">
      <c r="A168" s="21"/>
      <c r="B168" s="22"/>
      <c r="C168" s="49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s="47" customFormat="1" ht="16.5">
      <c r="A169" s="21"/>
      <c r="B169" s="22"/>
      <c r="C169" s="49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s="47" customFormat="1" ht="16.5">
      <c r="A170" s="21"/>
      <c r="B170" s="22"/>
      <c r="C170" s="49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s="47" customFormat="1" ht="16.5">
      <c r="A171" s="21"/>
      <c r="B171" s="22"/>
      <c r="C171" s="49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s="47" customFormat="1" ht="16.5">
      <c r="A172" s="21"/>
      <c r="B172" s="22"/>
      <c r="C172" s="49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s="47" customFormat="1" ht="16.5">
      <c r="A173" s="21"/>
      <c r="B173" s="22"/>
      <c r="C173" s="49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s="47" customFormat="1" ht="16.5">
      <c r="A174" s="21"/>
      <c r="B174" s="22"/>
      <c r="C174" s="49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s="47" customFormat="1" ht="16.5">
      <c r="A175" s="21"/>
      <c r="B175" s="22"/>
      <c r="C175" s="49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s="47" customFormat="1" ht="16.5">
      <c r="A176" s="21"/>
      <c r="B176" s="22"/>
      <c r="C176" s="49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s="47" customFormat="1" ht="16.5">
      <c r="A177" s="21"/>
      <c r="B177" s="22"/>
      <c r="C177" s="49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s="47" customFormat="1" ht="16.5">
      <c r="A178" s="21"/>
      <c r="B178" s="22"/>
      <c r="C178" s="49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s="47" customFormat="1" ht="16.5">
      <c r="A179" s="21"/>
      <c r="B179" s="22"/>
      <c r="C179" s="49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s="47" customFormat="1" ht="16.5">
      <c r="A180" s="21"/>
      <c r="B180" s="22"/>
      <c r="C180" s="49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s="47" customFormat="1" ht="16.5">
      <c r="A181" s="21"/>
      <c r="B181" s="22"/>
      <c r="C181" s="49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s="47" customFormat="1" ht="16.5">
      <c r="A182" s="21"/>
      <c r="B182" s="22"/>
      <c r="C182" s="49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s="47" customFormat="1" ht="16.5">
      <c r="A183" s="21"/>
      <c r="B183" s="22"/>
      <c r="C183" s="49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s="47" customFormat="1" ht="16.5">
      <c r="A184" s="21"/>
      <c r="B184" s="22"/>
      <c r="C184" s="49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s="47" customFormat="1" ht="16.5">
      <c r="A185" s="21"/>
      <c r="B185" s="22"/>
      <c r="C185" s="49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s="47" customFormat="1" ht="16.5">
      <c r="A186" s="21"/>
      <c r="B186" s="22"/>
      <c r="C186" s="49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s="47" customFormat="1" ht="16.5">
      <c r="A187" s="21"/>
      <c r="B187" s="22"/>
      <c r="C187" s="49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s="47" customFormat="1" ht="16.5">
      <c r="A188" s="21"/>
      <c r="B188" s="22"/>
      <c r="C188" s="49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s="47" customFormat="1" ht="16.5">
      <c r="A189" s="21"/>
      <c r="B189" s="22"/>
      <c r="C189" s="49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s="47" customFormat="1" ht="16.5">
      <c r="A190" s="21"/>
      <c r="B190" s="22"/>
      <c r="C190" s="49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s="47" customFormat="1" ht="16.5">
      <c r="A191" s="21"/>
      <c r="B191" s="22"/>
      <c r="C191" s="49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s="47" customFormat="1" ht="16.5">
      <c r="A192" s="21"/>
      <c r="B192" s="22"/>
      <c r="C192" s="49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s="47" customFormat="1" ht="16.5">
      <c r="A193" s="21"/>
      <c r="B193" s="22"/>
      <c r="C193" s="49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s="47" customFormat="1" ht="16.5">
      <c r="A194" s="21"/>
      <c r="B194" s="22"/>
      <c r="C194" s="49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s="47" customFormat="1" ht="16.5">
      <c r="A195" s="21"/>
      <c r="B195" s="22"/>
      <c r="C195" s="49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s="47" customFormat="1" ht="16.5">
      <c r="A196" s="21"/>
      <c r="B196" s="22"/>
      <c r="C196" s="49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s="47" customFormat="1" ht="16.5">
      <c r="A197" s="21"/>
      <c r="B197" s="22"/>
      <c r="C197" s="49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s="47" customFormat="1" ht="16.5">
      <c r="A198" s="21"/>
      <c r="B198" s="22"/>
      <c r="C198" s="49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s="47" customFormat="1" ht="16.5">
      <c r="A199" s="21"/>
      <c r="B199" s="22"/>
      <c r="C199" s="49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s="47" customFormat="1" ht="16.5">
      <c r="A200" s="21"/>
      <c r="B200" s="22"/>
      <c r="C200" s="49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s="47" customFormat="1" ht="16.5">
      <c r="A201" s="21"/>
      <c r="B201" s="22"/>
      <c r="C201" s="49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s="47" customFormat="1" ht="16.5">
      <c r="A202" s="21"/>
      <c r="B202" s="22"/>
      <c r="C202" s="49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s="47" customFormat="1" ht="16.5">
      <c r="A203" s="21"/>
      <c r="B203" s="22"/>
      <c r="C203" s="49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s="47" customFormat="1" ht="16.5">
      <c r="A204" s="21"/>
      <c r="B204" s="22"/>
      <c r="C204" s="49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s="47" customFormat="1" ht="16.5">
      <c r="A205" s="21"/>
      <c r="B205" s="22"/>
      <c r="C205" s="49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s="47" customFormat="1" ht="16.5">
      <c r="A206" s="21"/>
      <c r="B206" s="22"/>
      <c r="C206" s="49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s="47" customFormat="1" ht="16.5">
      <c r="A207" s="21"/>
      <c r="B207" s="22"/>
      <c r="C207" s="49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s="47" customFormat="1" ht="16.5">
      <c r="A208" s="21"/>
      <c r="B208" s="22"/>
      <c r="C208" s="49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s="47" customFormat="1" ht="16.5">
      <c r="A209" s="21"/>
      <c r="B209" s="22"/>
      <c r="C209" s="49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s="47" customFormat="1" ht="16.5">
      <c r="A210" s="21"/>
      <c r="B210" s="22"/>
      <c r="C210" s="49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s="47" customFormat="1" ht="16.5">
      <c r="A211" s="21"/>
      <c r="B211" s="22"/>
      <c r="C211" s="49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s="47" customFormat="1" ht="16.5">
      <c r="A212" s="21"/>
      <c r="B212" s="22"/>
      <c r="C212" s="49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47" customFormat="1" ht="16.5">
      <c r="A213" s="21"/>
      <c r="B213" s="22"/>
      <c r="C213" s="49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47" customFormat="1" ht="16.5">
      <c r="A214" s="21"/>
      <c r="B214" s="22"/>
      <c r="C214" s="49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47" customFormat="1" ht="16.5">
      <c r="A215" s="21"/>
      <c r="B215" s="22"/>
      <c r="C215" s="49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47" customFormat="1" ht="16.5">
      <c r="A216" s="21"/>
      <c r="B216" s="22"/>
      <c r="C216" s="49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47" customFormat="1" ht="16.5">
      <c r="A217" s="21"/>
      <c r="B217" s="22"/>
      <c r="C217" s="49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47" customFormat="1" ht="16.5">
      <c r="A218" s="21"/>
      <c r="B218" s="22"/>
      <c r="C218" s="49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47" customFormat="1" ht="16.5">
      <c r="A219" s="21"/>
      <c r="B219" s="22"/>
      <c r="C219" s="49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47" customFormat="1" ht="16.5">
      <c r="A220" s="21"/>
      <c r="B220" s="22"/>
      <c r="C220" s="49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47" customFormat="1" ht="16.5">
      <c r="A221" s="21"/>
      <c r="B221" s="22"/>
      <c r="C221" s="49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47" customFormat="1" ht="16.5">
      <c r="A222" s="21"/>
      <c r="B222" s="22"/>
      <c r="C222" s="49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47" customFormat="1" ht="16.5">
      <c r="A223" s="21"/>
      <c r="B223" s="22"/>
      <c r="C223" s="49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47" customFormat="1" ht="16.5">
      <c r="A224" s="21"/>
      <c r="B224" s="22"/>
      <c r="C224" s="49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47" customFormat="1" ht="16.5">
      <c r="A225" s="21"/>
      <c r="B225" s="22"/>
      <c r="C225" s="49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47" customFormat="1" ht="16.5">
      <c r="A226" s="21"/>
      <c r="B226" s="22"/>
      <c r="C226" s="49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s="47" customFormat="1" ht="16.5">
      <c r="A227" s="21"/>
      <c r="B227" s="22"/>
      <c r="C227" s="49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s="47" customFormat="1" ht="16.5">
      <c r="A228" s="21"/>
      <c r="B228" s="22"/>
      <c r="C228" s="49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s="47" customFormat="1" ht="16.5">
      <c r="A229" s="21"/>
      <c r="B229" s="22"/>
      <c r="C229" s="49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s="47" customFormat="1" ht="16.5">
      <c r="A230" s="21"/>
      <c r="B230" s="22"/>
      <c r="C230" s="49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s="47" customFormat="1" ht="16.5">
      <c r="A231" s="21"/>
      <c r="B231" s="22"/>
      <c r="C231" s="49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s="47" customFormat="1" ht="16.5">
      <c r="A232" s="21"/>
      <c r="B232" s="22"/>
      <c r="C232" s="49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s="47" customFormat="1" ht="16.5">
      <c r="A233" s="21"/>
      <c r="B233" s="22"/>
      <c r="C233" s="49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s="47" customFormat="1" ht="16.5">
      <c r="A234" s="21"/>
      <c r="B234" s="22"/>
      <c r="C234" s="49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s="47" customFormat="1" ht="16.5">
      <c r="A235" s="21"/>
      <c r="B235" s="22"/>
      <c r="C235" s="49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s="47" customFormat="1" ht="16.5">
      <c r="A236" s="21"/>
      <c r="B236" s="22"/>
      <c r="C236" s="49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s="47" customFormat="1" ht="16.5">
      <c r="A237" s="21"/>
      <c r="B237" s="22"/>
      <c r="C237" s="49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s="47" customFormat="1" ht="16.5">
      <c r="A238" s="21"/>
      <c r="B238" s="22"/>
      <c r="C238" s="49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s="47" customFormat="1" ht="16.5">
      <c r="A239" s="21"/>
      <c r="B239" s="22"/>
      <c r="C239" s="49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s="47" customFormat="1" ht="16.5">
      <c r="A240" s="21"/>
      <c r="B240" s="22"/>
      <c r="C240" s="49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s="47" customFormat="1" ht="16.5">
      <c r="A241" s="21"/>
      <c r="B241" s="22"/>
      <c r="C241" s="49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s="47" customFormat="1" ht="16.5">
      <c r="A242" s="21"/>
      <c r="B242" s="22"/>
      <c r="C242" s="49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s="47" customFormat="1" ht="16.5">
      <c r="A243" s="21"/>
      <c r="B243" s="22"/>
      <c r="C243" s="49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s="47" customFormat="1" ht="16.5">
      <c r="A244" s="21"/>
      <c r="B244" s="22"/>
      <c r="C244" s="49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s="47" customFormat="1" ht="16.5">
      <c r="A245" s="21"/>
      <c r="B245" s="22"/>
      <c r="C245" s="49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s="47" customFormat="1" ht="16.5">
      <c r="A246" s="21"/>
      <c r="B246" s="22"/>
      <c r="C246" s="49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s="47" customFormat="1" ht="16.5">
      <c r="A247" s="21"/>
      <c r="B247" s="22"/>
      <c r="C247" s="49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s="47" customFormat="1" ht="16.5">
      <c r="A248" s="21"/>
      <c r="B248" s="22"/>
      <c r="C248" s="49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s="47" customFormat="1" ht="16.5">
      <c r="A249" s="21"/>
      <c r="B249" s="22"/>
      <c r="C249" s="49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s="47" customFormat="1" ht="16.5">
      <c r="A250" s="21"/>
      <c r="B250" s="22"/>
      <c r="C250" s="49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s="47" customFormat="1" ht="16.5">
      <c r="A251" s="21"/>
      <c r="B251" s="22"/>
      <c r="C251" s="49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s="47" customFormat="1" ht="16.5">
      <c r="A252" s="21"/>
      <c r="B252" s="22"/>
      <c r="C252" s="49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s="47" customFormat="1" ht="16.5">
      <c r="A253" s="21"/>
      <c r="B253" s="22"/>
      <c r="C253" s="49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s="47" customFormat="1" ht="16.5">
      <c r="A254" s="21"/>
      <c r="B254" s="22"/>
      <c r="C254" s="49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s="47" customFormat="1" ht="16.5">
      <c r="A255" s="21"/>
      <c r="B255" s="22"/>
      <c r="C255" s="49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s="47" customFormat="1" ht="16.5">
      <c r="A256" s="21"/>
      <c r="B256" s="22"/>
      <c r="C256" s="49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s="47" customFormat="1" ht="16.5">
      <c r="A257" s="21"/>
      <c r="B257" s="22"/>
      <c r="C257" s="49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s="47" customFormat="1" ht="16.5">
      <c r="A258" s="21"/>
      <c r="B258" s="22"/>
      <c r="C258" s="49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s="47" customFormat="1" ht="16.5">
      <c r="A259" s="21"/>
      <c r="B259" s="22"/>
      <c r="C259" s="49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s="47" customFormat="1" ht="16.5">
      <c r="A260" s="21"/>
      <c r="B260" s="22"/>
      <c r="C260" s="49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s="47" customFormat="1" ht="16.5">
      <c r="A261" s="21"/>
      <c r="B261" s="22"/>
      <c r="C261" s="49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s="47" customFormat="1" ht="16.5">
      <c r="A262" s="21"/>
      <c r="B262" s="22"/>
      <c r="C262" s="49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s="47" customFormat="1" ht="16.5">
      <c r="A263" s="21"/>
      <c r="B263" s="22"/>
      <c r="C263" s="49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s="47" customFormat="1" ht="16.5">
      <c r="A264" s="21"/>
      <c r="B264" s="22"/>
      <c r="C264" s="49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s="47" customFormat="1" ht="16.5">
      <c r="A265" s="21"/>
      <c r="B265" s="22"/>
      <c r="C265" s="49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s="47" customFormat="1" ht="16.5">
      <c r="A266" s="21"/>
      <c r="B266" s="22"/>
      <c r="C266" s="49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s="47" customFormat="1" ht="16.5">
      <c r="A267" s="21"/>
      <c r="B267" s="22"/>
      <c r="C267" s="49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s="47" customFormat="1" ht="16.5">
      <c r="A268" s="21"/>
      <c r="B268" s="22"/>
      <c r="C268" s="49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s="47" customFormat="1" ht="16.5">
      <c r="A269" s="21"/>
      <c r="B269" s="22"/>
      <c r="C269" s="49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s="47" customFormat="1" ht="16.5">
      <c r="A270" s="21"/>
      <c r="B270" s="22"/>
      <c r="C270" s="49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s="47" customFormat="1" ht="16.5">
      <c r="A271" s="21"/>
      <c r="B271" s="22"/>
      <c r="C271" s="49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s="47" customFormat="1" ht="16.5">
      <c r="A272" s="21"/>
      <c r="B272" s="22"/>
      <c r="C272" s="49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s="47" customFormat="1" ht="16.5">
      <c r="A273" s="21"/>
      <c r="B273" s="22"/>
      <c r="C273" s="49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s="47" customFormat="1" ht="16.5">
      <c r="A274" s="21"/>
      <c r="B274" s="22"/>
      <c r="C274" s="49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s="47" customFormat="1" ht="16.5">
      <c r="A275" s="21"/>
      <c r="B275" s="22"/>
      <c r="C275" s="49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s="47" customFormat="1" ht="16.5">
      <c r="A276" s="21"/>
      <c r="B276" s="22"/>
      <c r="C276" s="49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s="47" customFormat="1" ht="16.5">
      <c r="A277" s="21"/>
      <c r="B277" s="22"/>
      <c r="C277" s="49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s="47" customFormat="1" ht="16.5">
      <c r="A278" s="21"/>
      <c r="B278" s="22"/>
      <c r="C278" s="49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s="47" customFormat="1" ht="16.5">
      <c r="A279" s="21"/>
      <c r="B279" s="22"/>
      <c r="C279" s="49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s="47" customFormat="1" ht="16.5">
      <c r="A280" s="21"/>
      <c r="B280" s="22"/>
      <c r="C280" s="49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s="47" customFormat="1" ht="16.5">
      <c r="A281" s="21"/>
      <c r="B281" s="22"/>
      <c r="C281" s="49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s="47" customFormat="1" ht="16.5">
      <c r="A282" s="21"/>
      <c r="B282" s="22"/>
      <c r="C282" s="49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s="47" customFormat="1" ht="16.5">
      <c r="A283" s="21"/>
      <c r="B283" s="22"/>
      <c r="C283" s="49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s="47" customFormat="1" ht="16.5">
      <c r="A284" s="21"/>
      <c r="B284" s="22"/>
      <c r="C284" s="49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s="47" customFormat="1" ht="16.5">
      <c r="A285" s="21"/>
      <c r="B285" s="22"/>
      <c r="C285" s="49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s="47" customFormat="1" ht="16.5">
      <c r="A286" s="21"/>
      <c r="B286" s="22"/>
      <c r="C286" s="49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s="47" customFormat="1" ht="16.5">
      <c r="A287" s="21"/>
      <c r="B287" s="22"/>
      <c r="C287" s="49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s="47" customFormat="1" ht="16.5">
      <c r="A288" s="21"/>
      <c r="B288" s="22"/>
      <c r="C288" s="49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s="47" customFormat="1" ht="16.5">
      <c r="A289" s="21"/>
      <c r="B289" s="22"/>
      <c r="C289" s="49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s="47" customFormat="1" ht="16.5">
      <c r="A290" s="21"/>
      <c r="B290" s="22"/>
      <c r="C290" s="49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s="47" customFormat="1" ht="16.5">
      <c r="A291" s="21"/>
      <c r="B291" s="22"/>
      <c r="C291" s="49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s="47" customFormat="1" ht="16.5">
      <c r="A292" s="21"/>
      <c r="B292" s="22"/>
      <c r="C292" s="49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s="47" customFormat="1" ht="16.5">
      <c r="A293" s="21"/>
      <c r="B293" s="22"/>
      <c r="C293" s="49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s="47" customFormat="1" ht="16.5">
      <c r="A294" s="21"/>
      <c r="B294" s="22"/>
      <c r="C294" s="49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s="47" customFormat="1" ht="16.5">
      <c r="A295" s="21"/>
      <c r="B295" s="22"/>
      <c r="C295" s="49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s="47" customFormat="1" ht="16.5">
      <c r="A296" s="21"/>
      <c r="B296" s="22"/>
      <c r="C296" s="49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s="47" customFormat="1" ht="16.5">
      <c r="A297" s="21"/>
      <c r="B297" s="22"/>
      <c r="C297" s="49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s="47" customFormat="1" ht="16.5">
      <c r="A298" s="21"/>
      <c r="B298" s="22"/>
      <c r="C298" s="49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s="47" customFormat="1" ht="16.5">
      <c r="A299" s="21"/>
      <c r="B299" s="22"/>
      <c r="C299" s="49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s="47" customFormat="1" ht="16.5">
      <c r="A300" s="21"/>
      <c r="B300" s="22"/>
      <c r="C300" s="49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s="47" customFormat="1" ht="16.5">
      <c r="A301" s="21"/>
      <c r="B301" s="22"/>
      <c r="C301" s="49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s="47" customFormat="1" ht="16.5">
      <c r="A302" s="21"/>
      <c r="B302" s="22"/>
      <c r="C302" s="49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s="47" customFormat="1" ht="16.5">
      <c r="A303" s="21"/>
      <c r="B303" s="22"/>
      <c r="C303" s="49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s="47" customFormat="1" ht="16.5">
      <c r="A304" s="21"/>
      <c r="B304" s="22"/>
      <c r="C304" s="49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s="47" customFormat="1" ht="16.5">
      <c r="A305" s="21"/>
      <c r="B305" s="22"/>
      <c r="C305" s="49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s="47" customFormat="1" ht="16.5">
      <c r="A306" s="21"/>
      <c r="B306" s="22"/>
      <c r="C306" s="49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s="47" customFormat="1" ht="16.5">
      <c r="A307" s="21"/>
      <c r="B307" s="22"/>
      <c r="C307" s="49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s="47" customFormat="1" ht="16.5">
      <c r="A308" s="21"/>
      <c r="B308" s="22"/>
      <c r="C308" s="49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s="47" customFormat="1" ht="16.5">
      <c r="A309" s="21"/>
      <c r="B309" s="22"/>
      <c r="C309" s="49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s="47" customFormat="1" ht="16.5">
      <c r="A310" s="21"/>
      <c r="B310" s="22"/>
      <c r="C310" s="49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s="47" customFormat="1" ht="16.5">
      <c r="A311" s="21"/>
      <c r="B311" s="22"/>
      <c r="C311" s="49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s="47" customFormat="1" ht="16.5">
      <c r="A312" s="21"/>
      <c r="B312" s="22"/>
      <c r="C312" s="49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s="47" customFormat="1" ht="16.5">
      <c r="A313" s="21"/>
      <c r="B313" s="22"/>
      <c r="C313" s="49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s="47" customFormat="1" ht="16.5">
      <c r="A314" s="21"/>
      <c r="B314" s="22"/>
      <c r="C314" s="49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s="47" customFormat="1" ht="16.5">
      <c r="A315" s="21"/>
      <c r="B315" s="22"/>
      <c r="C315" s="49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s="47" customFormat="1" ht="16.5">
      <c r="A316" s="21"/>
      <c r="B316" s="22"/>
      <c r="C316" s="49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s="47" customFormat="1" ht="16.5">
      <c r="A317" s="21"/>
      <c r="B317" s="22"/>
      <c r="C317" s="49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s="47" customFormat="1" ht="16.5">
      <c r="A318" s="21"/>
      <c r="B318" s="22"/>
      <c r="C318" s="49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s="47" customFormat="1" ht="16.5">
      <c r="A319" s="21"/>
      <c r="B319" s="22"/>
      <c r="C319" s="49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s="47" customFormat="1" ht="16.5">
      <c r="A320" s="21"/>
      <c r="B320" s="22"/>
      <c r="C320" s="49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s="47" customFormat="1" ht="16.5">
      <c r="A321" s="21"/>
      <c r="B321" s="22"/>
      <c r="C321" s="49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s="47" customFormat="1" ht="16.5">
      <c r="A322" s="21"/>
      <c r="B322" s="22"/>
      <c r="C322" s="49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s="47" customFormat="1" ht="16.5">
      <c r="A323" s="21"/>
      <c r="B323" s="22"/>
      <c r="C323" s="49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s="47" customFormat="1" ht="16.5">
      <c r="A324" s="21"/>
      <c r="B324" s="22"/>
      <c r="C324" s="49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s="47" customFormat="1" ht="16.5">
      <c r="A325" s="21"/>
      <c r="B325" s="22"/>
      <c r="C325" s="49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s="47" customFormat="1" ht="16.5">
      <c r="A326" s="21"/>
      <c r="B326" s="22"/>
      <c r="C326" s="49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s="47" customFormat="1" ht="16.5">
      <c r="A327" s="21"/>
      <c r="B327" s="22"/>
      <c r="C327" s="49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s="47" customFormat="1" ht="16.5">
      <c r="A328" s="21"/>
      <c r="B328" s="22"/>
      <c r="C328" s="49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s="47" customFormat="1" ht="16.5">
      <c r="A329" s="21"/>
      <c r="B329" s="22"/>
      <c r="C329" s="49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s="47" customFormat="1" ht="16.5">
      <c r="A330" s="21"/>
      <c r="B330" s="22"/>
      <c r="C330" s="49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s="47" customFormat="1" ht="16.5">
      <c r="A331" s="21"/>
      <c r="B331" s="22"/>
      <c r="C331" s="49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s="47" customFormat="1" ht="16.5">
      <c r="A332" s="21"/>
      <c r="B332" s="22"/>
      <c r="C332" s="49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s="47" customFormat="1" ht="16.5">
      <c r="A333" s="21"/>
      <c r="B333" s="22"/>
      <c r="C333" s="49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s="47" customFormat="1" ht="16.5">
      <c r="A334" s="21"/>
      <c r="B334" s="22"/>
      <c r="C334" s="49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s="47" customFormat="1" ht="16.5">
      <c r="A335" s="21"/>
      <c r="B335" s="22"/>
      <c r="C335" s="49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s="47" customFormat="1" ht="16.5">
      <c r="A336" s="21"/>
      <c r="B336" s="22"/>
      <c r="C336" s="49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s="47" customFormat="1" ht="16.5">
      <c r="A337" s="21"/>
      <c r="B337" s="22"/>
      <c r="C337" s="49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s="47" customFormat="1" ht="16.5">
      <c r="A338" s="21"/>
      <c r="B338" s="22"/>
      <c r="C338" s="49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s="47" customFormat="1" ht="16.5">
      <c r="A339" s="21"/>
      <c r="B339" s="22"/>
      <c r="C339" s="49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s="47" customFormat="1" ht="16.5">
      <c r="A340" s="21"/>
      <c r="B340" s="22"/>
      <c r="C340" s="49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s="47" customFormat="1" ht="16.5">
      <c r="A341" s="21"/>
      <c r="B341" s="22"/>
      <c r="C341" s="49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s="47" customFormat="1" ht="16.5">
      <c r="A342" s="21"/>
      <c r="B342" s="22"/>
      <c r="C342" s="49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s="47" customFormat="1" ht="16.5">
      <c r="A343" s="21"/>
      <c r="B343" s="22"/>
      <c r="C343" s="49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s="47" customFormat="1" ht="16.5">
      <c r="A344" s="21"/>
      <c r="B344" s="22"/>
      <c r="C344" s="49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s="47" customFormat="1" ht="16.5">
      <c r="A345" s="21"/>
      <c r="B345" s="22"/>
      <c r="C345" s="49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s="47" customFormat="1" ht="16.5">
      <c r="A346" s="21"/>
      <c r="B346" s="22"/>
      <c r="C346" s="49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s="47" customFormat="1" ht="16.5">
      <c r="A347" s="21"/>
      <c r="B347" s="22"/>
      <c r="C347" s="49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s="47" customFormat="1" ht="16.5">
      <c r="A348" s="21"/>
      <c r="B348" s="22"/>
      <c r="C348" s="49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s="47" customFormat="1" ht="16.5">
      <c r="A349" s="21"/>
      <c r="B349" s="22"/>
      <c r="C349" s="49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s="47" customFormat="1" ht="16.5">
      <c r="A350" s="21"/>
      <c r="B350" s="22"/>
      <c r="C350" s="49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s="47" customFormat="1" ht="16.5">
      <c r="A351" s="21"/>
      <c r="B351" s="22"/>
      <c r="C351" s="49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s="47" customFormat="1" ht="16.5">
      <c r="A352" s="21"/>
      <c r="B352" s="22"/>
      <c r="C352" s="49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s="47" customFormat="1" ht="16.5">
      <c r="A353" s="21"/>
      <c r="B353" s="22"/>
      <c r="C353" s="49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s="47" customFormat="1" ht="16.5">
      <c r="A354" s="21"/>
      <c r="B354" s="22"/>
      <c r="C354" s="49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s="47" customFormat="1" ht="16.5">
      <c r="A355" s="21"/>
      <c r="B355" s="22"/>
      <c r="C355" s="49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s="47" customFormat="1" ht="16.5">
      <c r="A356" s="21"/>
      <c r="B356" s="22"/>
      <c r="C356" s="49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s="47" customFormat="1" ht="16.5">
      <c r="A357" s="21"/>
      <c r="B357" s="22"/>
      <c r="C357" s="49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s="47" customFormat="1" ht="16.5">
      <c r="A358" s="21"/>
      <c r="B358" s="22"/>
      <c r="C358" s="49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s="47" customFormat="1" ht="16.5">
      <c r="A359" s="21"/>
      <c r="B359" s="22"/>
      <c r="C359" s="49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s="47" customFormat="1" ht="16.5">
      <c r="A360" s="21"/>
      <c r="B360" s="22"/>
      <c r="C360" s="49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s="47" customFormat="1" ht="16.5">
      <c r="A361" s="21"/>
      <c r="B361" s="22"/>
      <c r="C361" s="49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s="47" customFormat="1" ht="16.5">
      <c r="A362" s="21"/>
      <c r="B362" s="22"/>
      <c r="C362" s="49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s="47" customFormat="1" ht="16.5">
      <c r="A363" s="21"/>
      <c r="B363" s="22"/>
      <c r="C363" s="49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s="47" customFormat="1" ht="16.5">
      <c r="A364" s="21"/>
      <c r="B364" s="22"/>
      <c r="C364" s="49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s="47" customFormat="1" ht="16.5">
      <c r="A365" s="21"/>
      <c r="B365" s="22"/>
      <c r="C365" s="49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s="47" customFormat="1" ht="16.5">
      <c r="A366" s="21"/>
      <c r="B366" s="22"/>
      <c r="C366" s="49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s="47" customFormat="1" ht="16.5">
      <c r="A367" s="21"/>
      <c r="B367" s="22"/>
      <c r="C367" s="49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s="47" customFormat="1" ht="16.5">
      <c r="A368" s="21"/>
      <c r="B368" s="22"/>
      <c r="C368" s="49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s="47" customFormat="1" ht="16.5">
      <c r="A369" s="21"/>
      <c r="B369" s="22"/>
      <c r="C369" s="49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s="47" customFormat="1" ht="16.5">
      <c r="A370" s="21"/>
      <c r="B370" s="22"/>
      <c r="C370" s="49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s="47" customFormat="1" ht="16.5">
      <c r="A371" s="21"/>
      <c r="B371" s="22"/>
      <c r="C371" s="49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s="47" customFormat="1" ht="16.5">
      <c r="A372" s="21"/>
      <c r="B372" s="22"/>
      <c r="C372" s="49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s="47" customFormat="1" ht="16.5">
      <c r="A373" s="21"/>
      <c r="B373" s="22"/>
      <c r="C373" s="49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s="47" customFormat="1" ht="16.5">
      <c r="A374" s="21"/>
      <c r="B374" s="22"/>
      <c r="C374" s="49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s="47" customFormat="1" ht="16.5">
      <c r="A375" s="21"/>
      <c r="B375" s="22"/>
      <c r="C375" s="49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s="47" customFormat="1" ht="16.5">
      <c r="A376" s="21"/>
      <c r="B376" s="22"/>
      <c r="C376" s="49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s="47" customFormat="1" ht="16.5">
      <c r="A377" s="21"/>
      <c r="B377" s="22"/>
      <c r="C377" s="49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s="47" customFormat="1" ht="16.5">
      <c r="A378" s="21"/>
      <c r="B378" s="22"/>
      <c r="C378" s="49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s="47" customFormat="1" ht="16.5">
      <c r="A379" s="21"/>
      <c r="B379" s="22"/>
      <c r="C379" s="49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s="47" customFormat="1" ht="16.5">
      <c r="A380" s="21"/>
      <c r="B380" s="22"/>
      <c r="C380" s="49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s="47" customFormat="1" ht="16.5">
      <c r="A381" s="21"/>
      <c r="B381" s="22"/>
      <c r="C381" s="49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s="47" customFormat="1" ht="16.5">
      <c r="A382" s="21"/>
      <c r="B382" s="22"/>
      <c r="C382" s="49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s="47" customFormat="1" ht="16.5">
      <c r="A383" s="21"/>
      <c r="B383" s="22"/>
      <c r="C383" s="49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s="47" customFormat="1" ht="16.5">
      <c r="A384" s="21"/>
      <c r="B384" s="22"/>
      <c r="C384" s="49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s="47" customFormat="1" ht="16.5">
      <c r="A385" s="21"/>
      <c r="B385" s="22"/>
      <c r="C385" s="49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s="47" customFormat="1" ht="16.5">
      <c r="A386" s="21"/>
      <c r="B386" s="22"/>
      <c r="C386" s="49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s="47" customFormat="1" ht="16.5">
      <c r="A387" s="21"/>
      <c r="B387" s="22"/>
      <c r="C387" s="49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s="47" customFormat="1" ht="16.5">
      <c r="A388" s="21"/>
      <c r="B388" s="22"/>
      <c r="C388" s="49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s="47" customFormat="1" ht="16.5">
      <c r="A389" s="21"/>
      <c r="B389" s="22"/>
      <c r="C389" s="49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s="47" customFormat="1" ht="16.5">
      <c r="A390" s="21"/>
      <c r="B390" s="22"/>
      <c r="C390" s="49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s="47" customFormat="1" ht="16.5">
      <c r="A391" s="21"/>
      <c r="B391" s="22"/>
      <c r="C391" s="49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s="47" customFormat="1" ht="16.5">
      <c r="A392" s="21"/>
      <c r="B392" s="22"/>
      <c r="C392" s="49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s="47" customFormat="1" ht="16.5">
      <c r="A393" s="21"/>
      <c r="B393" s="22"/>
      <c r="C393" s="49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s="47" customFormat="1" ht="16.5">
      <c r="A394" s="21"/>
      <c r="B394" s="22"/>
      <c r="C394" s="49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s="47" customFormat="1" ht="16.5">
      <c r="A395" s="21"/>
      <c r="B395" s="22"/>
      <c r="C395" s="49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s="47" customFormat="1" ht="16.5">
      <c r="A396" s="21"/>
      <c r="B396" s="22"/>
      <c r="C396" s="49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s="47" customFormat="1" ht="16.5">
      <c r="A397" s="21"/>
      <c r="B397" s="22"/>
      <c r="C397" s="49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s="47" customFormat="1" ht="16.5">
      <c r="A398" s="21"/>
      <c r="B398" s="22"/>
      <c r="C398" s="49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s="47" customFormat="1" ht="16.5">
      <c r="A399" s="21"/>
      <c r="B399" s="22"/>
      <c r="C399" s="49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s="47" customFormat="1" ht="16.5">
      <c r="A400" s="21"/>
      <c r="B400" s="22"/>
      <c r="C400" s="49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s="47" customFormat="1" ht="16.5">
      <c r="A401" s="21"/>
      <c r="B401" s="22"/>
      <c r="C401" s="49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s="47" customFormat="1" ht="16.5">
      <c r="A402" s="21"/>
      <c r="B402" s="22"/>
      <c r="C402" s="49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s="47" customFormat="1" ht="16.5">
      <c r="A403" s="21"/>
      <c r="B403" s="22"/>
      <c r="C403" s="49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s="47" customFormat="1" ht="16.5">
      <c r="A404" s="21"/>
      <c r="B404" s="22"/>
      <c r="C404" s="49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s="47" customFormat="1" ht="16.5">
      <c r="A405" s="21"/>
      <c r="B405" s="22"/>
      <c r="C405" s="49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s="47" customFormat="1" ht="16.5">
      <c r="A406" s="21"/>
      <c r="B406" s="22"/>
      <c r="C406" s="49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s="47" customFormat="1" ht="16.5">
      <c r="A407" s="21"/>
      <c r="B407" s="22"/>
      <c r="C407" s="49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s="47" customFormat="1" ht="16.5">
      <c r="A408" s="21"/>
      <c r="B408" s="22"/>
      <c r="C408" s="49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s="47" customFormat="1" ht="16.5">
      <c r="A409" s="21"/>
      <c r="B409" s="22"/>
      <c r="C409" s="49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s="47" customFormat="1" ht="16.5">
      <c r="A410" s="21"/>
      <c r="B410" s="22"/>
      <c r="C410" s="49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s="47" customFormat="1" ht="16.5">
      <c r="A411" s="21"/>
      <c r="B411" s="22"/>
      <c r="C411" s="49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s="47" customFormat="1" ht="16.5">
      <c r="A412" s="21"/>
      <c r="B412" s="22"/>
      <c r="C412" s="49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s="47" customFormat="1" ht="16.5">
      <c r="A413" s="21"/>
      <c r="B413" s="22"/>
      <c r="C413" s="49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s="47" customFormat="1" ht="16.5">
      <c r="A414" s="21"/>
      <c r="B414" s="22"/>
      <c r="C414" s="49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s="47" customFormat="1" ht="16.5">
      <c r="A415" s="21"/>
      <c r="B415" s="22"/>
      <c r="C415" s="49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s="47" customFormat="1" ht="16.5">
      <c r="A416" s="21"/>
      <c r="B416" s="22"/>
      <c r="C416" s="49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s="47" customFormat="1" ht="16.5">
      <c r="A417" s="21"/>
      <c r="B417" s="22"/>
      <c r="C417" s="49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s="47" customFormat="1" ht="16.5">
      <c r="A418" s="21"/>
      <c r="B418" s="22"/>
      <c r="C418" s="49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s="47" customFormat="1" ht="16.5">
      <c r="A419" s="21"/>
      <c r="B419" s="22"/>
      <c r="C419" s="49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s="47" customFormat="1" ht="16.5">
      <c r="A420" s="21"/>
      <c r="B420" s="22"/>
      <c r="C420" s="49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s="47" customFormat="1" ht="16.5">
      <c r="A421" s="21"/>
      <c r="B421" s="22"/>
      <c r="C421" s="49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s="47" customFormat="1" ht="16.5">
      <c r="A422" s="21"/>
      <c r="B422" s="22"/>
      <c r="C422" s="49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s="47" customFormat="1" ht="16.5">
      <c r="A423" s="21"/>
      <c r="B423" s="22"/>
      <c r="C423" s="49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s="47" customFormat="1" ht="16.5">
      <c r="A424" s="21"/>
      <c r="B424" s="22"/>
      <c r="C424" s="49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s="47" customFormat="1" ht="16.5">
      <c r="A425" s="21"/>
      <c r="B425" s="22"/>
      <c r="C425" s="49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s="47" customFormat="1" ht="16.5">
      <c r="A426" s="21"/>
      <c r="B426" s="22"/>
      <c r="C426" s="49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s="47" customFormat="1" ht="16.5">
      <c r="A427" s="21"/>
      <c r="B427" s="22"/>
      <c r="C427" s="49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s="47" customFormat="1" ht="16.5">
      <c r="A428" s="21"/>
      <c r="B428" s="22"/>
      <c r="C428" s="49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s="47" customFormat="1" ht="16.5">
      <c r="A429" s="21"/>
      <c r="B429" s="22"/>
      <c r="C429" s="49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s="47" customFormat="1" ht="16.5">
      <c r="A430" s="21"/>
      <c r="B430" s="22"/>
      <c r="C430" s="49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s="47" customFormat="1" ht="16.5">
      <c r="A431" s="21"/>
      <c r="B431" s="22"/>
      <c r="C431" s="49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s="47" customFormat="1" ht="16.5">
      <c r="A432" s="21"/>
      <c r="B432" s="22"/>
      <c r="C432" s="49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s="47" customFormat="1" ht="16.5">
      <c r="A433" s="21"/>
      <c r="B433" s="22"/>
      <c r="C433" s="49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s="47" customFormat="1" ht="16.5">
      <c r="A434" s="21"/>
      <c r="B434" s="22"/>
      <c r="C434" s="49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s="47" customFormat="1" ht="16.5">
      <c r="A435" s="21"/>
      <c r="B435" s="22"/>
      <c r="C435" s="49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s="47" customFormat="1" ht="16.5">
      <c r="A436" s="21"/>
      <c r="B436" s="22"/>
      <c r="C436" s="49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s="47" customFormat="1" ht="16.5">
      <c r="A437" s="21"/>
      <c r="B437" s="22"/>
      <c r="C437" s="49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s="47" customFormat="1" ht="16.5">
      <c r="A438" s="21"/>
      <c r="B438" s="22"/>
      <c r="C438" s="49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s="47" customFormat="1" ht="16.5">
      <c r="A439" s="21"/>
      <c r="B439" s="22"/>
      <c r="C439" s="49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s="47" customFormat="1" ht="16.5">
      <c r="A440" s="21"/>
      <c r="B440" s="22"/>
      <c r="C440" s="49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s="47" customFormat="1" ht="16.5">
      <c r="A441" s="21"/>
      <c r="B441" s="22"/>
      <c r="C441" s="49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s="47" customFormat="1" ht="16.5">
      <c r="A442" s="21"/>
      <c r="B442" s="22"/>
      <c r="C442" s="49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s="47" customFormat="1" ht="16.5">
      <c r="A443" s="21"/>
      <c r="B443" s="22"/>
      <c r="C443" s="49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s="47" customFormat="1" ht="16.5">
      <c r="A444" s="21"/>
      <c r="B444" s="22"/>
      <c r="C444" s="49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s="47" customFormat="1" ht="16.5">
      <c r="A445" s="21"/>
      <c r="B445" s="22"/>
      <c r="C445" s="49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s="47" customFormat="1" ht="16.5">
      <c r="A446" s="21"/>
      <c r="B446" s="22"/>
      <c r="C446" s="49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s="47" customFormat="1" ht="16.5">
      <c r="A447" s="21"/>
      <c r="B447" s="22"/>
      <c r="C447" s="49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s="47" customFormat="1" ht="16.5">
      <c r="A448" s="21"/>
      <c r="B448" s="22"/>
      <c r="C448" s="49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s="47" customFormat="1" ht="16.5">
      <c r="A449" s="21"/>
      <c r="B449" s="22"/>
      <c r="C449" s="49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s="47" customFormat="1" ht="16.5">
      <c r="A450" s="21"/>
      <c r="B450" s="22"/>
      <c r="C450" s="49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s="47" customFormat="1" ht="16.5">
      <c r="A451" s="21"/>
      <c r="B451" s="22"/>
      <c r="C451" s="49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s="47" customFormat="1" ht="16.5">
      <c r="A452" s="21"/>
      <c r="B452" s="22"/>
      <c r="C452" s="49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s="47" customFormat="1" ht="16.5">
      <c r="A453" s="21"/>
      <c r="B453" s="22"/>
      <c r="C453" s="49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s="47" customFormat="1" ht="16.5">
      <c r="A454" s="21"/>
      <c r="B454" s="22"/>
      <c r="C454" s="49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s="47" customFormat="1" ht="16.5">
      <c r="A455" s="21"/>
      <c r="B455" s="22"/>
      <c r="C455" s="49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s="47" customFormat="1" ht="16.5">
      <c r="A456" s="21"/>
      <c r="B456" s="22"/>
      <c r="C456" s="49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s="47" customFormat="1" ht="16.5">
      <c r="A457" s="21"/>
      <c r="B457" s="22"/>
      <c r="C457" s="49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s="47" customFormat="1" ht="16.5">
      <c r="A458" s="21"/>
      <c r="B458" s="22"/>
      <c r="C458" s="49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s="47" customFormat="1" ht="16.5">
      <c r="A459" s="21"/>
      <c r="B459" s="22"/>
      <c r="C459" s="49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s="47" customFormat="1" ht="16.5">
      <c r="A460" s="21"/>
      <c r="B460" s="22"/>
      <c r="C460" s="49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s="47" customFormat="1" ht="16.5">
      <c r="A461" s="21"/>
      <c r="B461" s="22"/>
      <c r="C461" s="49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s="47" customFormat="1" ht="16.5">
      <c r="A462" s="21"/>
      <c r="B462" s="22"/>
      <c r="C462" s="49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s="47" customFormat="1" ht="16.5">
      <c r="A463" s="21"/>
      <c r="B463" s="22"/>
      <c r="C463" s="49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s="47" customFormat="1" ht="16.5">
      <c r="A464" s="21"/>
      <c r="B464" s="22"/>
      <c r="C464" s="49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s="47" customFormat="1" ht="16.5">
      <c r="A465" s="21"/>
      <c r="B465" s="22"/>
      <c r="C465" s="49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s="47" customFormat="1" ht="16.5">
      <c r="A466" s="21"/>
      <c r="B466" s="22"/>
      <c r="C466" s="49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s="47" customFormat="1" ht="16.5">
      <c r="A467" s="21"/>
      <c r="B467" s="22"/>
      <c r="C467" s="49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s="47" customFormat="1" ht="16.5">
      <c r="A468" s="21"/>
      <c r="B468" s="22"/>
      <c r="C468" s="49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s="47" customFormat="1" ht="16.5">
      <c r="A469" s="21"/>
      <c r="B469" s="22"/>
      <c r="C469" s="49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s="47" customFormat="1" ht="16.5">
      <c r="A470" s="21"/>
      <c r="B470" s="22"/>
      <c r="C470" s="49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s="47" customFormat="1" ht="16.5">
      <c r="A471" s="21"/>
      <c r="B471" s="22"/>
      <c r="C471" s="49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s="47" customFormat="1" ht="16.5">
      <c r="A472" s="21"/>
      <c r="B472" s="22"/>
      <c r="C472" s="49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s="47" customFormat="1" ht="16.5">
      <c r="A473" s="21"/>
      <c r="B473" s="22"/>
      <c r="C473" s="49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s="47" customFormat="1" ht="16.5">
      <c r="A474" s="21"/>
      <c r="B474" s="22"/>
      <c r="C474" s="49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s="47" customFormat="1" ht="16.5">
      <c r="A475" s="21"/>
      <c r="B475" s="22"/>
      <c r="C475" s="49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s="47" customFormat="1" ht="16.5">
      <c r="A476" s="21"/>
      <c r="B476" s="22"/>
      <c r="C476" s="49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s="47" customFormat="1" ht="16.5">
      <c r="A477" s="21"/>
      <c r="B477" s="22"/>
      <c r="C477" s="49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s="47" customFormat="1" ht="16.5">
      <c r="A478" s="21"/>
      <c r="B478" s="22"/>
      <c r="C478" s="49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s="47" customFormat="1" ht="16.5">
      <c r="A479" s="21"/>
      <c r="B479" s="22"/>
      <c r="C479" s="49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s="47" customFormat="1" ht="16.5">
      <c r="A480" s="21"/>
      <c r="B480" s="22"/>
      <c r="C480" s="49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s="47" customFormat="1" ht="16.5">
      <c r="A481" s="21"/>
      <c r="B481" s="22"/>
      <c r="C481" s="49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s="47" customFormat="1" ht="16.5">
      <c r="A482" s="21"/>
      <c r="B482" s="22"/>
      <c r="C482" s="49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s="47" customFormat="1" ht="16.5">
      <c r="A483" s="21"/>
      <c r="B483" s="22"/>
      <c r="C483" s="49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s="47" customFormat="1" ht="16.5">
      <c r="A484" s="21"/>
      <c r="B484" s="22"/>
      <c r="C484" s="49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s="47" customFormat="1" ht="16.5">
      <c r="A485" s="21"/>
      <c r="B485" s="22"/>
      <c r="C485" s="49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s="47" customFormat="1" ht="16.5">
      <c r="A486" s="21"/>
      <c r="B486" s="22"/>
      <c r="C486" s="49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s="47" customFormat="1" ht="16.5">
      <c r="A487" s="21"/>
      <c r="B487" s="22"/>
      <c r="C487" s="49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s="47" customFormat="1" ht="16.5">
      <c r="A488" s="21"/>
      <c r="B488" s="22"/>
      <c r="C488" s="49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s="47" customFormat="1" ht="16.5">
      <c r="A489" s="21"/>
      <c r="B489" s="22"/>
      <c r="C489" s="49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s="47" customFormat="1" ht="16.5">
      <c r="A490" s="21"/>
      <c r="B490" s="22"/>
      <c r="C490" s="49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s="47" customFormat="1" ht="16.5">
      <c r="A491" s="21"/>
      <c r="B491" s="22"/>
      <c r="C491" s="49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s="47" customFormat="1" ht="16.5">
      <c r="A492" s="21"/>
      <c r="B492" s="22"/>
      <c r="C492" s="49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s="47" customFormat="1" ht="16.5">
      <c r="A493" s="21"/>
      <c r="B493" s="22"/>
      <c r="C493" s="49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s="47" customFormat="1" ht="16.5">
      <c r="A494" s="21"/>
      <c r="B494" s="22"/>
      <c r="C494" s="49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s="47" customFormat="1" ht="16.5">
      <c r="A495" s="21"/>
      <c r="B495" s="22"/>
      <c r="C495" s="49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s="47" customFormat="1" ht="16.5">
      <c r="A496" s="21"/>
      <c r="B496" s="22"/>
      <c r="C496" s="49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s="47" customFormat="1" ht="16.5">
      <c r="A497" s="21"/>
      <c r="B497" s="22"/>
      <c r="C497" s="49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s="47" customFormat="1" ht="16.5">
      <c r="A498" s="21"/>
      <c r="B498" s="22"/>
      <c r="C498" s="49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s="47" customFormat="1" ht="16.5">
      <c r="A499" s="21"/>
      <c r="B499" s="22"/>
      <c r="C499" s="49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s="47" customFormat="1" ht="16.5">
      <c r="A500" s="21"/>
      <c r="B500" s="22"/>
      <c r="C500" s="49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s="47" customFormat="1" ht="16.5">
      <c r="A501" s="21"/>
      <c r="B501" s="22"/>
      <c r="C501" s="49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s="47" customFormat="1" ht="16.5">
      <c r="A502" s="21"/>
      <c r="B502" s="22"/>
      <c r="C502" s="49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s="47" customFormat="1" ht="16.5">
      <c r="A503" s="21"/>
      <c r="B503" s="22"/>
      <c r="C503" s="49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s="47" customFormat="1" ht="16.5">
      <c r="A504" s="21"/>
      <c r="B504" s="22"/>
      <c r="C504" s="49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s="47" customFormat="1" ht="16.5">
      <c r="A505" s="21"/>
      <c r="B505" s="22"/>
      <c r="C505" s="49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s="47" customFormat="1" ht="16.5">
      <c r="A506" s="21"/>
      <c r="B506" s="22"/>
      <c r="C506" s="49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s="47" customFormat="1" ht="16.5">
      <c r="A507" s="21"/>
      <c r="B507" s="22"/>
      <c r="C507" s="49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s="47" customFormat="1" ht="16.5">
      <c r="A508" s="21"/>
      <c r="B508" s="22"/>
      <c r="C508" s="49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s="47" customFormat="1" ht="16.5">
      <c r="A509" s="21"/>
      <c r="B509" s="22"/>
      <c r="C509" s="49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s="47" customFormat="1" ht="16.5">
      <c r="A510" s="21"/>
      <c r="B510" s="22"/>
      <c r="C510" s="49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s="47" customFormat="1" ht="16.5">
      <c r="A511" s="21"/>
      <c r="B511" s="22"/>
      <c r="C511" s="49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s="47" customFormat="1" ht="16.5">
      <c r="A512" s="21"/>
      <c r="B512" s="22"/>
      <c r="C512" s="49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s="47" customFormat="1" ht="16.5">
      <c r="A513" s="21"/>
      <c r="B513" s="22"/>
      <c r="C513" s="49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s="47" customFormat="1" ht="16.5">
      <c r="A514" s="21"/>
      <c r="B514" s="22"/>
      <c r="C514" s="49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s="47" customFormat="1" ht="16.5">
      <c r="A515" s="21"/>
      <c r="B515" s="22"/>
      <c r="C515" s="49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s="47" customFormat="1" ht="16.5">
      <c r="A516" s="21"/>
      <c r="B516" s="22"/>
      <c r="C516" s="49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s="47" customFormat="1" ht="16.5">
      <c r="A517" s="21"/>
      <c r="B517" s="22"/>
      <c r="C517" s="49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s="47" customFormat="1" ht="16.5">
      <c r="A518" s="21"/>
      <c r="B518" s="22"/>
      <c r="C518" s="49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s="47" customFormat="1" ht="16.5">
      <c r="A519" s="21"/>
      <c r="B519" s="22"/>
      <c r="C519" s="49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s="47" customFormat="1" ht="16.5">
      <c r="A520" s="21"/>
      <c r="B520" s="22"/>
      <c r="C520" s="49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s="47" customFormat="1" ht="16.5">
      <c r="A521" s="21"/>
      <c r="B521" s="22"/>
      <c r="C521" s="49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s="47" customFormat="1" ht="16.5">
      <c r="A522" s="21"/>
      <c r="B522" s="22"/>
      <c r="C522" s="49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s="47" customFormat="1" ht="16.5">
      <c r="A523" s="21"/>
      <c r="B523" s="22"/>
      <c r="C523" s="49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s="47" customFormat="1" ht="16.5">
      <c r="A524" s="21"/>
      <c r="B524" s="22"/>
      <c r="C524" s="49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s="47" customFormat="1" ht="16.5">
      <c r="A525" s="21"/>
      <c r="B525" s="22"/>
      <c r="C525" s="49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s="47" customFormat="1" ht="16.5">
      <c r="A526" s="21"/>
      <c r="B526" s="22"/>
      <c r="C526" s="49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s="47" customFormat="1" ht="16.5">
      <c r="A527" s="21"/>
      <c r="B527" s="22"/>
      <c r="C527" s="49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s="47" customFormat="1" ht="16.5">
      <c r="A528" s="21"/>
      <c r="B528" s="22"/>
      <c r="C528" s="49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s="47" customFormat="1" ht="16.5">
      <c r="A529" s="21"/>
      <c r="B529" s="22"/>
      <c r="C529" s="49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s="47" customFormat="1" ht="16.5">
      <c r="A530" s="21"/>
      <c r="B530" s="22"/>
      <c r="C530" s="49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s="47" customFormat="1" ht="16.5">
      <c r="A531" s="21"/>
      <c r="B531" s="22"/>
      <c r="C531" s="49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s="47" customFormat="1" ht="16.5">
      <c r="A532" s="21"/>
      <c r="B532" s="22"/>
      <c r="C532" s="49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s="47" customFormat="1" ht="16.5">
      <c r="A533" s="21"/>
      <c r="B533" s="22"/>
      <c r="C533" s="49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s="47" customFormat="1" ht="16.5">
      <c r="A534" s="21"/>
      <c r="B534" s="22"/>
      <c r="C534" s="49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s="47" customFormat="1" ht="16.5">
      <c r="A535" s="21"/>
      <c r="B535" s="22"/>
      <c r="C535" s="49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s="47" customFormat="1" ht="16.5">
      <c r="A536" s="21"/>
      <c r="B536" s="22"/>
      <c r="C536" s="49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s="47" customFormat="1" ht="16.5">
      <c r="A537" s="21"/>
      <c r="B537" s="22"/>
      <c r="C537" s="49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s="47" customFormat="1" ht="16.5">
      <c r="A538" s="21"/>
      <c r="B538" s="22"/>
      <c r="C538" s="49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s="47" customFormat="1" ht="16.5">
      <c r="A539" s="21"/>
      <c r="B539" s="22"/>
      <c r="C539" s="49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s="47" customFormat="1" ht="16.5">
      <c r="A540" s="21"/>
      <c r="B540" s="22"/>
      <c r="C540" s="49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s="47" customFormat="1" ht="16.5">
      <c r="A541" s="21"/>
      <c r="B541" s="22"/>
      <c r="C541" s="49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s="47" customFormat="1" ht="16.5">
      <c r="A542" s="21"/>
      <c r="B542" s="22"/>
      <c r="C542" s="49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s="47" customFormat="1" ht="16.5">
      <c r="A543" s="21"/>
      <c r="B543" s="22"/>
      <c r="C543" s="49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s="47" customFormat="1" ht="16.5">
      <c r="A544" s="21"/>
      <c r="B544" s="22"/>
      <c r="C544" s="49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s="47" customFormat="1" ht="16.5">
      <c r="A545" s="21"/>
      <c r="B545" s="22"/>
      <c r="C545" s="49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s="47" customFormat="1" ht="16.5">
      <c r="A546" s="21"/>
      <c r="B546" s="22"/>
      <c r="C546" s="49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s="47" customFormat="1" ht="16.5">
      <c r="A547" s="21"/>
      <c r="B547" s="22"/>
      <c r="C547" s="49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s="47" customFormat="1" ht="16.5">
      <c r="A548" s="21"/>
      <c r="B548" s="22"/>
      <c r="C548" s="49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s="47" customFormat="1" ht="16.5">
      <c r="A549" s="21"/>
      <c r="B549" s="22"/>
      <c r="C549" s="49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s="47" customFormat="1" ht="16.5">
      <c r="A550" s="21"/>
      <c r="B550" s="22"/>
      <c r="C550" s="49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s="47" customFormat="1" ht="16.5">
      <c r="A551" s="21"/>
      <c r="B551" s="22"/>
      <c r="C551" s="49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s="47" customFormat="1" ht="16.5">
      <c r="A552" s="21"/>
      <c r="B552" s="22"/>
      <c r="C552" s="49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s="47" customFormat="1" ht="16.5">
      <c r="A553" s="21"/>
      <c r="B553" s="22"/>
      <c r="C553" s="49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s="47" customFormat="1" ht="16.5">
      <c r="A554" s="21"/>
      <c r="B554" s="22"/>
      <c r="C554" s="49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s="47" customFormat="1" ht="16.5">
      <c r="A555" s="21"/>
      <c r="B555" s="22"/>
      <c r="C555" s="49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s="47" customFormat="1" ht="16.5">
      <c r="A556" s="21"/>
      <c r="B556" s="22"/>
      <c r="C556" s="49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s="47" customFormat="1" ht="16.5">
      <c r="A557" s="21"/>
      <c r="B557" s="22"/>
      <c r="C557" s="49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s="47" customFormat="1" ht="16.5">
      <c r="A558" s="21"/>
      <c r="B558" s="22"/>
      <c r="C558" s="49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s="47" customFormat="1" ht="16.5">
      <c r="A559" s="21"/>
      <c r="B559" s="22"/>
      <c r="C559" s="49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s="47" customFormat="1" ht="16.5">
      <c r="A560" s="21"/>
      <c r="B560" s="22"/>
      <c r="C560" s="49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s="47" customFormat="1" ht="16.5">
      <c r="A561" s="21"/>
      <c r="B561" s="22"/>
      <c r="C561" s="49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s="47" customFormat="1" ht="16.5">
      <c r="A562" s="21"/>
      <c r="B562" s="22"/>
      <c r="C562" s="49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s="47" customFormat="1" ht="16.5">
      <c r="A563" s="21"/>
      <c r="B563" s="22"/>
      <c r="C563" s="49"/>
      <c r="D563" s="24"/>
      <c r="E563" s="24"/>
      <c r="F563" s="24"/>
      <c r="G563" s="24"/>
      <c r="H563" s="24"/>
      <c r="I563" s="24"/>
      <c r="J563" s="24"/>
      <c r="K563" s="24"/>
      <c r="L563" s="24"/>
    </row>
  </sheetData>
  <sheetProtection/>
  <mergeCells count="23">
    <mergeCell ref="A87:M92"/>
    <mergeCell ref="K3:L3"/>
    <mergeCell ref="E3:E4"/>
    <mergeCell ref="A1:M1"/>
    <mergeCell ref="A3:A4"/>
    <mergeCell ref="B3:B4"/>
    <mergeCell ref="C3:C4"/>
    <mergeCell ref="D3:D4"/>
    <mergeCell ref="F3:F4"/>
    <mergeCell ref="A2:M2"/>
    <mergeCell ref="G3:H3"/>
    <mergeCell ref="I3:J3"/>
    <mergeCell ref="A53:A57"/>
    <mergeCell ref="A58:A67"/>
    <mergeCell ref="A68:A72"/>
    <mergeCell ref="A7:A8"/>
    <mergeCell ref="A9:A11"/>
    <mergeCell ref="A73:A79"/>
    <mergeCell ref="A13:A14"/>
    <mergeCell ref="A15:A23"/>
    <mergeCell ref="A24:A31"/>
    <mergeCell ref="A32:A41"/>
    <mergeCell ref="A42:A52"/>
  </mergeCells>
  <conditionalFormatting sqref="C7:C11 C13:C28 C37:F39 C41:F42 D7:F9 C30:C72 D12:F24 D10:D11 F10:F11 D27:F30 D25:D26 F25:F26 D32:F42 D31 F31 C45:F50 C43:D44 F43:F44 C52:F54 C51:D51 F51 C56:F58 C55:D55 F55 C67:F69 C66:D66 C61:F65 C59:D60 F59:F60 C71:F73 C70:D70 F70 C75:F79 C74:D74 F74">
    <cfRule type="cellIs" priority="825" dxfId="31" operator="equal" stopIfTrue="1">
      <formula>0</formula>
    </cfRule>
  </conditionalFormatting>
  <conditionalFormatting sqref="C52:M52 B7 A9 C15:C28 C37:M39 A15:B15 C30:C54 D15:M18 A58 B54:M54 A68:M68 B61:M64 A73:M73 B69:M69 B75:M79 A24 B16:B23 A32:B32 B25:B31 A42 B33:B41 A53:M53 B43:B52 B11:D11 C9:M9 C10:D10 F10:M11 D22:M24 D19:F21 H19:M21 D27:M30 D25:D26 F26:M26 D32:M42 D31 F31:M31 F25:H25 J25:M25 C41:M42 B45:M50 B43:D44 F44:M44 D52:M54 B51:D51 F51:M51 F43:H43 J43:M43 B56:M57 B55:D55 F55:M55 C58:M58 B67:M67 B65:F65 H65:M65 B66:D66 G66:M66 B59:D60 F60:M60 F59:H59 J59:M59 B71:M72 B70:D70 F70:M70 B74:D74 F74:M74">
    <cfRule type="cellIs" priority="390" dxfId="32" operator="equal" stopIfTrue="1">
      <formula>8223.307275</formula>
    </cfRule>
  </conditionalFormatting>
  <conditionalFormatting sqref="B9:B10">
    <cfRule type="cellIs" priority="29" dxfId="32" operator="equal" stopIfTrue="1">
      <formula>8223.307275</formula>
    </cfRule>
  </conditionalFormatting>
  <conditionalFormatting sqref="E10:E11">
    <cfRule type="cellIs" priority="28" dxfId="31" operator="equal" stopIfTrue="1">
      <formula>0</formula>
    </cfRule>
  </conditionalFormatting>
  <conditionalFormatting sqref="E10:E11">
    <cfRule type="cellIs" priority="27" dxfId="32" operator="equal" stopIfTrue="1">
      <formula>8223.307275</formula>
    </cfRule>
  </conditionalFormatting>
  <conditionalFormatting sqref="G19:G21">
    <cfRule type="cellIs" priority="26" dxfId="32" operator="equal" stopIfTrue="1">
      <formula>8223.307275</formula>
    </cfRule>
  </conditionalFormatting>
  <conditionalFormatting sqref="B24">
    <cfRule type="cellIs" priority="25" dxfId="32" operator="equal" stopIfTrue="1">
      <formula>8223.307275</formula>
    </cfRule>
  </conditionalFormatting>
  <conditionalFormatting sqref="E25:E26">
    <cfRule type="cellIs" priority="24" dxfId="31" operator="equal" stopIfTrue="1">
      <formula>0</formula>
    </cfRule>
  </conditionalFormatting>
  <conditionalFormatting sqref="E25:E26">
    <cfRule type="cellIs" priority="23" dxfId="32" operator="equal" stopIfTrue="1">
      <formula>8223.307275</formula>
    </cfRule>
  </conditionalFormatting>
  <conditionalFormatting sqref="E31">
    <cfRule type="cellIs" priority="22" dxfId="31" operator="equal" stopIfTrue="1">
      <formula>0</formula>
    </cfRule>
  </conditionalFormatting>
  <conditionalFormatting sqref="E31">
    <cfRule type="cellIs" priority="21" dxfId="32" operator="equal" stopIfTrue="1">
      <formula>8223.307275</formula>
    </cfRule>
  </conditionalFormatting>
  <conditionalFormatting sqref="I25">
    <cfRule type="cellIs" priority="20" dxfId="32" operator="equal" stopIfTrue="1">
      <formula>8223.307275</formula>
    </cfRule>
  </conditionalFormatting>
  <conditionalFormatting sqref="B42">
    <cfRule type="cellIs" priority="19" dxfId="32" operator="equal" stopIfTrue="1">
      <formula>8223.307275</formula>
    </cfRule>
  </conditionalFormatting>
  <conditionalFormatting sqref="E43:E44">
    <cfRule type="cellIs" priority="18" dxfId="31" operator="equal" stopIfTrue="1">
      <formula>0</formula>
    </cfRule>
  </conditionalFormatting>
  <conditionalFormatting sqref="E43:E44">
    <cfRule type="cellIs" priority="17" dxfId="32" operator="equal" stopIfTrue="1">
      <formula>8223.307275</formula>
    </cfRule>
  </conditionalFormatting>
  <conditionalFormatting sqref="E51">
    <cfRule type="cellIs" priority="16" dxfId="31" operator="equal" stopIfTrue="1">
      <formula>0</formula>
    </cfRule>
  </conditionalFormatting>
  <conditionalFormatting sqref="E51">
    <cfRule type="cellIs" priority="15" dxfId="32" operator="equal" stopIfTrue="1">
      <formula>8223.307275</formula>
    </cfRule>
  </conditionalFormatting>
  <conditionalFormatting sqref="I43">
    <cfRule type="cellIs" priority="14" dxfId="32" operator="equal" stopIfTrue="1">
      <formula>8223.307275</formula>
    </cfRule>
  </conditionalFormatting>
  <conditionalFormatting sqref="E55">
    <cfRule type="cellIs" priority="13" dxfId="31" operator="equal" stopIfTrue="1">
      <formula>0</formula>
    </cfRule>
  </conditionalFormatting>
  <conditionalFormatting sqref="E55">
    <cfRule type="cellIs" priority="12" dxfId="32" operator="equal" stopIfTrue="1">
      <formula>8223.307275</formula>
    </cfRule>
  </conditionalFormatting>
  <conditionalFormatting sqref="B58">
    <cfRule type="cellIs" priority="11" dxfId="32" operator="equal" stopIfTrue="1">
      <formula>8223.307275</formula>
    </cfRule>
  </conditionalFormatting>
  <conditionalFormatting sqref="G65">
    <cfRule type="cellIs" priority="10" dxfId="32" operator="equal" stopIfTrue="1">
      <formula>8223.307275</formula>
    </cfRule>
  </conditionalFormatting>
  <conditionalFormatting sqref="E66:F66">
    <cfRule type="cellIs" priority="9" dxfId="31" operator="equal" stopIfTrue="1">
      <formula>0</formula>
    </cfRule>
  </conditionalFormatting>
  <conditionalFormatting sqref="E66:F66">
    <cfRule type="cellIs" priority="8" dxfId="32" operator="equal" stopIfTrue="1">
      <formula>8223.307275</formula>
    </cfRule>
  </conditionalFormatting>
  <conditionalFormatting sqref="E59:E60">
    <cfRule type="cellIs" priority="7" dxfId="31" operator="equal" stopIfTrue="1">
      <formula>0</formula>
    </cfRule>
  </conditionalFormatting>
  <conditionalFormatting sqref="E59:E60">
    <cfRule type="cellIs" priority="6" dxfId="32" operator="equal" stopIfTrue="1">
      <formula>8223.307275</formula>
    </cfRule>
  </conditionalFormatting>
  <conditionalFormatting sqref="I59">
    <cfRule type="cellIs" priority="5" dxfId="32" operator="equal" stopIfTrue="1">
      <formula>8223.307275</formula>
    </cfRule>
  </conditionalFormatting>
  <conditionalFormatting sqref="E70">
    <cfRule type="cellIs" priority="4" dxfId="31" operator="equal" stopIfTrue="1">
      <formula>0</formula>
    </cfRule>
  </conditionalFormatting>
  <conditionalFormatting sqref="E70">
    <cfRule type="cellIs" priority="3" dxfId="32" operator="equal" stopIfTrue="1">
      <formula>8223.307275</formula>
    </cfRule>
  </conditionalFormatting>
  <conditionalFormatting sqref="E74">
    <cfRule type="cellIs" priority="2" dxfId="31" operator="equal" stopIfTrue="1">
      <formula>0</formula>
    </cfRule>
  </conditionalFormatting>
  <conditionalFormatting sqref="E74">
    <cfRule type="cellIs" priority="1" dxfId="32" operator="equal" stopIfTrue="1">
      <formula>8223.307275</formula>
    </cfRule>
  </conditionalFormatting>
  <printOptions/>
  <pageMargins left="0.25" right="0.2" top="0.748031496062992" bottom="0.748031496062992" header="0.511811023622047" footer="0.511811023622047"/>
  <pageSetup firstPageNumber="11" useFirstPageNumber="1" fitToHeight="20" horizontalDpi="600" verticalDpi="600" orientation="landscape" paperSize="9" scale="75" r:id="rId1"/>
  <headerFooter alignWithMargins="0">
    <oddFooter>&amp;Rგვ &amp;P / გვ-დან 21</oddFooter>
  </headerFooter>
  <rowBreaks count="1" manualBreakCount="1"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goga tchelidze</cp:lastModifiedBy>
  <cp:lastPrinted>2020-09-15T13:05:01Z</cp:lastPrinted>
  <dcterms:created xsi:type="dcterms:W3CDTF">2011-10-05T13:08:43Z</dcterms:created>
  <dcterms:modified xsi:type="dcterms:W3CDTF">2020-09-28T13:55:50Z</dcterms:modified>
  <cp:category/>
  <cp:version/>
  <cp:contentType/>
  <cp:contentStatus/>
</cp:coreProperties>
</file>