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ხარჯთაღრიცხვა" sheetId="1" r:id="rId1"/>
    <sheet name="თავფურცელი" sheetId="2" r:id="rId2"/>
    <sheet name="სარჩევი" sheetId="3" r:id="rId3"/>
  </sheets>
  <calcPr calcId="162913"/>
</workbook>
</file>

<file path=xl/calcChain.xml><?xml version="1.0" encoding="utf-8"?>
<calcChain xmlns="http://schemas.openxmlformats.org/spreadsheetml/2006/main">
  <c r="F6" i="3" l="1"/>
  <c r="E6" i="3"/>
  <c r="D6" i="3" l="1"/>
  <c r="G7" i="3" s="1"/>
  <c r="G6" i="3" l="1"/>
  <c r="G8" i="3" s="1"/>
  <c r="G9" i="3" l="1"/>
  <c r="G10" i="3" s="1"/>
  <c r="G11" i="3" l="1"/>
  <c r="G12" i="3" s="1"/>
  <c r="G13" i="3" l="1"/>
  <c r="G14" i="3" s="1"/>
  <c r="K4" i="1" l="1"/>
  <c r="H13" i="2"/>
</calcChain>
</file>

<file path=xl/sharedStrings.xml><?xml version="1.0" encoding="utf-8"?>
<sst xmlns="http://schemas.openxmlformats.org/spreadsheetml/2006/main" count="67" uniqueCount="47">
  <si>
    <r>
      <t>მ</t>
    </r>
    <r>
      <rPr>
        <vertAlign val="superscript"/>
        <sz val="9"/>
        <color theme="1"/>
        <rFont val="Sylfaen"/>
        <family val="1"/>
      </rPr>
      <t>2</t>
    </r>
  </si>
  <si>
    <t>კგ</t>
  </si>
  <si>
    <t>ხარჯთაღრიცხვა</t>
  </si>
  <si>
    <t>ქალაქი</t>
  </si>
  <si>
    <t>მესტია</t>
  </si>
  <si>
    <t>სოფელი</t>
  </si>
  <si>
    <t>პროექტის დასახელება</t>
  </si>
  <si>
    <t xml:space="preserve">სულ ჯამი </t>
  </si>
  <si>
    <t>ა(ა)იპ მესტიის სპორტული ცენტრი</t>
  </si>
  <si>
    <t xml:space="preserve"> იატაკის მოწყობა ხის კოჭებზე</t>
  </si>
  <si>
    <t>განზომილების 
ერთეული</t>
  </si>
  <si>
    <t>რაოდენობა</t>
  </si>
  <si>
    <t>მასალები</t>
  </si>
  <si>
    <t>ხელფასი</t>
  </si>
  <si>
    <t>ტრანსპორტი</t>
  </si>
  <si>
    <t>საერთო
ჯამი</t>
  </si>
  <si>
    <t>ერთ.
ფასი</t>
  </si>
  <si>
    <t>ჯამი</t>
  </si>
  <si>
    <t>სამუშაოს  დასახელება</t>
  </si>
  <si>
    <r>
      <t>მ</t>
    </r>
    <r>
      <rPr>
        <sz val="9"/>
        <color theme="1"/>
        <rFont val="Calibri"/>
        <family val="2"/>
      </rPr>
      <t>³</t>
    </r>
  </si>
  <si>
    <r>
      <t>მ</t>
    </r>
    <r>
      <rPr>
        <sz val="9"/>
        <color theme="1"/>
        <rFont val="Calibri"/>
        <family val="2"/>
      </rPr>
      <t>²</t>
    </r>
  </si>
  <si>
    <t>ხის მასალის ანტისეპტირება</t>
  </si>
  <si>
    <t xml:space="preserve"> ლურსმანი</t>
  </si>
  <si>
    <t>სულ ჯამი</t>
  </si>
  <si>
    <t>ზედნადები ხარჯი 10 %</t>
  </si>
  <si>
    <t>ჯამი:</t>
  </si>
  <si>
    <t>გეგმიური დაგროვება 8 %</t>
  </si>
  <si>
    <t>dRg</t>
  </si>
  <si>
    <t>ი/მ    "ნესტორ ფირცხელანი"</t>
  </si>
  <si>
    <t>x   a  r  j  T  a  R  r  ი  c  x  v  a</t>
  </si>
  <si>
    <t>თანხით</t>
  </si>
  <si>
    <t>ლარი</t>
  </si>
  <si>
    <t>შეადგინა:                                                 /ნ.ფირცხელანი/</t>
  </si>
  <si>
    <t xml:space="preserve">                          </t>
  </si>
  <si>
    <t>საერთო სარემონტო სამუშაოებზე თანხების მიმართულება</t>
  </si>
  <si>
    <t>#</t>
  </si>
  <si>
    <t>თავების დასახელება</t>
  </si>
  <si>
    <t>განზონილება</t>
  </si>
  <si>
    <t>მასალა</t>
  </si>
  <si>
    <t>სამუშაოები</t>
  </si>
  <si>
    <t>dRg  18 %</t>
  </si>
  <si>
    <t>შეადგინა:                                           (ნ.ფირცხელანი)</t>
  </si>
  <si>
    <t>ხის იატაკის მოწყობა (ლისტვინიცა)</t>
  </si>
  <si>
    <t>კოჭა 10X5 სმ ყოველ 50 სმ-ში</t>
  </si>
  <si>
    <t>იატაკის გალაქვა (ორჯერადად)</t>
  </si>
  <si>
    <t>სატრანსპორტო ხარჯი მასალები  % მაჩვენებლით</t>
  </si>
  <si>
    <t>დ. მესტია  2020  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</si>
</sst>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9"/>
      <name val="Sylfaen"/>
      <family val="1"/>
    </font>
    <font>
      <sz val="9"/>
      <color theme="1"/>
      <name val="Sylfaen"/>
      <family val="1"/>
    </font>
    <font>
      <vertAlign val="superscript"/>
      <sz val="9"/>
      <color theme="1"/>
      <name val="Sylfaen"/>
      <family val="1"/>
    </font>
    <font>
      <sz val="9"/>
      <color theme="1"/>
      <name val="AcadNusx"/>
    </font>
    <font>
      <b/>
      <sz val="16"/>
      <color theme="1"/>
      <name val="AcadNusx"/>
    </font>
    <font>
      <b/>
      <u/>
      <sz val="9"/>
      <color theme="1"/>
      <name val="AcadNusx"/>
    </font>
    <font>
      <b/>
      <sz val="9"/>
      <color theme="1"/>
      <name val="AcadNusx"/>
    </font>
    <font>
      <b/>
      <sz val="8"/>
      <color theme="1"/>
      <name val="AcadNusx"/>
    </font>
    <font>
      <b/>
      <sz val="12"/>
      <color theme="1"/>
      <name val="AcadNusx"/>
    </font>
    <font>
      <b/>
      <sz val="11"/>
      <color theme="1"/>
      <name val="AcadNusx"/>
    </font>
    <font>
      <b/>
      <sz val="9"/>
      <color theme="1"/>
      <name val="Sylfaen"/>
      <family val="1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Sylfaen"/>
      <family val="1"/>
    </font>
    <font>
      <sz val="11"/>
      <color theme="1"/>
      <name val="AcadNusx"/>
    </font>
    <font>
      <sz val="12"/>
      <color theme="1"/>
      <name val="AcadNusx"/>
    </font>
    <font>
      <b/>
      <u/>
      <sz val="12"/>
      <color theme="1"/>
      <name val="AcadMtavr"/>
    </font>
    <font>
      <sz val="14"/>
      <color theme="1"/>
      <name val="AcadNusx"/>
    </font>
    <font>
      <sz val="10"/>
      <color theme="1"/>
      <name val="AcadNusx"/>
    </font>
    <font>
      <sz val="12"/>
      <color theme="1"/>
      <name val="Calibri"/>
      <family val="2"/>
      <charset val="204"/>
      <scheme val="minor"/>
    </font>
    <font>
      <b/>
      <u/>
      <sz val="9"/>
      <name val="AcadMtav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2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Border="1"/>
    <xf numFmtId="0" fontId="5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/>
    <xf numFmtId="0" fontId="15" fillId="0" borderId="1" xfId="0" applyFont="1" applyBorder="1"/>
    <xf numFmtId="0" fontId="5" fillId="2" borderId="7" xfId="0" applyFont="1" applyFill="1" applyBorder="1" applyAlignment="1">
      <alignment vertical="top" wrapText="1"/>
    </xf>
    <xf numFmtId="9" fontId="5" fillId="2" borderId="1" xfId="0" applyNumberFormat="1" applyFont="1" applyFill="1" applyBorder="1"/>
    <xf numFmtId="3" fontId="8" fillId="2" borderId="10" xfId="0" applyNumberFormat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right" vertical="top"/>
    </xf>
    <xf numFmtId="3" fontId="5" fillId="2" borderId="10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/>
    <xf numFmtId="0" fontId="16" fillId="2" borderId="6" xfId="0" applyFont="1" applyFill="1" applyBorder="1"/>
    <xf numFmtId="9" fontId="16" fillId="2" borderId="6" xfId="0" applyNumberFormat="1" applyFont="1" applyFill="1" applyBorder="1"/>
    <xf numFmtId="0" fontId="0" fillId="2" borderId="1" xfId="0" applyFill="1" applyBorder="1"/>
    <xf numFmtId="3" fontId="5" fillId="2" borderId="6" xfId="0" applyNumberFormat="1" applyFont="1" applyFill="1" applyBorder="1" applyAlignment="1">
      <alignment horizontal="center" vertical="top"/>
    </xf>
    <xf numFmtId="3" fontId="5" fillId="2" borderId="6" xfId="0" applyNumberFormat="1" applyFont="1" applyFill="1" applyBorder="1" applyAlignment="1">
      <alignment horizontal="center" vertical="top" wrapText="1"/>
    </xf>
    <xf numFmtId="3" fontId="8" fillId="2" borderId="6" xfId="0" applyNumberFormat="1" applyFont="1" applyFill="1" applyBorder="1" applyAlignment="1">
      <alignment horizontal="center" vertical="top"/>
    </xf>
    <xf numFmtId="2" fontId="5" fillId="2" borderId="6" xfId="0" applyNumberFormat="1" applyFont="1" applyFill="1" applyBorder="1" applyAlignment="1">
      <alignment horizontal="right" vertical="top"/>
    </xf>
    <xf numFmtId="0" fontId="15" fillId="3" borderId="1" xfId="0" applyFont="1" applyFill="1" applyBorder="1"/>
    <xf numFmtId="0" fontId="0" fillId="3" borderId="1" xfId="0" applyFill="1" applyBorder="1"/>
    <xf numFmtId="0" fontId="3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top"/>
    </xf>
    <xf numFmtId="0" fontId="17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3" fontId="19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1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21" fillId="0" borderId="0" xfId="0" applyFont="1" applyBorder="1" applyAlignment="1"/>
    <xf numFmtId="0" fontId="16" fillId="0" borderId="1" xfId="0" applyFont="1" applyBorder="1"/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vertical="center"/>
    </xf>
    <xf numFmtId="0" fontId="22" fillId="2" borderId="7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/>
    </xf>
    <xf numFmtId="2" fontId="0" fillId="2" borderId="1" xfId="0" applyNumberFormat="1" applyFill="1" applyBorder="1"/>
    <xf numFmtId="3" fontId="0" fillId="2" borderId="1" xfId="0" applyNumberFormat="1" applyFill="1" applyBorder="1"/>
    <xf numFmtId="9" fontId="0" fillId="2" borderId="1" xfId="0" applyNumberFormat="1" applyFill="1" applyBorder="1"/>
    <xf numFmtId="9" fontId="0" fillId="2" borderId="1" xfId="0" applyNumberFormat="1" applyFill="1" applyBorder="1" applyAlignment="1">
      <alignment horizontal="left"/>
    </xf>
    <xf numFmtId="0" fontId="16" fillId="2" borderId="1" xfId="0" applyFont="1" applyFill="1" applyBorder="1"/>
    <xf numFmtId="9" fontId="0" fillId="2" borderId="1" xfId="0" applyNumberFormat="1" applyFill="1" applyBorder="1" applyAlignment="1">
      <alignment horizontal="right"/>
    </xf>
    <xf numFmtId="0" fontId="5" fillId="2" borderId="7" xfId="0" applyFont="1" applyFill="1" applyBorder="1" applyAlignment="1">
      <alignment horizontal="center" vertical="top" wrapText="1"/>
    </xf>
    <xf numFmtId="164" fontId="8" fillId="2" borderId="10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/>
    <xf numFmtId="9" fontId="12" fillId="2" borderId="1" xfId="0" applyNumberFormat="1" applyFont="1" applyFill="1" applyBorder="1" applyAlignment="1">
      <alignment horizontal="right" vertical="center"/>
    </xf>
    <xf numFmtId="2" fontId="0" fillId="3" borderId="1" xfId="0" applyNumberFormat="1" applyFill="1" applyBorder="1" applyAlignment="1">
      <alignment horizontal="left"/>
    </xf>
    <xf numFmtId="2" fontId="10" fillId="0" borderId="0" xfId="0" applyNumberFormat="1" applyFont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5"/>
  <sheetViews>
    <sheetView tabSelected="1" topLeftCell="A7" workbookViewId="0">
      <selection activeCell="I16" sqref="I16"/>
    </sheetView>
  </sheetViews>
  <sheetFormatPr defaultRowHeight="15" x14ac:dyDescent="0.25"/>
  <cols>
    <col min="1" max="1" width="4.5703125" customWidth="1"/>
    <col min="2" max="2" width="36.28515625" customWidth="1"/>
    <col min="11" max="11" width="10.85546875" customWidth="1"/>
  </cols>
  <sheetData>
    <row r="1" spans="1:11" ht="22.5" x14ac:dyDescent="0.4">
      <c r="B1" s="12"/>
      <c r="C1" s="101" t="s">
        <v>2</v>
      </c>
      <c r="D1" s="101"/>
      <c r="E1" s="101"/>
      <c r="F1" s="101"/>
      <c r="G1" s="13"/>
      <c r="H1" s="13"/>
      <c r="I1" s="13"/>
      <c r="J1" s="13"/>
      <c r="K1" s="13"/>
    </row>
    <row r="2" spans="1:11" x14ac:dyDescent="0.25">
      <c r="B2" s="14" t="s">
        <v>3</v>
      </c>
      <c r="C2" s="15" t="s">
        <v>4</v>
      </c>
      <c r="D2" s="15"/>
      <c r="E2" s="15"/>
      <c r="F2" s="15"/>
      <c r="G2" s="16"/>
      <c r="H2" s="17"/>
      <c r="I2" s="18"/>
      <c r="J2" s="18"/>
      <c r="K2" s="18"/>
    </row>
    <row r="3" spans="1:11" ht="15" customHeight="1" x14ac:dyDescent="0.25">
      <c r="B3" s="19" t="s">
        <v>5</v>
      </c>
      <c r="C3" s="103" t="s">
        <v>8</v>
      </c>
      <c r="D3" s="103"/>
      <c r="E3" s="103"/>
      <c r="F3" s="103"/>
      <c r="G3" s="20"/>
      <c r="H3" s="18"/>
      <c r="I3" s="18"/>
      <c r="J3" s="18"/>
      <c r="K3" s="18"/>
    </row>
    <row r="4" spans="1:11" x14ac:dyDescent="0.25">
      <c r="B4" s="19" t="s">
        <v>6</v>
      </c>
      <c r="C4" s="22"/>
      <c r="D4" s="22"/>
      <c r="E4" s="22"/>
      <c r="F4" s="22"/>
      <c r="G4" s="20"/>
      <c r="H4" s="17"/>
      <c r="I4" s="102" t="s">
        <v>7</v>
      </c>
      <c r="J4" s="102"/>
      <c r="K4" s="21">
        <f>K23</f>
        <v>0</v>
      </c>
    </row>
    <row r="5" spans="1:11" ht="15.75" x14ac:dyDescent="0.3">
      <c r="A5" s="1"/>
      <c r="B5" s="104" t="s">
        <v>9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customHeight="1" x14ac:dyDescent="0.25">
      <c r="A6" s="107"/>
      <c r="B6" s="106" t="s">
        <v>18</v>
      </c>
      <c r="C6" s="99" t="s">
        <v>10</v>
      </c>
      <c r="D6" s="99" t="s">
        <v>11</v>
      </c>
      <c r="E6" s="109" t="s">
        <v>12</v>
      </c>
      <c r="F6" s="110"/>
      <c r="G6" s="109" t="s">
        <v>13</v>
      </c>
      <c r="H6" s="110"/>
      <c r="I6" s="109" t="s">
        <v>14</v>
      </c>
      <c r="J6" s="110"/>
      <c r="K6" s="99" t="s">
        <v>15</v>
      </c>
    </row>
    <row r="7" spans="1:11" ht="25.5" x14ac:dyDescent="0.25">
      <c r="A7" s="108"/>
      <c r="B7" s="106"/>
      <c r="C7" s="100"/>
      <c r="D7" s="100"/>
      <c r="E7" s="23" t="s">
        <v>16</v>
      </c>
      <c r="F7" s="24" t="s">
        <v>17</v>
      </c>
      <c r="G7" s="23" t="s">
        <v>16</v>
      </c>
      <c r="H7" s="24" t="s">
        <v>17</v>
      </c>
      <c r="I7" s="23" t="s">
        <v>16</v>
      </c>
      <c r="J7" s="24" t="s">
        <v>17</v>
      </c>
      <c r="K7" s="100"/>
    </row>
    <row r="8" spans="1:11" ht="30.75" customHeight="1" x14ac:dyDescent="0.3">
      <c r="A8" s="1"/>
      <c r="B8" s="7" t="s">
        <v>42</v>
      </c>
      <c r="C8" s="2" t="s">
        <v>0</v>
      </c>
      <c r="D8" s="3">
        <v>630</v>
      </c>
      <c r="E8" s="4"/>
      <c r="F8" s="4"/>
      <c r="G8" s="5"/>
      <c r="H8" s="4"/>
      <c r="I8" s="4"/>
      <c r="J8" s="4"/>
      <c r="K8" s="6"/>
    </row>
    <row r="9" spans="1:11" ht="20.25" customHeight="1" x14ac:dyDescent="0.3">
      <c r="A9" s="25"/>
      <c r="B9" s="7" t="s">
        <v>43</v>
      </c>
      <c r="C9" s="27" t="s">
        <v>19</v>
      </c>
      <c r="D9" s="28">
        <v>6.3</v>
      </c>
      <c r="E9" s="4"/>
      <c r="F9" s="4"/>
      <c r="G9" s="5"/>
      <c r="H9" s="4"/>
      <c r="I9" s="4"/>
      <c r="J9" s="4"/>
      <c r="K9" s="6"/>
    </row>
    <row r="10" spans="1:11" x14ac:dyDescent="0.25">
      <c r="A10" s="60"/>
      <c r="B10" s="29" t="s">
        <v>21</v>
      </c>
      <c r="C10" s="27" t="s">
        <v>20</v>
      </c>
      <c r="D10" s="26">
        <v>630</v>
      </c>
      <c r="E10" s="26"/>
      <c r="F10" s="26"/>
      <c r="G10" s="26"/>
      <c r="H10" s="26"/>
      <c r="I10" s="26"/>
      <c r="J10" s="26"/>
      <c r="K10" s="61"/>
    </row>
    <row r="11" spans="1:11" x14ac:dyDescent="0.25">
      <c r="A11" s="30"/>
      <c r="B11" s="8" t="s">
        <v>44</v>
      </c>
      <c r="C11" s="2" t="s">
        <v>0</v>
      </c>
      <c r="D11" s="3">
        <v>630</v>
      </c>
      <c r="E11" s="4"/>
      <c r="F11" s="4"/>
      <c r="G11" s="4"/>
      <c r="H11" s="4"/>
      <c r="I11" s="4"/>
      <c r="J11" s="5"/>
      <c r="K11" s="6"/>
    </row>
    <row r="12" spans="1:11" x14ac:dyDescent="0.25">
      <c r="A12" s="30"/>
      <c r="B12" s="10" t="s">
        <v>22</v>
      </c>
      <c r="C12" s="2" t="s">
        <v>1</v>
      </c>
      <c r="D12" s="11">
        <v>30</v>
      </c>
      <c r="E12" s="4"/>
      <c r="F12" s="4"/>
      <c r="G12" s="9"/>
      <c r="H12" s="4"/>
      <c r="I12" s="4"/>
      <c r="J12" s="5"/>
      <c r="K12" s="6"/>
    </row>
    <row r="13" spans="1:11" x14ac:dyDescent="0.25">
      <c r="A13" s="30"/>
      <c r="B13" s="30" t="s">
        <v>17</v>
      </c>
      <c r="C13" s="30"/>
      <c r="D13" s="30"/>
      <c r="E13" s="30"/>
      <c r="F13" s="31"/>
      <c r="G13" s="30"/>
      <c r="H13" s="31"/>
      <c r="I13" s="30"/>
      <c r="J13" s="31"/>
      <c r="K13" s="31"/>
    </row>
    <row r="14" spans="1:11" x14ac:dyDescent="0.25">
      <c r="A14" s="32"/>
      <c r="B14" s="33" t="s">
        <v>23</v>
      </c>
      <c r="C14" s="34"/>
      <c r="D14" s="35"/>
      <c r="E14" s="36"/>
      <c r="F14" s="37"/>
      <c r="G14" s="38"/>
      <c r="H14" s="37"/>
      <c r="I14" s="36"/>
      <c r="J14" s="37"/>
      <c r="K14" s="39"/>
    </row>
    <row r="15" spans="1:11" ht="25.5" x14ac:dyDescent="0.25">
      <c r="A15" s="89"/>
      <c r="B15" s="41" t="s">
        <v>45</v>
      </c>
      <c r="C15" s="95">
        <v>0.05</v>
      </c>
      <c r="D15" s="90"/>
      <c r="E15" s="91"/>
      <c r="F15" s="92"/>
      <c r="G15" s="93"/>
      <c r="H15" s="92"/>
      <c r="I15" s="91"/>
      <c r="J15" s="92"/>
      <c r="K15" s="94"/>
    </row>
    <row r="16" spans="1:11" x14ac:dyDescent="0.25">
      <c r="A16" s="89"/>
      <c r="B16" s="41"/>
      <c r="C16" s="24"/>
      <c r="D16" s="90"/>
      <c r="E16" s="91"/>
      <c r="F16" s="92"/>
      <c r="G16" s="93"/>
      <c r="H16" s="92"/>
      <c r="I16" s="91"/>
      <c r="J16" s="92"/>
      <c r="K16" s="94"/>
    </row>
    <row r="17" spans="1:11" ht="15.75" x14ac:dyDescent="0.3">
      <c r="A17" s="40"/>
      <c r="B17" s="41" t="s">
        <v>24</v>
      </c>
      <c r="C17" s="42">
        <v>0.1</v>
      </c>
      <c r="D17" s="43"/>
      <c r="E17" s="44"/>
      <c r="F17" s="44"/>
      <c r="G17" s="45"/>
      <c r="H17" s="46"/>
      <c r="I17" s="44"/>
      <c r="J17" s="44"/>
      <c r="K17" s="47"/>
    </row>
    <row r="18" spans="1:11" ht="15.75" x14ac:dyDescent="0.3">
      <c r="A18" s="40"/>
      <c r="B18" s="41" t="s">
        <v>25</v>
      </c>
      <c r="C18" s="42"/>
      <c r="D18" s="43"/>
      <c r="E18" s="44"/>
      <c r="F18" s="44"/>
      <c r="G18" s="45"/>
      <c r="H18" s="46"/>
      <c r="I18" s="44"/>
      <c r="J18" s="44"/>
      <c r="K18" s="47"/>
    </row>
    <row r="19" spans="1:11" ht="15.75" x14ac:dyDescent="0.3">
      <c r="A19" s="40"/>
      <c r="B19" s="41" t="s">
        <v>26</v>
      </c>
      <c r="C19" s="42">
        <v>0.08</v>
      </c>
      <c r="D19" s="48"/>
      <c r="E19" s="46"/>
      <c r="F19" s="46"/>
      <c r="G19" s="49"/>
      <c r="H19" s="44"/>
      <c r="I19" s="46"/>
      <c r="J19" s="46"/>
      <c r="K19" s="47"/>
    </row>
    <row r="20" spans="1:11" ht="15.75" x14ac:dyDescent="0.3">
      <c r="A20" s="40"/>
      <c r="B20" s="41" t="s">
        <v>25</v>
      </c>
      <c r="C20" s="50"/>
      <c r="D20" s="48"/>
      <c r="E20" s="46"/>
      <c r="F20" s="46"/>
      <c r="G20" s="49"/>
      <c r="H20" s="44"/>
      <c r="I20" s="46"/>
      <c r="J20" s="46"/>
      <c r="K20" s="47"/>
    </row>
    <row r="21" spans="1:11" ht="15.75" x14ac:dyDescent="0.3">
      <c r="A21" s="40"/>
      <c r="B21" s="51" t="s">
        <v>27</v>
      </c>
      <c r="C21" s="52">
        <v>0.18</v>
      </c>
      <c r="D21" s="53"/>
      <c r="E21" s="54"/>
      <c r="F21" s="54"/>
      <c r="G21" s="55"/>
      <c r="H21" s="56"/>
      <c r="I21" s="54"/>
      <c r="J21" s="54"/>
      <c r="K21" s="57"/>
    </row>
    <row r="22" spans="1:11" ht="15.75" x14ac:dyDescent="0.3">
      <c r="A22" s="40"/>
      <c r="B22" s="51"/>
      <c r="C22" s="52"/>
      <c r="D22" s="53"/>
      <c r="E22" s="54"/>
      <c r="F22" s="54"/>
      <c r="G22" s="55"/>
      <c r="H22" s="56"/>
      <c r="I22" s="54"/>
      <c r="J22" s="54"/>
      <c r="K22" s="57"/>
    </row>
    <row r="23" spans="1:11" ht="15.75" x14ac:dyDescent="0.3">
      <c r="A23" s="58"/>
      <c r="B23" s="59" t="s">
        <v>23</v>
      </c>
      <c r="C23" s="59"/>
      <c r="D23" s="59"/>
      <c r="E23" s="59"/>
      <c r="F23" s="59"/>
      <c r="G23" s="59"/>
      <c r="H23" s="59"/>
      <c r="I23" s="59"/>
      <c r="J23" s="59"/>
      <c r="K23" s="96"/>
    </row>
    <row r="25" spans="1:11" x14ac:dyDescent="0.25">
      <c r="B25" t="s">
        <v>41</v>
      </c>
    </row>
  </sheetData>
  <mergeCells count="12">
    <mergeCell ref="A6:A7"/>
    <mergeCell ref="D6:D7"/>
    <mergeCell ref="E6:F6"/>
    <mergeCell ref="G6:H6"/>
    <mergeCell ref="I6:J6"/>
    <mergeCell ref="K6:K7"/>
    <mergeCell ref="C1:F1"/>
    <mergeCell ref="I4:J4"/>
    <mergeCell ref="C3:F3"/>
    <mergeCell ref="B5:K5"/>
    <mergeCell ref="B6:B7"/>
    <mergeCell ref="C6:C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N23"/>
  <sheetViews>
    <sheetView workbookViewId="0">
      <selection activeCell="P20" sqref="P20"/>
    </sheetView>
  </sheetViews>
  <sheetFormatPr defaultRowHeight="15" x14ac:dyDescent="0.25"/>
  <cols>
    <col min="8" max="8" width="15.42578125" customWidth="1"/>
    <col min="13" max="13" width="19.7109375" customWidth="1"/>
  </cols>
  <sheetData>
    <row r="3" spans="1:14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4" x14ac:dyDescent="0.25">
      <c r="A4" s="114" t="s">
        <v>28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62"/>
    </row>
    <row r="5" spans="1:14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4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4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4" ht="22.5" x14ac:dyDescent="0.25">
      <c r="A8" s="115" t="s">
        <v>29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63"/>
    </row>
    <row r="9" spans="1:14" ht="16.5" x14ac:dyDescent="0.25">
      <c r="A9" s="64"/>
      <c r="B9" s="65"/>
      <c r="C9" s="65"/>
      <c r="D9" s="65"/>
      <c r="E9" s="65"/>
      <c r="F9" s="65"/>
      <c r="G9" s="65"/>
      <c r="H9" s="65"/>
      <c r="I9" s="65"/>
      <c r="J9" s="64"/>
      <c r="K9" s="64"/>
    </row>
    <row r="10" spans="1:14" ht="42.75" customHeight="1" x14ac:dyDescent="0.25">
      <c r="A10" s="66"/>
      <c r="B10" s="65"/>
      <c r="C10" s="65"/>
      <c r="D10" s="116" t="s">
        <v>8</v>
      </c>
      <c r="E10" s="116"/>
      <c r="F10" s="116"/>
      <c r="G10" s="116"/>
      <c r="H10" s="116"/>
      <c r="I10" s="116"/>
      <c r="J10" s="116"/>
      <c r="K10" s="116"/>
    </row>
    <row r="11" spans="1:14" ht="40.5" customHeight="1" x14ac:dyDescent="0.2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4" ht="16.5" x14ac:dyDescent="0.3">
      <c r="A12" s="66"/>
      <c r="B12" s="67"/>
      <c r="C12" s="65"/>
      <c r="D12" s="65"/>
      <c r="E12" s="65"/>
      <c r="F12" s="65"/>
      <c r="G12" s="65"/>
      <c r="H12" s="65"/>
      <c r="I12" s="65"/>
      <c r="J12" s="68"/>
      <c r="K12" s="68"/>
    </row>
    <row r="13" spans="1:14" ht="16.5" x14ac:dyDescent="0.25">
      <c r="A13" s="66"/>
      <c r="B13" s="65"/>
      <c r="C13" s="69"/>
      <c r="D13" s="69"/>
      <c r="E13" s="116" t="s">
        <v>30</v>
      </c>
      <c r="F13" s="116"/>
      <c r="G13" s="116"/>
      <c r="H13" s="97">
        <f>ხარჯთაღრიცხვა!K23</f>
        <v>0</v>
      </c>
      <c r="I13" s="70" t="s">
        <v>31</v>
      </c>
      <c r="J13" s="68"/>
      <c r="K13" s="68"/>
    </row>
    <row r="14" spans="1:14" ht="21" x14ac:dyDescent="0.25">
      <c r="A14" s="66"/>
      <c r="B14" s="65"/>
      <c r="C14" s="65"/>
      <c r="D14" s="65"/>
      <c r="E14" s="65"/>
      <c r="F14" s="65"/>
      <c r="G14" s="65"/>
      <c r="H14" s="65"/>
      <c r="I14" s="65"/>
      <c r="J14" s="68"/>
      <c r="K14" s="71"/>
    </row>
    <row r="15" spans="1:14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4" ht="15.75" x14ac:dyDescent="0.25">
      <c r="A16" s="118" t="s">
        <v>32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73"/>
    </row>
    <row r="17" spans="1:14" x14ac:dyDescent="0.25">
      <c r="A17" s="72"/>
      <c r="B17" s="74"/>
      <c r="C17" s="75"/>
      <c r="D17" s="111"/>
      <c r="E17" s="111"/>
      <c r="F17" s="111"/>
      <c r="G17" s="72"/>
      <c r="H17" s="72"/>
      <c r="I17" s="72"/>
      <c r="J17" s="72"/>
      <c r="K17" s="72"/>
    </row>
    <row r="18" spans="1:14" x14ac:dyDescent="0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4" ht="15.75" x14ac:dyDescent="0.2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4" x14ac:dyDescent="0.2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3" spans="1:14" ht="15.75" x14ac:dyDescent="0.25">
      <c r="A23" s="113" t="s">
        <v>46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76"/>
    </row>
  </sheetData>
  <mergeCells count="9">
    <mergeCell ref="D17:F17"/>
    <mergeCell ref="A19:M19"/>
    <mergeCell ref="A23:M23"/>
    <mergeCell ref="A4:M4"/>
    <mergeCell ref="A8:M8"/>
    <mergeCell ref="D10:K10"/>
    <mergeCell ref="A11:M11"/>
    <mergeCell ref="E13:G13"/>
    <mergeCell ref="A16:M16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6"/>
  <sheetViews>
    <sheetView workbookViewId="0">
      <selection activeCell="G12" sqref="G12:G14"/>
    </sheetView>
  </sheetViews>
  <sheetFormatPr defaultRowHeight="15" x14ac:dyDescent="0.25"/>
  <cols>
    <col min="1" max="1" width="9.28515625" customWidth="1"/>
    <col min="2" max="2" width="43.5703125" customWidth="1"/>
    <col min="5" max="5" width="12.28515625" customWidth="1"/>
    <col min="6" max="6" width="9.42578125" customWidth="1"/>
    <col min="7" max="7" width="14" customWidth="1"/>
  </cols>
  <sheetData>
    <row r="1" spans="1:9" x14ac:dyDescent="0.25">
      <c r="B1" t="s">
        <v>33</v>
      </c>
    </row>
    <row r="2" spans="1:9" x14ac:dyDescent="0.25">
      <c r="C2" t="s">
        <v>34</v>
      </c>
    </row>
    <row r="4" spans="1:9" ht="30.75" x14ac:dyDescent="0.3">
      <c r="A4" s="77" t="s">
        <v>35</v>
      </c>
      <c r="B4" s="78" t="s">
        <v>36</v>
      </c>
      <c r="C4" s="79" t="s">
        <v>37</v>
      </c>
      <c r="D4" s="30" t="s">
        <v>38</v>
      </c>
      <c r="E4" s="30" t="s">
        <v>13</v>
      </c>
      <c r="F4" s="79" t="s">
        <v>14</v>
      </c>
      <c r="G4" s="79" t="s">
        <v>23</v>
      </c>
      <c r="H4" s="30"/>
      <c r="I4" s="30"/>
    </row>
    <row r="5" spans="1:9" ht="15.75" x14ac:dyDescent="0.25">
      <c r="A5" s="30"/>
      <c r="C5" s="80"/>
      <c r="D5" s="80"/>
      <c r="E5" s="30"/>
      <c r="F5" s="30"/>
      <c r="G5" s="30"/>
      <c r="H5" s="30"/>
      <c r="I5" s="30"/>
    </row>
    <row r="6" spans="1:9" ht="38.25" customHeight="1" x14ac:dyDescent="0.25">
      <c r="A6" s="30">
        <v>1</v>
      </c>
      <c r="B6" s="81" t="s">
        <v>39</v>
      </c>
      <c r="C6" s="82" t="s">
        <v>31</v>
      </c>
      <c r="D6" s="83">
        <f>ხარჯთაღრიცხვა!F13</f>
        <v>0</v>
      </c>
      <c r="E6" s="4">
        <f>ხარჯთაღრიცხვა!H13</f>
        <v>0</v>
      </c>
      <c r="F6" s="84">
        <f>ხარჯთაღრიცხვა!J13</f>
        <v>0</v>
      </c>
      <c r="G6" s="83">
        <f>ხარჯთაღრიცხვა!K13</f>
        <v>0</v>
      </c>
      <c r="H6" s="82"/>
      <c r="I6" s="82"/>
    </row>
    <row r="7" spans="1:9" ht="25.5" x14ac:dyDescent="0.25">
      <c r="A7" s="30"/>
      <c r="B7" s="41" t="s">
        <v>45</v>
      </c>
      <c r="C7" s="95">
        <v>0.05</v>
      </c>
      <c r="D7" s="90"/>
      <c r="E7" s="91"/>
      <c r="F7" s="92"/>
      <c r="G7" s="98">
        <f>D6*C7</f>
        <v>0</v>
      </c>
      <c r="H7" s="92"/>
      <c r="I7" s="91"/>
    </row>
    <row r="8" spans="1:9" x14ac:dyDescent="0.25">
      <c r="A8" s="30"/>
      <c r="B8" s="53" t="s">
        <v>17</v>
      </c>
      <c r="C8" s="53"/>
      <c r="D8" s="83"/>
      <c r="E8" s="83"/>
      <c r="F8" s="53"/>
      <c r="G8" s="83">
        <f>SUM(G6:G7)</f>
        <v>0</v>
      </c>
      <c r="H8" s="30"/>
      <c r="I8" s="30"/>
    </row>
    <row r="9" spans="1:9" x14ac:dyDescent="0.25">
      <c r="A9" s="30"/>
      <c r="B9" s="41" t="s">
        <v>24</v>
      </c>
      <c r="C9" s="85">
        <v>0.1</v>
      </c>
      <c r="D9" s="53"/>
      <c r="E9" s="53"/>
      <c r="F9" s="53"/>
      <c r="G9" s="83">
        <f>G8*C9</f>
        <v>0</v>
      </c>
      <c r="H9" s="30"/>
      <c r="I9" s="30"/>
    </row>
    <row r="10" spans="1:9" x14ac:dyDescent="0.25">
      <c r="A10" s="30"/>
      <c r="B10" s="41" t="s">
        <v>17</v>
      </c>
      <c r="D10" s="53"/>
      <c r="E10" s="53"/>
      <c r="F10" s="53"/>
      <c r="G10" s="83">
        <f>SUM(G8:G9)</f>
        <v>0</v>
      </c>
      <c r="H10" s="30"/>
      <c r="I10" s="30"/>
    </row>
    <row r="11" spans="1:9" x14ac:dyDescent="0.25">
      <c r="A11" s="30"/>
      <c r="B11" s="41" t="s">
        <v>26</v>
      </c>
      <c r="C11" s="85">
        <v>0.08</v>
      </c>
      <c r="D11" s="53"/>
      <c r="E11" s="53"/>
      <c r="F11" s="53"/>
      <c r="G11" s="83">
        <f>G10*C11</f>
        <v>0</v>
      </c>
      <c r="H11" s="30"/>
      <c r="I11" s="30"/>
    </row>
    <row r="12" spans="1:9" x14ac:dyDescent="0.25">
      <c r="A12" s="30"/>
      <c r="B12" s="53" t="s">
        <v>17</v>
      </c>
      <c r="C12" s="86"/>
      <c r="D12" s="53"/>
      <c r="E12" s="53"/>
      <c r="F12" s="53"/>
      <c r="G12" s="83">
        <f>SUM(G10:G11)</f>
        <v>0</v>
      </c>
      <c r="H12" s="30"/>
      <c r="I12" s="30"/>
    </row>
    <row r="13" spans="1:9" ht="15.75" x14ac:dyDescent="0.3">
      <c r="A13" s="30"/>
      <c r="B13" s="87" t="s">
        <v>40</v>
      </c>
      <c r="C13" s="88">
        <v>0.18</v>
      </c>
      <c r="D13" s="53"/>
      <c r="E13" s="53"/>
      <c r="F13" s="53"/>
      <c r="G13" s="83">
        <f>G12*C13</f>
        <v>0</v>
      </c>
      <c r="H13" s="30"/>
      <c r="I13" s="30"/>
    </row>
    <row r="14" spans="1:9" x14ac:dyDescent="0.25">
      <c r="A14" s="30"/>
      <c r="B14" s="53" t="s">
        <v>23</v>
      </c>
      <c r="C14" s="53"/>
      <c r="D14" s="83"/>
      <c r="E14" s="83"/>
      <c r="F14" s="53"/>
      <c r="G14" s="83">
        <f>SUM(G12:G13)</f>
        <v>0</v>
      </c>
      <c r="H14" s="30"/>
      <c r="I14" s="30"/>
    </row>
    <row r="15" spans="1:9" x14ac:dyDescent="0.25">
      <c r="A15" s="30"/>
      <c r="B15" s="53"/>
      <c r="C15" s="53"/>
      <c r="D15" s="53"/>
      <c r="E15" s="53"/>
      <c r="F15" s="53"/>
      <c r="G15" s="53"/>
      <c r="H15" s="30"/>
      <c r="I15" s="30"/>
    </row>
    <row r="16" spans="1:9" x14ac:dyDescent="0.25">
      <c r="A16" s="30"/>
      <c r="B16" s="30"/>
      <c r="C16" s="30"/>
      <c r="D16" s="30"/>
      <c r="E16" s="30"/>
      <c r="F16" s="30"/>
      <c r="G16" s="30"/>
      <c r="H16" s="30"/>
      <c r="I16" s="30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ხარჯთაღრიცხვა</vt:lpstr>
      <vt:lpstr>თავფურცელი</vt:lpstr>
      <vt:lpstr>სარჩევი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2020-09-17T11:18:23Z</dcterms:modified>
</cp:coreProperties>
</file>