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tabRatio="1000" activeTab="13"/>
  </bookViews>
  <sheets>
    <sheet name="კრებსითი" sheetId="1" r:id="rId1"/>
    <sheet name="gasuftaveba" sheetId="2" r:id="rId2"/>
    <sheet name="წყალკანალიზაცია განათება (2)" sheetId="3" state="hidden" r:id="rId3"/>
    <sheet name="stadioni" sheetId="4" r:id="rId4"/>
    <sheet name="kalaTburTi" sheetId="5" r:id="rId5"/>
    <sheet name="satrenaJoro" sheetId="6" r:id="rId6"/>
    <sheet name="trenaJorebi" sheetId="7" r:id="rId7"/>
    <sheet name="gasaxdeli" sheetId="8" r:id="rId8"/>
    <sheet name="tualeti" sheetId="9" r:id="rId9"/>
    <sheet name="bungalo" sheetId="10" r:id="rId10"/>
    <sheet name="atraqcionebi" sheetId="11" r:id="rId11"/>
    <sheet name="ketilmowyoba" sheetId="12" r:id="rId12"/>
    <sheet name="wyalkanali" sheetId="13" r:id="rId13"/>
    <sheet name="ganateba" sheetId="14" r:id="rId14"/>
    <sheet name="grafiki" sheetId="15" r:id="rId15"/>
  </sheets>
  <definedNames/>
  <calcPr fullCalcOnLoad="1"/>
</workbook>
</file>

<file path=xl/sharedStrings.xml><?xml version="1.0" encoding="utf-8"?>
<sst xmlns="http://schemas.openxmlformats.org/spreadsheetml/2006/main" count="2255" uniqueCount="503">
  <si>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</si>
  <si>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</si>
  <si>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</si>
  <si>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</si>
  <si>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</si>
  <si>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</si>
  <si>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</si>
  <si>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</si>
  <si>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</si>
  <si>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</si>
  <si>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winaswari xarjTaR-ricxvis #</t>
  </si>
  <si>
    <t>xarjTaRricxvis Tavebi</t>
  </si>
  <si>
    <t>winaswari xarjTaRricxvis Rirebuleba</t>
  </si>
  <si>
    <t>xelfasi</t>
  </si>
  <si>
    <t>daricxvebiT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</si>
  <si>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</si>
  <si>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</si>
  <si>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Seadgina:</t>
  </si>
  <si>
    <t>yvarlis municipaliteti</t>
  </si>
  <si>
    <t>`--------~</t>
  </si>
  <si>
    <t>SromiTi danaxarji</t>
  </si>
  <si>
    <t>xarjTaRricxvis   angariSi</t>
  </si>
  <si>
    <t>kac/sT.</t>
  </si>
  <si>
    <t>normis erTeuli</t>
  </si>
  <si>
    <t>sxva masalebi</t>
  </si>
  <si>
    <t>/a. nikolaiSvili/</t>
  </si>
  <si>
    <t>sabazro</t>
  </si>
  <si>
    <t>man.</t>
  </si>
  <si>
    <t>manqanebi</t>
  </si>
  <si>
    <t>kg.</t>
  </si>
  <si>
    <t>sxva manqanebi</t>
  </si>
  <si>
    <t>man..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</si>
  <si>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</si>
  <si>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</si>
  <si>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</si>
  <si>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</si>
  <si>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TanxiT:</t>
  </si>
  <si>
    <t>lari</t>
  </si>
  <si>
    <t>t.</t>
  </si>
  <si>
    <t>c.</t>
  </si>
  <si>
    <t>sn. da w. 33.101.1</t>
  </si>
  <si>
    <t>100m</t>
  </si>
  <si>
    <t>m</t>
  </si>
  <si>
    <t>kompl.</t>
  </si>
  <si>
    <t>kabelidan sanaTze gadamyvani</t>
  </si>
  <si>
    <t>kabelidan kabelze gadamyvani</t>
  </si>
  <si>
    <t xml:space="preserve">izolenta </t>
  </si>
  <si>
    <t>s.n. da w. 21.26.8</t>
  </si>
  <si>
    <t>komp.</t>
  </si>
  <si>
    <t>gauTvaliswinebeli xarjebi</t>
  </si>
  <si>
    <t>d.R.g.</t>
  </si>
  <si>
    <t>betoni m-200</t>
  </si>
  <si>
    <t>yalibis fari</t>
  </si>
  <si>
    <t>lursmani samSeneblo</t>
  </si>
  <si>
    <t xml:space="preserve">betoni m-200 </t>
  </si>
  <si>
    <t xml:space="preserve">xe-masala III xarisxis </t>
  </si>
  <si>
    <t xml:space="preserve">eleqtrodi d=4mm. </t>
  </si>
  <si>
    <t xml:space="preserve">saWreli qva `balgarkis~ </t>
  </si>
  <si>
    <t xml:space="preserve">saRebavi zeTovani `betekis~ </t>
  </si>
  <si>
    <t>srf. 14.160</t>
  </si>
  <si>
    <t>srf. 1.10.2</t>
  </si>
  <si>
    <r>
      <t>m</t>
    </r>
    <r>
      <rPr>
        <vertAlign val="superscript"/>
        <sz val="10"/>
        <color indexed="59"/>
        <rFont val="AcadNusx"/>
        <family val="0"/>
      </rPr>
      <t>3</t>
    </r>
  </si>
  <si>
    <t>gruntis moTxra xeliT wertilovani saZirkvlebisaTvis</t>
  </si>
  <si>
    <t>igive daitvirTos a/TviTmclelze xeliT</t>
  </si>
  <si>
    <t>zedmeti gruntis gatana avtoTviTmcleliT 3km-ze</t>
  </si>
  <si>
    <t>moewyos betonis wertilovani saZirkveli betoniT m-200, liTonis kvadratuli milebis betonSi motanebiT</t>
  </si>
  <si>
    <t>mili kvadratuli 100X100X3mm.</t>
  </si>
  <si>
    <t>m.</t>
  </si>
  <si>
    <t>moewyos bungalos karkasi da saxuravi</t>
  </si>
  <si>
    <t>mili kvadratuli 80X80X3mm.</t>
  </si>
  <si>
    <t>mili kvadratuli 20X30X2mm.</t>
  </si>
  <si>
    <t>fuრclovani rkina sisqiT 3mm.</t>
  </si>
  <si>
    <t>saxuravis dasamagrebeli sWali</t>
  </si>
  <si>
    <t>s.n. da w. 11.1.5</t>
  </si>
  <si>
    <t>moewyos RorRis fena sisqiT 10sm.</t>
  </si>
  <si>
    <r>
      <t>m</t>
    </r>
    <r>
      <rPr>
        <vertAlign val="superscript"/>
        <sz val="10"/>
        <rFont val="AcadNusx"/>
        <family val="0"/>
      </rPr>
      <t>3</t>
    </r>
  </si>
  <si>
    <t xml:space="preserve">moewyos betonis qvesagebi fena sisqiT 10sm. skamisa da magidis fexebis CatanebiT </t>
  </si>
  <si>
    <r>
      <t>m</t>
    </r>
    <r>
      <rPr>
        <vertAlign val="superscript"/>
        <sz val="10"/>
        <color indexed="59"/>
        <rFont val="AcadNusx"/>
        <family val="0"/>
      </rPr>
      <t>2</t>
    </r>
  </si>
  <si>
    <t>mili kvadratuli 50X50X2mm.</t>
  </si>
  <si>
    <t>cementis moWimva sisqiT 3sm.</t>
  </si>
  <si>
    <r>
      <t>100m</t>
    </r>
    <r>
      <rPr>
        <vertAlign val="superscript"/>
        <sz val="10"/>
        <rFont val="AcadNusx"/>
        <family val="0"/>
      </rPr>
      <t>2</t>
    </r>
  </si>
  <si>
    <t>SromiTi danaxarji 18,8+0,34X2=19,48</t>
  </si>
  <si>
    <t>manqanebi 0,95+0,23X2=1,41</t>
  </si>
  <si>
    <t>cementis xsnari</t>
  </si>
  <si>
    <t>moewyos magida da skamebi</t>
  </si>
  <si>
    <t>ficari mSrali gaSalaSinebuli sisqiT 4sm.</t>
  </si>
  <si>
    <t>ficarebis dasamagrebeli qanCi</t>
  </si>
  <si>
    <t>SeiRebos magida skamebis xis ficrebi laqiT</t>
  </si>
  <si>
    <t>wert.</t>
  </si>
  <si>
    <t>kabeli spilenZis ZarRviT 2X2,5</t>
  </si>
  <si>
    <t>grZ/m</t>
  </si>
  <si>
    <t>amomrTveli</t>
  </si>
  <si>
    <t>gamanawilebeli kolofi</t>
  </si>
  <si>
    <t>კგ.</t>
  </si>
  <si>
    <t>SeiRebos magida-skamebis და `bungalos~  metalis karkasi zeTovani saRebaviT gaumjobesebulad</t>
  </si>
  <si>
    <r>
      <t>100m</t>
    </r>
    <r>
      <rPr>
        <vertAlign val="superscript"/>
        <sz val="10"/>
        <color indexed="59"/>
        <rFont val="AcadNusx"/>
        <family val="0"/>
      </rPr>
      <t>3</t>
    </r>
  </si>
  <si>
    <t>s.n. da w. 1.80.3</t>
  </si>
  <si>
    <t>s. n. da w. 46.19.3</t>
  </si>
  <si>
    <t>s.n. da w. 1.81.3</t>
  </si>
  <si>
    <t>qselis mowyobis Semdgom gruntis ukumiyra xeliT</t>
  </si>
  <si>
    <t>s.n. da w. 21.17.3</t>
  </si>
  <si>
    <t xml:space="preserve">kabelebis gatareba gofrirebul milebSi </t>
  </si>
  <si>
    <t>gofrirebuli mili d=32mm.</t>
  </si>
  <si>
    <t>s.n. da w. 21.27.2</t>
  </si>
  <si>
    <t>avtomati amomrTveli 100amp.</t>
  </si>
  <si>
    <t>avtomati amomrTveli 63amp.</t>
  </si>
  <si>
    <t>wer.</t>
  </si>
  <si>
    <t>sxva fasonuri nawilebi</t>
  </si>
  <si>
    <t>s.n. da w. 22.8.2</t>
  </si>
  <si>
    <t>km.</t>
  </si>
  <si>
    <t>mili plastmasis d=20X2mm.</t>
  </si>
  <si>
    <t>moewyos fantani marmarilos jamiT</t>
  </si>
  <si>
    <t>saqanela</t>
  </si>
  <si>
    <t>aiwona-daiwona</t>
  </si>
  <si>
    <t>saxarjTaRricxvo Rirebuleba</t>
  </si>
  <si>
    <t>pirdapiri</t>
  </si>
  <si>
    <t>sul:</t>
  </si>
  <si>
    <t xml:space="preserve">betonis dekoratiuli fila sisqiT 3sm. </t>
  </si>
  <si>
    <t>100m.</t>
  </si>
  <si>
    <t>srf. 4.1.321</t>
  </si>
  <si>
    <t>RorRi fraqcia 0-40mm.</t>
  </si>
  <si>
    <t>srf. 4.1.238</t>
  </si>
  <si>
    <t>srf. 5.149</t>
  </si>
  <si>
    <r>
      <t>m</t>
    </r>
    <r>
      <rPr>
        <vertAlign val="superscript"/>
        <sz val="10"/>
        <rFont val="AcadNusx"/>
        <family val="0"/>
      </rPr>
      <t>2</t>
    </r>
  </si>
  <si>
    <t>kac./sT.</t>
  </si>
  <si>
    <t>drois rele</t>
  </si>
  <si>
    <t>l.</t>
  </si>
  <si>
    <t>srf. 14.25</t>
  </si>
  <si>
    <t>masalebis Semotana 25km.-dan</t>
  </si>
  <si>
    <t>masalebis Semotana 160km.-dan</t>
  </si>
  <si>
    <t>gare wyalkanalizacia da ganaTebaze Sedgenili winaswari lokalur-resursuli</t>
  </si>
  <si>
    <t>q. yvarelSi 9 aprilis skveris reabilitacia keTilmowyobis samuSaoebi</t>
  </si>
  <si>
    <t xml:space="preserve">                                    x a r j T a R r i c x v a 1/3                    </t>
  </si>
  <si>
    <t xml:space="preserve">                                    x a r j T a R r i c x v a 1/1                      </t>
  </si>
  <si>
    <t>manqana-meqanizmebi</t>
  </si>
  <si>
    <t>1/1</t>
  </si>
  <si>
    <t>1/2</t>
  </si>
  <si>
    <t>1/3</t>
  </si>
  <si>
    <t>1/4</t>
  </si>
  <si>
    <t>1/5</t>
  </si>
  <si>
    <t>yalibis fari ficris</t>
  </si>
  <si>
    <t>srf. 5.19</t>
  </si>
  <si>
    <t>gadaxurva karboleqsiT sisqiT 8mm.</t>
  </si>
  <si>
    <t>laqi ufero parketis</t>
  </si>
  <si>
    <t>moewyo el. gayvaniloba miwisqveSa kabelebze daerTebiT</t>
  </si>
  <si>
    <t>moewyos iataki betonis dekoratiuli filebiT</t>
  </si>
  <si>
    <t>sanaTi teqnikuri 100vt.</t>
  </si>
  <si>
    <t>webo plastikatis</t>
  </si>
  <si>
    <t>s.n. da w. 6.11.1</t>
  </si>
  <si>
    <t>arxis gaTxra xeliT wyalkanalizaciis milebisaTvis gverdze dayriT</t>
  </si>
  <si>
    <t>1 wyalkanalizacia</t>
  </si>
  <si>
    <t xml:space="preserve">arsebuli Wis kedlebSi xvrelebis mowyoba wylis milebisaTvis </t>
  </si>
  <si>
    <t>srf. 2.3.85</t>
  </si>
  <si>
    <t>srf. 6.50</t>
  </si>
  <si>
    <t>ventili d=20mm.</t>
  </si>
  <si>
    <t>arsebuli qselidan fantanebamde da wyaromde wylis miyvana plastmasis milebiT obieqtebze daerTebiT</t>
  </si>
  <si>
    <t>s.n. da w. 6.11.20</t>
  </si>
  <si>
    <t>arsebul WebTan dazianebuli trotuaris TxrilSi moewyos RorRis fena sisqiT 10sm. datkepniT</t>
  </si>
  <si>
    <t>iqve betonis fenis mowyoba sisqiT 10sm.</t>
  </si>
  <si>
    <t xml:space="preserve">moewyos kanalizaciis qseli plastmasis milebiT fantanebidan da wyarodan arsebul Webamde </t>
  </si>
  <si>
    <t>2 ganaTeba</t>
  </si>
  <si>
    <t>sul 1-2 jami:</t>
  </si>
  <si>
    <r>
      <t>kabeli 2X2,5mm</t>
    </r>
    <r>
      <rPr>
        <vertAlign val="superscript"/>
        <sz val="10"/>
        <color indexed="8"/>
        <rFont val="AcadNusx"/>
        <family val="0"/>
      </rPr>
      <t xml:space="preserve">2 </t>
    </r>
    <r>
      <rPr>
        <sz val="10"/>
        <color indexed="8"/>
        <rFont val="AcadNusx"/>
        <family val="0"/>
      </rPr>
      <t>(miwidan sanaTebamde)</t>
    </r>
  </si>
  <si>
    <t>kabelebis mierTeba miwisqveSa kabelidan sanaTebamde</t>
  </si>
  <si>
    <t>srf. 8.14.353</t>
  </si>
  <si>
    <t>arsebul el. karadaSi dazianebuli el. mowyobilobebis Secvla</t>
  </si>
  <si>
    <t>srf. 8.14.60</t>
  </si>
  <si>
    <t>srf. 8.14.58</t>
  </si>
  <si>
    <t>webocementi filebisaTvis</t>
  </si>
  <si>
    <t>srf. 2.3.86</t>
  </si>
  <si>
    <t>mili plastmasis d=25X2,3mm.</t>
  </si>
  <si>
    <t>fasonuri nawilebi d=20mm. d=25mm.</t>
  </si>
  <si>
    <t>srf. 2.2.89</t>
  </si>
  <si>
    <t>mili plastmasis kanalizaciis `firati~  d=100mm. fasonuri nawilebis kompleqtiT</t>
  </si>
  <si>
    <t>srf. 2.2.92</t>
  </si>
  <si>
    <t>mili plastmasis kanalizaciis `firati~ d=150mm. fasonuri nawilebis kompleqtiT</t>
  </si>
  <si>
    <t>moewyos sakanalizacio Wa betoniT Tujis xufiT mrgvali CarCoTi</t>
  </si>
  <si>
    <t>srf. 4.1.322</t>
  </si>
  <si>
    <t>betoni m-250</t>
  </si>
  <si>
    <t xml:space="preserve">xis masala </t>
  </si>
  <si>
    <t>Tujis xufi mrgvali CarCoTi</t>
  </si>
  <si>
    <t>srf. 4.1.121</t>
  </si>
  <si>
    <t>arxis gaTxra xeliT kabelebis qselisaTvis da sanaTebis saZirkvlisaTvis gruntis gverdze dayriT</t>
  </si>
  <si>
    <t>sanaTebisaTvis betonis saZirkvlis mowyoba</t>
  </si>
  <si>
    <t>baRis sanaTis montaJi betonis saZirkvelze</t>
  </si>
  <si>
    <t>srf. 8.14.189</t>
  </si>
  <si>
    <r>
      <t xml:space="preserve">sanaTi baRis TeTri(2) </t>
    </r>
    <r>
      <rPr>
        <sz val="10"/>
        <color indexed="8"/>
        <rFont val="Arial"/>
        <family val="2"/>
      </rPr>
      <t>GIGI BISSO/ANNA</t>
    </r>
  </si>
  <si>
    <r>
      <t>kabeli spilenZis ZarRviT  3X4mm</t>
    </r>
    <r>
      <rPr>
        <vertAlign val="superscript"/>
        <sz val="10"/>
        <color indexed="8"/>
        <rFont val="AcadNusx"/>
        <family val="0"/>
      </rPr>
      <t>2</t>
    </r>
  </si>
  <si>
    <t>srf. 8.3.207</t>
  </si>
  <si>
    <t>srf. 8.3.206</t>
  </si>
  <si>
    <r>
      <t>kabeli spilenZis ZarRviT 3X2,5mm</t>
    </r>
    <r>
      <rPr>
        <vertAlign val="superscript"/>
        <sz val="10"/>
        <color indexed="8"/>
        <rFont val="AcadNusx"/>
        <family val="0"/>
      </rPr>
      <t>2</t>
    </r>
  </si>
  <si>
    <t>gofrirebul milebSi gatarebuli kabelebis Cawyoba arxebSi</t>
  </si>
  <si>
    <t>srf. 8.3.199</t>
  </si>
  <si>
    <t>moewyos proJeqtori da bungaloebSi Weris  sanaTi led naTurebiT</t>
  </si>
  <si>
    <t>led proJeqtori 50vt.</t>
  </si>
  <si>
    <t>srf. 8.3.226</t>
  </si>
  <si>
    <t>srf. 8.3.213</t>
  </si>
  <si>
    <t>sanaTi Weris led naTuriT 12vt.</t>
  </si>
  <si>
    <t>sul jami:</t>
  </si>
  <si>
    <t>gare wyalkanalizaciaze Sedgenili winaswari lokalur-resursuli</t>
  </si>
  <si>
    <t>zedmeti gruntis gatana 5km.-ze</t>
  </si>
  <si>
    <t>moewyos kauCukis (vinilis) filebi atraqcionebis moedanze</t>
  </si>
  <si>
    <t xml:space="preserve">webo </t>
  </si>
  <si>
    <t xml:space="preserve">sul jami: </t>
  </si>
  <si>
    <t>stadionis teritoriis momzadebaze Sedgenili winaswari lokalur-resursuli</t>
  </si>
  <si>
    <t>gruntis gaTxra tualetis ormosaTvis eqskavatoriT 70% a/TviTmclelze datvirTviT</t>
  </si>
  <si>
    <r>
      <t>1000m</t>
    </r>
    <r>
      <rPr>
        <vertAlign val="superscript"/>
        <sz val="10"/>
        <color indexed="59"/>
        <rFont val="AcadNusx"/>
        <family val="0"/>
      </rPr>
      <t>3</t>
    </r>
  </si>
  <si>
    <r>
      <t>eqskavatori CamCiT 0,15m</t>
    </r>
    <r>
      <rPr>
        <vertAlign val="superscript"/>
        <sz val="10"/>
        <color indexed="59"/>
        <rFont val="AcadNusx"/>
        <family val="0"/>
      </rPr>
      <t>3</t>
    </r>
  </si>
  <si>
    <t>manq/sT.</t>
  </si>
  <si>
    <t>igives damuSaveba xeliT</t>
  </si>
  <si>
    <t xml:space="preserve">gruntis uku miyra ormos kedlebis garSemo misi mowyobis Semdgom eqskavatoriT </t>
  </si>
  <si>
    <t>igive xeliT</t>
  </si>
  <si>
    <t>zedmeti gruntis gatana 3km.-ze</t>
  </si>
  <si>
    <t>tualetis ormos saZirkvlisa da kedlebis mowyoba monoliTuri r/b m-250</t>
  </si>
  <si>
    <r>
      <t>1m</t>
    </r>
    <r>
      <rPr>
        <vertAlign val="superscript"/>
        <sz val="10"/>
        <color indexed="59"/>
        <rFont val="AcadNusx"/>
        <family val="0"/>
      </rPr>
      <t>3</t>
    </r>
  </si>
  <si>
    <t>armatura</t>
  </si>
  <si>
    <t>Sesakravi mavTuli</t>
  </si>
  <si>
    <t>Camoganuli ficrebi III xarisxis 25mm. gverdebisTvis</t>
  </si>
  <si>
    <t>lursmani</t>
  </si>
  <si>
    <t>ormos gadaxurvis filis mowyoba monoliTuri r/b m-250 sami xvrelis datanebiT</t>
  </si>
  <si>
    <t>moewyos monoliTuri betonis saZirkveli tualetis kedlebisaTvis</t>
  </si>
  <si>
    <t>moewyos betonis iataki tualetisa da sarinelisaTvis Senobis garSemo badis datanebiT RorRis safuZveliT</t>
  </si>
  <si>
    <t>RorRi</t>
  </si>
  <si>
    <t xml:space="preserve">bade wyobis </t>
  </si>
  <si>
    <t xml:space="preserve">betoni m-250  </t>
  </si>
  <si>
    <t xml:space="preserve">moewyos tualetis kedlebi saxuravis qanobis micemiT blokiT sisqiT 20sm. </t>
  </si>
  <si>
    <t>bloki 39X19X19</t>
  </si>
  <si>
    <t>moewyos tualetis aguris svetebi kveTiT 25X25sm.</t>
  </si>
  <si>
    <t xml:space="preserve">aguri </t>
  </si>
  <si>
    <t>moewyos sartyeli monoliTuri r/b m-250</t>
  </si>
  <si>
    <t>moewyos metaloplastmasis yru karis blokebis mowyoba kompleqtiT ori cali</t>
  </si>
  <si>
    <t>metaloplastmasis karis blokebi kompleqtiT</t>
  </si>
  <si>
    <t>gadaxurvis xis konstruqciebis mowyoba</t>
  </si>
  <si>
    <t>daxerxili xe-masala mSrali</t>
  </si>
  <si>
    <t>nivnivebze moewyos Selartyva 3sm. sisqis Camoganuli ficariT</t>
  </si>
  <si>
    <t>daxerxili xe-masala II xarisxi sisqiT 32mm.</t>
  </si>
  <si>
    <t>moewyos saxuravi metalokramitiT sisqiT 0,5mm.</t>
  </si>
  <si>
    <t>metalokramiti sisqiT 0,5mm.</t>
  </si>
  <si>
    <t>sWavli</t>
  </si>
  <si>
    <t xml:space="preserve">moewyos tualetis ukana kedelze sahaero xvrelebi or adgilas </t>
  </si>
  <si>
    <t>kedlebisa da svetebis Selesva orive mxridan cementis xsnariT gaumjobesebulad</t>
  </si>
  <si>
    <t>iatakze da sarinelze moewyos cementis moWimva sisqiT 3sm.</t>
  </si>
  <si>
    <t xml:space="preserve">SromiTi danaxarji </t>
  </si>
  <si>
    <t>metlaxis iatakis mowyoba webocementze qanobiT trapisken</t>
  </si>
  <si>
    <t>metlaxi</t>
  </si>
  <si>
    <t xml:space="preserve">webocementi </t>
  </si>
  <si>
    <t xml:space="preserve">moewyos xis karkasi Werze plastikatis misakvrelad </t>
  </si>
  <si>
    <t>ficari Camoganuli sisqiT 32mm. II xarisxis</t>
  </si>
  <si>
    <t>moewyos Werze plastmasi daTbunebiT</t>
  </si>
  <si>
    <t>Sekiduli Weri plastmasis b=25sm.</t>
  </si>
  <si>
    <t>minabamba folgiani sisqiT 5sm.</t>
  </si>
  <si>
    <t>Sida kedlebisa da ferdilebis SefiTxvna da SeRebva wyalemulsiis saRebaviT gaumjobesebulad</t>
  </si>
  <si>
    <t xml:space="preserve">wyalemulsiis saRebavi `betek plus~ </t>
  </si>
  <si>
    <t xml:space="preserve">safiTxni </t>
  </si>
  <si>
    <t>gare kedlis daSxvefa marmarilos fxvniliT</t>
  </si>
  <si>
    <t>man./sT.</t>
  </si>
  <si>
    <t xml:space="preserve">marmarilos fxvnili TeTri Telavis </t>
  </si>
  <si>
    <t>dekoratiuli cementi TeTri</t>
  </si>
  <si>
    <t>amomrTvelebisa, sanaTebis, gamanawilebeli kolofebisa da izolirebuli gamtarebis montaJi</t>
  </si>
  <si>
    <t>sadeni spilenZis ZarRviT 2X2,5</t>
  </si>
  <si>
    <t>sadeni spilenZis ZarRviT 2X1,5</t>
  </si>
  <si>
    <t>amomrTveli erTklaviSiani Cveulebrivi</t>
  </si>
  <si>
    <t>led sanaTi Weris 6vt.</t>
  </si>
  <si>
    <t>izolenta</t>
  </si>
  <si>
    <t>kedlebSi xvrelebis mowyoba wyalkanalizaciis milebisaTvis Semdgomi SelesviT</t>
  </si>
  <si>
    <t>moewyos xelsabanebi</t>
  </si>
  <si>
    <t>xelsabanebi</t>
  </si>
  <si>
    <t>moewyos Siga wyalgayvaniloba xelsabanebamde gare wyalgayvanilobaze daerTebiT</t>
  </si>
  <si>
    <t>mili plastmasis d=20X1,8mm.</t>
  </si>
  <si>
    <t>fasonuri nawilebi</t>
  </si>
  <si>
    <t>moewyos kanalizaciis milgayvaniloba d=50mm. plastmasis miliT, fasonuri nawilebiT xelsabanebisaTvis</t>
  </si>
  <si>
    <t>mili plastmasis d=50mm.</t>
  </si>
  <si>
    <t>samagri detalebi</t>
  </si>
  <si>
    <t>moewyos ormos amosawmend xvrelze safarebeli kuTxovanaSi Casmuli foladis furcliT</t>
  </si>
  <si>
    <t>kuTxovana 50X50X4mm.</t>
  </si>
  <si>
    <t>foladi furclovani sisqiT 2mm.</t>
  </si>
  <si>
    <t xml:space="preserve">sul jami </t>
  </si>
  <si>
    <t>arsebuli dazianebuli rezervuaris miwiszeda kelebis daSla-dangreva  eqskavatoriT naSalis rezervuarSi CayriT</t>
  </si>
  <si>
    <r>
      <t>eqskavatori CamCiT 0,25m</t>
    </r>
    <r>
      <rPr>
        <vertAlign val="superscript"/>
        <sz val="10"/>
        <color indexed="59"/>
        <rFont val="AcadNusx"/>
        <family val="0"/>
      </rPr>
      <t>3</t>
    </r>
  </si>
  <si>
    <t>rezervuaris garSemo miwayrilis moWra eqskavatoriT naSalis rezervuarSi CayriT</t>
  </si>
  <si>
    <t xml:space="preserve">rezervuarSi Cayrili gruntisa da naSalis mosworeba eqskavatoriT </t>
  </si>
  <si>
    <t>nayofieri miwis datvirTva avtoTviTmclelze eqskavatoriT</t>
  </si>
  <si>
    <r>
      <t>1000m</t>
    </r>
    <r>
      <rPr>
        <vertAlign val="superscript"/>
        <sz val="10"/>
        <color indexed="8"/>
        <rFont val="AcadNusx"/>
        <family val="0"/>
      </rPr>
      <t>3</t>
    </r>
  </si>
  <si>
    <r>
      <t>eqskavatori CamCis tevadoba 0.25m</t>
    </r>
    <r>
      <rPr>
        <vertAlign val="superscript"/>
        <sz val="10"/>
        <color indexed="8"/>
        <rFont val="AcadNusx"/>
        <family val="0"/>
      </rPr>
      <t>3</t>
    </r>
  </si>
  <si>
    <t xml:space="preserve">nayofieri miwa </t>
  </si>
  <si>
    <t xml:space="preserve">nayofieri miwis Semozidva rezervuaris adgilas dayriT </t>
  </si>
  <si>
    <t>igives mosworeba eqskavatoriT</t>
  </si>
  <si>
    <t>iqve balaxis daTesva</t>
  </si>
  <si>
    <t>stadionis mimdebare teritoriaze arsebuli dazianebuli rkinis trenaJorebis moxsna dasawyobeba</t>
  </si>
  <si>
    <t>stadionis teritoriaze arsebuli ekalbardebis gasufTaveba dawviT</t>
  </si>
  <si>
    <t xml:space="preserve">                                    x a r j T a R r i c x v a 1/2                    </t>
  </si>
  <si>
    <t>safexburTo moednis reabilitaciaze Sedgenili winaswari lokalur-resursuli</t>
  </si>
  <si>
    <t xml:space="preserve">gruntis gaTxra xeliT atraqcionebis moednis bordiurebisa da atraqcionebis saZirkvlebisaTvis a/TviTmclelze datvirTviT </t>
  </si>
  <si>
    <t>betonis saZirkvlebis mowyoba atraqcionebis sayrdeni dgarebis Casatanebeli detalebiT</t>
  </si>
  <si>
    <t>Casatanebeli detalebi</t>
  </si>
  <si>
    <t>moewyos RorRis fena sisqiT 10sm. bordiurebs Soris xeliT</t>
  </si>
  <si>
    <t>iqve moewyos betonis qvesagebi fena sisqiT 8sm.</t>
  </si>
  <si>
    <t>iqve cementis moWimva sisqiT 2sm.</t>
  </si>
  <si>
    <t>sabavSvo atraqcionebis transportireba, adgilze awyoba, montaJi (atraqcionebis Rirebulebis 12%)</t>
  </si>
  <si>
    <t xml:space="preserve">sasrialo </t>
  </si>
  <si>
    <t>kalaTburTis moednis reabilitaciaze Sedgenili winaswari lokalur-resursuli</t>
  </si>
  <si>
    <t xml:space="preserve">                                    x a r j T a R r i c x v a 1/3                   </t>
  </si>
  <si>
    <t>mcenareuli safaris aWra xeliT samSeneblo teritoriaze sisqiT saSualod 10sm.-ze a/TviTmclelze datvirTviT</t>
  </si>
  <si>
    <t>gruntis moTxra xeliT wertilovani saZirkvlebisaTvis (8 adgilas) a/TviTmclelze datvirTviT</t>
  </si>
  <si>
    <t>moewyos r/b wertilovani saZirkveli betoniT m-250 Casatanebeli detaliT</t>
  </si>
  <si>
    <t>armatura d=6 a-I</t>
  </si>
  <si>
    <t>armatura d=8 a-III</t>
  </si>
  <si>
    <t>armatura d=14 a-III (ankeri)</t>
  </si>
  <si>
    <t>furclovani foladi 4mm. (Casatanebeli detali)</t>
  </si>
  <si>
    <t xml:space="preserve">betoni m-250 </t>
  </si>
  <si>
    <t>moewyos dgarebi Casatanebeli detaliT. liTonis kvadratuli milebiT</t>
  </si>
  <si>
    <t>mili kvadratuli 80X80X4mm.</t>
  </si>
  <si>
    <t>furclovani foladi 4mm. (dgaris samkudxedebi)</t>
  </si>
  <si>
    <t>samSeneblo qanCi</t>
  </si>
  <si>
    <t>moewyos gadaxurvis karkasi</t>
  </si>
  <si>
    <t>mili kvadratuli 40X40X3mm.</t>
  </si>
  <si>
    <t>mili kvadratuli 20X40X2mm.</t>
  </si>
  <si>
    <t>qanC-WanWiki</t>
  </si>
  <si>
    <t>moewyos gadaxurva polikarbonatis filebiT</t>
  </si>
  <si>
    <t>fiWuri polikarbonatis fila sisqiT 8mm.</t>
  </si>
  <si>
    <t>saxuravis dasamagrebeli sWavli</t>
  </si>
  <si>
    <t>moewyos anakrebi r/betonis bordiurebi iatakis garSemo</t>
  </si>
  <si>
    <t>r/betonis bordiurebi 10X20sm.</t>
  </si>
  <si>
    <t>cementis xsnari 1:2</t>
  </si>
  <si>
    <t>moewyos RorRis fena sisqiT 5sm.</t>
  </si>
  <si>
    <t>moewyos betonis qvesagebi fena sisqiT 10sm.</t>
  </si>
  <si>
    <t>moewyos vinilis sportuli safari</t>
  </si>
  <si>
    <t>vinilis sportuli safari sisqiT 30mm.</t>
  </si>
  <si>
    <t>SeiRebos metalis karkasi zeTovani saRebaviT gaumjobesebulad</t>
  </si>
  <si>
    <t>trenaJori #1</t>
  </si>
  <si>
    <t>trenaJori #2</t>
  </si>
  <si>
    <t>trenaJori #3</t>
  </si>
  <si>
    <t>trenaJori #4</t>
  </si>
  <si>
    <t>trenaJori #5</t>
  </si>
  <si>
    <t>trenaJori #6</t>
  </si>
  <si>
    <t>trenaJori #7</t>
  </si>
  <si>
    <t>trenaJorebis transportireba montaJi (trenaJorebis Rirebulebis 12%)</t>
  </si>
  <si>
    <t xml:space="preserve">                                    x a r j T a R r i c x v a 1/5                   </t>
  </si>
  <si>
    <t>satrenaJoro nagebobis mowyobaze Sedgenili winaswari lokalur-resursuli</t>
  </si>
  <si>
    <t xml:space="preserve">                                    x a r j T a R r i c x v a 1/4                   </t>
  </si>
  <si>
    <t>trenaJorebis mowyobaze Sedgenili winaswari lokalur-resursuli</t>
  </si>
  <si>
    <t>gruntis moTxra xeliT saZirkvlisaTvis</t>
  </si>
  <si>
    <t>gruntis gatana 3km.-ze</t>
  </si>
  <si>
    <t>moewyos RorRis fena sisqiT 8sm. saZirkvlis qveS</t>
  </si>
  <si>
    <t>moewyos monoliTuri betonis saZirkveli zeZirkvliT kedlebisaTvis</t>
  </si>
  <si>
    <t xml:space="preserve">moewyos kedlebi blokiT sisqiT 20sm. </t>
  </si>
  <si>
    <t xml:space="preserve">moewyos parapeti sam mxares blokiT sisqiT 20sm. </t>
  </si>
  <si>
    <t>nivnivebis konstruqciis mowyoba</t>
  </si>
  <si>
    <t>SeifuTos feradi rulonuli TunuqiT parapetis zedapiri da gverdebi metalokramitis saxuravTan CafeniT</t>
  </si>
  <si>
    <t>rulonuri Tunuqi sisqiT 0,5mm. zedapiris sxvadasxva feradi liTonis dafenviT</t>
  </si>
  <si>
    <t>TviTmWreli xraxni</t>
  </si>
  <si>
    <t>moewyos RorRis fena sisqiT 10sm. iatakis qveS</t>
  </si>
  <si>
    <t>moewyos betonis qvesagebi fena sisqiT 12sm.</t>
  </si>
  <si>
    <t>moewyos Sesasvleli liTonis karis bloki sakidi da saketi kompleqtiT</t>
  </si>
  <si>
    <t>liTonis karebi yru</t>
  </si>
  <si>
    <t>metaloplastmasis fanjris blokebis mowyoba or adgilas</t>
  </si>
  <si>
    <t>metaloplastmasis fanjris blokebi sisqiT 6sm. TeTri kompleqtiT</t>
  </si>
  <si>
    <t>moewyos RorRis fena sisqiT 8sm. sarinelis qveS</t>
  </si>
  <si>
    <t>moewyos betonis sarineli sisqiT 10sm. `kbiliTurT~</t>
  </si>
  <si>
    <t>moewyos kibis safexuri monoliTuri r/b m-250</t>
  </si>
  <si>
    <t>armatura d=8mm.</t>
  </si>
  <si>
    <t>glinula</t>
  </si>
  <si>
    <t>kedlebis Selesva orive mxridan cementis xsnariT gaumjobesebulad</t>
  </si>
  <si>
    <t>SeiRebos metalis karebi zeTovani saRebaviT gaumjobesebulad</t>
  </si>
  <si>
    <t>Stefseli Cveulebrivi</t>
  </si>
  <si>
    <t>gamanawilebeli el. karadis montaJi avtomat amomrTvelebiT</t>
  </si>
  <si>
    <t>el. karada gamanawilebeli (mricxvelis gareSe)</t>
  </si>
  <si>
    <t>avtomati amomrTveli 25 amp.</t>
  </si>
  <si>
    <t>damxmare saTavsos mowyobaze Sedgenili winaswari lokalur-resursuli</t>
  </si>
  <si>
    <t xml:space="preserve">                                    x a r j T a R r i c x v a 1/6                   </t>
  </si>
  <si>
    <t xml:space="preserve">                                    x a r j T a R r i c x v a 1/7                 </t>
  </si>
  <si>
    <t>orTvliani tualetis mowyobaze Sedgenili winaswari lokalur-resursuli</t>
  </si>
  <si>
    <t xml:space="preserve">                                    x a r j T a R r i c x v a 1/8                      </t>
  </si>
  <si>
    <t xml:space="preserve">marTkuTxa formis `bungalos~ mowyobaze Sedgenili winaswari lokalur-resursuli </t>
  </si>
  <si>
    <t>sul jami</t>
  </si>
  <si>
    <t>kauCukis (vinilis) sportuli safari mravalSriani, cveTamedegi, antistatikuri, antibaqteriuli</t>
  </si>
  <si>
    <t>betonis bordiurebi 10X20sm.</t>
  </si>
  <si>
    <t>1/6</t>
  </si>
  <si>
    <t>1/7</t>
  </si>
  <si>
    <t>1/8</t>
  </si>
  <si>
    <t>1/9</t>
  </si>
  <si>
    <t>1/10</t>
  </si>
  <si>
    <t>1/11</t>
  </si>
  <si>
    <t>1/12</t>
  </si>
  <si>
    <t>teritoriis momzadeba</t>
  </si>
  <si>
    <t>safexburTo moednis reabilitacia</t>
  </si>
  <si>
    <t>kalaTburTis moednis reabilitacia</t>
  </si>
  <si>
    <t>satrenaJoro nagebobis mowyoba</t>
  </si>
  <si>
    <t>trenaJorebis mowyoba</t>
  </si>
  <si>
    <t>damxmare saTavsos mowyoba</t>
  </si>
  <si>
    <t>orTvliani tualetis mowyoba</t>
  </si>
  <si>
    <t>marTkuTxa formis `bungalos~ mowyoba</t>
  </si>
  <si>
    <t>sabavSvo atraqcionebis mowyobaze Sedgenili winaswari lokalur-resursuli</t>
  </si>
  <si>
    <t>sabavSvo atraqcionebis mowyoba</t>
  </si>
  <si>
    <t>atraqcionis moednis SemosazRudad moewyos anakrebi betonis bordiurebi</t>
  </si>
  <si>
    <t>bungalos moednis SemosazRudad moewyos anakrebi betonis bordiurebi</t>
  </si>
  <si>
    <t>moedanze arsebul asfaltis safarze dazianebuli adgilebis moWra xeliT</t>
  </si>
  <si>
    <t>moednis SemosazRudi bordiurebis mosawyobad gruntis gaTxra xeliT</t>
  </si>
  <si>
    <t>SeiRebos stadionis karis metalis milebi zeTovani saRebaviT gaumjobesebulad</t>
  </si>
  <si>
    <t>moewyos metalis milebze karis badeebi</t>
  </si>
  <si>
    <t>daixazos moedani carcis fxvniliT</t>
  </si>
  <si>
    <t xml:space="preserve">carci </t>
  </si>
  <si>
    <t>moewyos betonis saZirkveli betoniT m-200, tribunis liTonis konstruqciebis betonSi motanebiT</t>
  </si>
  <si>
    <t>moewyos tribunis karkasi</t>
  </si>
  <si>
    <t>mili kvadratuli 30X50X3mm.</t>
  </si>
  <si>
    <t>mili kvadratuli 50X50X3mm.</t>
  </si>
  <si>
    <t>SeiRebos tribunis metalis karkasi zeTovani saRebaviT gaumjobesebulad</t>
  </si>
  <si>
    <t>moewyos plastmasis skamebi milkvadratze qanC-WanWikiT</t>
  </si>
  <si>
    <t>qanC-WanWiki skamis dasamagreblad</t>
  </si>
  <si>
    <t>gruntis moTxra xeliT tribunebis saZirkvlebisaTvis da fexsavali  moednisaTvis</t>
  </si>
  <si>
    <t>moewyos RorRis fena sisqiT 5sm. saZirkvlisa da moednis qveS</t>
  </si>
  <si>
    <t>moewyos betoniT m-250 tribunis wina fexsavali moedani sisqiT 8sm.</t>
  </si>
  <si>
    <t>plastmasis skamebi (feradi)</t>
  </si>
  <si>
    <t>asfaltmoWril adgilebSi moewyos RorRis fena sisqiT 8sm.</t>
  </si>
  <si>
    <t>bordiurebs Soris Zvel asfaltze da RorRian adgilebze moewyos asfaltis safari sisqiT 4sm. Zvelze bitumis emulsiis mosxmiT</t>
  </si>
  <si>
    <t xml:space="preserve">bitumis emulsia </t>
  </si>
  <si>
    <t>SromiTi danaxarji 14,4+2X2,32=19,04</t>
  </si>
  <si>
    <t>wvrilmarclovani asfaltobetoni 7,14+2X1,21=9,56</t>
  </si>
  <si>
    <t>SeiRebos kalaTburTis farebi zeTovani saRebaviT gaumjobesebulad</t>
  </si>
  <si>
    <t>moewyos kalaTis badeebi</t>
  </si>
  <si>
    <t>daixazos kalaTburTis moedani asfaltis saRebaviT</t>
  </si>
  <si>
    <t>asfaltis saRebavi</t>
  </si>
  <si>
    <t>masalebis Semotana 40km.-dan</t>
  </si>
  <si>
    <t xml:space="preserve">                                    x a r j T a R r i c x v a 1/9                 </t>
  </si>
  <si>
    <t xml:space="preserve">                                    x a r j T a R r i c x v a 1/10                    </t>
  </si>
  <si>
    <t>stadionis teritoriis keTilmowyobaze Sedgenili winaswari lokalur-resursuli</t>
  </si>
  <si>
    <t>stadionis teritoriis keTilmowyoba</t>
  </si>
  <si>
    <t>gare el. gayvanilobaze Sedgenili winaswari lokalur-resursuli</t>
  </si>
  <si>
    <t>gare el. gayvanilobis mowyoba</t>
  </si>
  <si>
    <t>gare wyalkanalizaciis mowyoba</t>
  </si>
  <si>
    <t>gruntis gaTxra wyalkanalizaciis milebisaTvis eqskavatoriT gverdze dayriT</t>
  </si>
  <si>
    <t xml:space="preserve">gruntis uku miyra wyalkanalizaciis milebis mowyobis Semdgom eqskavatoriT </t>
  </si>
  <si>
    <t xml:space="preserve">kedlebSi xvrelebis mowyoba kanalizaciis milebisaTvis </t>
  </si>
  <si>
    <t>arsebuli qselidan fantanebamde da tualetamde wylis miyvana plastmasis milebiT obieqtebze daerTebiT</t>
  </si>
  <si>
    <t>fasonuri nawilebi d=25mm.</t>
  </si>
  <si>
    <t>ventili d=25mm.</t>
  </si>
  <si>
    <t>moewyos kanalizaciis qseli plastmasis milebiT fantanebidan arsebul saniaRvre arxamde</t>
  </si>
  <si>
    <t xml:space="preserve">                                    x a r j T a R r i c x v a 1/11                   </t>
  </si>
  <si>
    <t xml:space="preserve">                                    x a r j T a R r i c x v a 1/12                    </t>
  </si>
  <si>
    <t>gruntis gaTxra kabelebis qselisaTvis eqskavatoriT gverdze dayriT</t>
  </si>
  <si>
    <t xml:space="preserve">gruntis uku miyra kabelebis qselis mowyobis Semdgom eqskavatoriT </t>
  </si>
  <si>
    <t>gruntis moTxra xeliT wertilovani saZirkvlebisaTvis gverdze dayriT</t>
  </si>
  <si>
    <t>c</t>
  </si>
  <si>
    <t>man</t>
  </si>
  <si>
    <t>avtomobili amwe-saburRi mowyobilobiT</t>
  </si>
  <si>
    <t xml:space="preserve">fexburTis moednis Sua adgilebSi arsebuli ori boZis gadatana moednis kuTxeebSi proJeqtorebisaTvis </t>
  </si>
  <si>
    <t>gare ganaTebis liTonis anZis montaJi kalaTburTis moednis gasanaTeblad</t>
  </si>
  <si>
    <t>liTonis boZi</t>
  </si>
  <si>
    <t xml:space="preserve">liTonis boZebze fexburTisa da kalaTburTis gasanaTeblad proJeqtorebis mowyoba </t>
  </si>
  <si>
    <r>
      <t xml:space="preserve">dioduri sanaTi zomiT 516X388X209mm. </t>
    </r>
    <r>
      <rPr>
        <sz val="10"/>
        <color indexed="8"/>
        <rFont val="Arial"/>
        <family val="2"/>
      </rPr>
      <t xml:space="preserve">IP-66 LED 300W  90-305V. CCT-6000K </t>
    </r>
  </si>
  <si>
    <t>kronSteini damWeriT</t>
  </si>
  <si>
    <r>
      <t>kabeli spilenZis ZarRviT  3X16mm</t>
    </r>
    <r>
      <rPr>
        <vertAlign val="superscript"/>
        <sz val="10"/>
        <color indexed="8"/>
        <rFont val="AcadNusx"/>
        <family val="0"/>
      </rPr>
      <t>2</t>
    </r>
  </si>
  <si>
    <r>
      <t>kabeli spilenZis ZarRviT 2X4mm</t>
    </r>
    <r>
      <rPr>
        <vertAlign val="superscript"/>
        <sz val="10"/>
        <color indexed="8"/>
        <rFont val="AcadNusx"/>
        <family val="0"/>
      </rPr>
      <t>2</t>
    </r>
  </si>
  <si>
    <t>gofrirebul milebSi gatarebuli kabelebis Cawyoba arxebSi da obieqtebTan daerTeba</t>
  </si>
  <si>
    <t>iqve moewyos betonis qvesagebi fena sisqiT 5sm.</t>
  </si>
  <si>
    <t>iqve cementis moWimva sisqiT 3sm.</t>
  </si>
  <si>
    <t>iqve moewyos betonis dekoratiuli fila sisqiT 3sm. webocementze</t>
  </si>
  <si>
    <t>webocementi</t>
  </si>
  <si>
    <t>gruntis gaTxra xeliT bilikebis bordiurebisaTvis</t>
  </si>
  <si>
    <t>iqve moewyos anakrebi betonis bordiurebi</t>
  </si>
  <si>
    <t>r/betonis bordiuri 10X20sm.</t>
  </si>
  <si>
    <t>miwis moWra-mosworeba xeliT bordiurebs Soris sisqiT saSualod 8sm.</t>
  </si>
  <si>
    <t>igives gatana 2km. manZilze avtoTviTmcleliT</t>
  </si>
  <si>
    <t>moewyos RorRis fena sisqiT 8sm. bordiurebs Soris xeliT</t>
  </si>
  <si>
    <t>zedmeti gruntis gamozidva teritoriidan da datvirTva avtoTviTmclelze xeliT</t>
  </si>
  <si>
    <t>stadionis Sesasvlelis mosworeba RorRis feniT 20sm. simaRleze</t>
  </si>
  <si>
    <t>betonis safexurebis mowyoba kedlebiT fexburTis tribunebis gverdiT Casasvlelze</t>
  </si>
  <si>
    <t>sabaRe skami</t>
  </si>
  <si>
    <t>sanagve urnebi (ganlagdes skveris teritoriaze)</t>
  </si>
  <si>
    <t>sabaRe skamebis transportireba, adgilze awyoba, montaJi</t>
  </si>
  <si>
    <t>adgil-adgil dazianebuli mavTulbadis Robis SekeTeba</t>
  </si>
  <si>
    <t>mavTulbade moTuTiebuli d=3mm. ujrediT 50X50mm.</t>
  </si>
  <si>
    <t>sofel eniselSi stadionis reabilitacia keTilmowyobis samuSaoebis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</si>
  <si>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</si>
  <si>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</si>
  <si>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</si>
  <si>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</si>
  <si>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</si>
  <si>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</si>
  <si>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</si>
  <si>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</si>
  <si>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</si>
  <si>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</si>
  <si>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</si>
  <si>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</si>
  <si>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 #</t>
  </si>
  <si>
    <t>samuSaoebis  CamonaTvali</t>
  </si>
  <si>
    <t>samuSao kvira</t>
  </si>
  <si>
    <t>Seadgina:              /a.nikolaiSvili/</t>
  </si>
  <si>
    <t>samSeneblo obieqtze Sesvla da mobilizacia</t>
  </si>
  <si>
    <t xml:space="preserve">samuSaoTa moculobebis, miRebuli teqnologiebis da ganxorcielebis pirobebis safuZvelze Sedgenilia mSeneblobis kalendaruli grafiki da gansazRvrulia mSeneblobis xangrZlivoba, rac Seadgens 154 kalendalur dRes anu 110 samuSao dRe. </t>
  </si>
  <si>
    <t>სამშენებლო სამუშაოების კალენდარული გრაფიკი</t>
  </si>
  <si>
    <t>gruntis moTxra xeliT trenaJorebis saZirkvlebisaTvis (8 adgilas)</t>
  </si>
  <si>
    <t>trenaJori #8</t>
  </si>
  <si>
    <t>sportmoednis wina kedelSi dazianebuli wyobis mowyobisaTvis saWiro wyobis moxsna</t>
  </si>
  <si>
    <t>dazianebuli kedlis SekeTeba dekoratiuli qvis wyobiT fiqalisa da kisisxevis qvis arsebuli masaliT</t>
  </si>
  <si>
    <t xml:space="preserve">cementis xsnari yorewyobisTvis </t>
  </si>
  <si>
    <t>karebis win arxze arsebuli gadasasvleli bogiris sigrZeSi damateba  orive mxridan monoliTuri r/betoniT m-250</t>
  </si>
  <si>
    <r>
      <t>100m</t>
    </r>
    <r>
      <rPr>
        <vertAlign val="superscript"/>
        <sz val="10"/>
        <rFont val="AcadNusx"/>
        <family val="0"/>
      </rPr>
      <t>3</t>
    </r>
  </si>
  <si>
    <t>Camoganuli ficrebi IV xarisxis 25mm. gverdebisTvis</t>
  </si>
  <si>
    <t>SeiRebos liTonis WiSkari da wina Robe orjer zeTovani saRebaviT gaumjobesebulad</t>
  </si>
  <si>
    <t>saRebavi zeTovani `betekis~</t>
  </si>
  <si>
    <t>armatura d=16mm. a-III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</si>
</sst>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#,##0.00_р_."/>
  </numFmts>
  <fonts count="7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Nusx"/>
      <family val="0"/>
    </font>
    <font>
      <b/>
      <sz val="8"/>
      <color indexed="8"/>
      <name val="AcadNusx"/>
      <family val="0"/>
    </font>
    <font>
      <vertAlign val="superscript"/>
      <sz val="10"/>
      <color indexed="59"/>
      <name val="AcadNusx"/>
      <family val="0"/>
    </font>
    <font>
      <vertAlign val="superscript"/>
      <sz val="10"/>
      <name val="AcadNusx"/>
      <family val="0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sz val="11"/>
      <name val="AcadNusx"/>
      <family val="0"/>
    </font>
    <font>
      <b/>
      <sz val="9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0"/>
      <color indexed="8"/>
      <name val="Arial"/>
      <family val="2"/>
    </font>
    <font>
      <sz val="8"/>
      <name val="AcadNusx"/>
      <family val="0"/>
    </font>
    <font>
      <sz val="8"/>
      <color indexed="8"/>
      <name val="AcadNusx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9"/>
      <name val="AcadNusx"/>
      <family val="0"/>
    </font>
    <font>
      <sz val="11"/>
      <color indexed="59"/>
      <name val="AcadNusx"/>
      <family val="0"/>
    </font>
    <font>
      <sz val="8"/>
      <color indexed="59"/>
      <name val="AcadNusx"/>
      <family val="0"/>
    </font>
    <font>
      <b/>
      <sz val="8"/>
      <color indexed="59"/>
      <name val="AcadNusx"/>
      <family val="0"/>
    </font>
    <font>
      <sz val="10"/>
      <color indexed="59"/>
      <name val="AcadNusx"/>
      <family val="0"/>
    </font>
    <font>
      <b/>
      <sz val="10"/>
      <color indexed="59"/>
      <name val="AcadNusx"/>
      <family val="0"/>
    </font>
    <font>
      <b/>
      <sz val="11"/>
      <color indexed="59"/>
      <name val="AcadNusx"/>
      <family val="0"/>
    </font>
    <font>
      <sz val="10"/>
      <color indexed="9"/>
      <name val="AcadNusx"/>
      <family val="0"/>
    </font>
    <font>
      <sz val="9"/>
      <color indexed="59"/>
      <name val="AcadNusx"/>
      <family val="0"/>
    </font>
    <font>
      <b/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cadNusx"/>
      <family val="0"/>
    </font>
    <font>
      <sz val="12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b/>
      <sz val="11"/>
      <color theme="2" tint="-0.8999800086021423"/>
      <name val="AcadNusx"/>
      <family val="0"/>
    </font>
    <font>
      <b/>
      <sz val="10"/>
      <color rgb="FF000000"/>
      <name val="AcadNusx"/>
      <family val="0"/>
    </font>
    <font>
      <sz val="10"/>
      <color theme="0"/>
      <name val="AcadNusx"/>
      <family val="0"/>
    </font>
    <font>
      <sz val="9"/>
      <color theme="2" tint="-0.8999800086021423"/>
      <name val="AcadNusx"/>
      <family val="0"/>
    </font>
    <font>
      <b/>
      <sz val="12"/>
      <color theme="2" tint="-0.8999800086021423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2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182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right" vertical="top"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vertical="top"/>
    </xf>
    <xf numFmtId="2" fontId="70" fillId="0" borderId="0" xfId="0" applyNumberFormat="1" applyFont="1" applyBorder="1" applyAlignment="1">
      <alignment vertical="top"/>
    </xf>
    <xf numFmtId="2" fontId="70" fillId="0" borderId="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80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2" fontId="8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182" fontId="70" fillId="0" borderId="10" xfId="0" applyNumberFormat="1" applyFont="1" applyBorder="1" applyAlignment="1">
      <alignment horizontal="center" vertical="center"/>
    </xf>
    <xf numFmtId="180" fontId="7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2" fontId="14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right" vertical="center" wrapText="1"/>
    </xf>
    <xf numFmtId="2" fontId="75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182" fontId="8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2" fontId="65" fillId="0" borderId="1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65" fillId="0" borderId="0" xfId="0" applyFont="1" applyBorder="1" applyAlignment="1">
      <alignment/>
    </xf>
    <xf numFmtId="2" fontId="8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80" fontId="65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2" fontId="65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zoomScale="110" zoomScaleNormal="110" zoomScalePageLayoutView="0" workbookViewId="0" topLeftCell="A1">
      <selection activeCell="L24" sqref="L24"/>
    </sheetView>
  </sheetViews>
  <sheetFormatPr defaultColWidth="9.140625" defaultRowHeight="15"/>
  <cols>
    <col min="1" max="1" width="9.140625" style="86" customWidth="1"/>
    <col min="2" max="2" width="11.140625" style="86" customWidth="1"/>
    <col min="3" max="3" width="12.00390625" style="86" customWidth="1"/>
    <col min="4" max="5" width="11.8515625" style="86" customWidth="1"/>
    <col min="6" max="6" width="20.421875" style="86" customWidth="1"/>
    <col min="7" max="10" width="11.28125" style="86" customWidth="1"/>
    <col min="11" max="11" width="13.421875" style="86" customWidth="1"/>
    <col min="12" max="16384" width="9.140625" style="86" customWidth="1"/>
  </cols>
  <sheetData>
    <row r="1" spans="2:11" s="104" customFormat="1" ht="16.5">
      <c r="B1" s="173" t="s">
        <v>18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3:9" s="104" customFormat="1" ht="16.5">
      <c r="C2" s="105"/>
      <c r="D2" s="105"/>
      <c r="E2" s="105"/>
      <c r="F2" s="105"/>
      <c r="G2" s="105"/>
      <c r="H2" s="105"/>
      <c r="I2" s="105"/>
    </row>
    <row r="3" spans="2:11" s="104" customFormat="1" ht="16.5">
      <c r="B3" s="171" t="s">
        <v>472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3:10" s="104" customFormat="1" ht="16.5">
      <c r="C4" s="106"/>
      <c r="D4" s="106"/>
      <c r="E4" s="106"/>
      <c r="F4" s="106"/>
      <c r="G4" s="106"/>
      <c r="H4" s="106"/>
      <c r="I4" s="106"/>
      <c r="J4" s="106"/>
    </row>
    <row r="5" spans="2:11" s="104" customFormat="1" ht="16.5">
      <c r="B5" s="171" t="s">
        <v>21</v>
      </c>
      <c r="C5" s="171"/>
      <c r="D5" s="171"/>
      <c r="E5" s="171"/>
      <c r="F5" s="171"/>
      <c r="G5" s="171"/>
      <c r="H5" s="171"/>
      <c r="I5" s="171"/>
      <c r="J5" s="171"/>
      <c r="K5" s="171"/>
    </row>
    <row r="7" spans="2:11" s="89" customFormat="1" ht="11.25" customHeight="1">
      <c r="B7" s="170" t="s">
        <v>10</v>
      </c>
      <c r="C7" s="170" t="s">
        <v>11</v>
      </c>
      <c r="D7" s="170"/>
      <c r="E7" s="170"/>
      <c r="F7" s="170"/>
      <c r="G7" s="170" t="s">
        <v>12</v>
      </c>
      <c r="H7" s="170"/>
      <c r="I7" s="170"/>
      <c r="J7" s="170" t="s">
        <v>114</v>
      </c>
      <c r="K7" s="170"/>
    </row>
    <row r="8" spans="2:11" s="89" customFormat="1" ht="33.75" customHeight="1">
      <c r="B8" s="170"/>
      <c r="C8" s="170"/>
      <c r="D8" s="170"/>
      <c r="E8" s="170"/>
      <c r="F8" s="170"/>
      <c r="G8" s="20" t="s">
        <v>3</v>
      </c>
      <c r="H8" s="20" t="s">
        <v>13</v>
      </c>
      <c r="I8" s="20" t="s">
        <v>134</v>
      </c>
      <c r="J8" s="20" t="s">
        <v>115</v>
      </c>
      <c r="K8" s="87" t="s">
        <v>14</v>
      </c>
    </row>
    <row r="9" spans="2:12" s="89" customFormat="1" ht="15.75">
      <c r="B9" s="87"/>
      <c r="C9" s="174">
        <v>3</v>
      </c>
      <c r="D9" s="174"/>
      <c r="E9" s="174"/>
      <c r="F9" s="174"/>
      <c r="G9" s="87">
        <v>4</v>
      </c>
      <c r="H9" s="87">
        <v>5</v>
      </c>
      <c r="I9" s="87">
        <v>6</v>
      </c>
      <c r="J9" s="87">
        <v>7</v>
      </c>
      <c r="K9" s="87">
        <v>8</v>
      </c>
      <c r="L9" s="112"/>
    </row>
    <row r="10" spans="2:12" ht="15.75">
      <c r="B10" s="111" t="s">
        <v>135</v>
      </c>
      <c r="C10" s="172" t="s">
        <v>384</v>
      </c>
      <c r="D10" s="172"/>
      <c r="E10" s="172"/>
      <c r="F10" s="172"/>
      <c r="G10" s="9"/>
      <c r="H10" s="9"/>
      <c r="I10" s="9"/>
      <c r="J10" s="9"/>
      <c r="K10" s="10"/>
      <c r="L10" s="112"/>
    </row>
    <row r="11" spans="2:12" ht="15.75">
      <c r="B11" s="111" t="s">
        <v>136</v>
      </c>
      <c r="C11" s="172" t="s">
        <v>385</v>
      </c>
      <c r="D11" s="172"/>
      <c r="E11" s="172"/>
      <c r="F11" s="172"/>
      <c r="G11" s="9"/>
      <c r="H11" s="9"/>
      <c r="I11" s="9"/>
      <c r="J11" s="9"/>
      <c r="K11" s="10"/>
      <c r="L11" s="112"/>
    </row>
    <row r="12" spans="2:12" ht="15.75">
      <c r="B12" s="111" t="s">
        <v>137</v>
      </c>
      <c r="C12" s="172" t="s">
        <v>386</v>
      </c>
      <c r="D12" s="172"/>
      <c r="E12" s="172"/>
      <c r="F12" s="172"/>
      <c r="G12" s="9"/>
      <c r="H12" s="9"/>
      <c r="I12" s="9"/>
      <c r="J12" s="9"/>
      <c r="K12" s="10"/>
      <c r="L12" s="112"/>
    </row>
    <row r="13" spans="2:12" ht="15.75">
      <c r="B13" s="111" t="s">
        <v>138</v>
      </c>
      <c r="C13" s="172" t="s">
        <v>387</v>
      </c>
      <c r="D13" s="172"/>
      <c r="E13" s="172"/>
      <c r="F13" s="172"/>
      <c r="G13" s="9"/>
      <c r="H13" s="9"/>
      <c r="I13" s="9"/>
      <c r="J13" s="9"/>
      <c r="K13" s="10"/>
      <c r="L13" s="112"/>
    </row>
    <row r="14" spans="2:12" ht="15.75" customHeight="1">
      <c r="B14" s="111" t="s">
        <v>139</v>
      </c>
      <c r="C14" s="172" t="s">
        <v>388</v>
      </c>
      <c r="D14" s="172"/>
      <c r="E14" s="172"/>
      <c r="F14" s="172"/>
      <c r="G14" s="9"/>
      <c r="H14" s="9"/>
      <c r="I14" s="9"/>
      <c r="J14" s="9"/>
      <c r="K14" s="10"/>
      <c r="L14" s="112"/>
    </row>
    <row r="15" spans="2:12" ht="15.75">
      <c r="B15" s="111" t="s">
        <v>377</v>
      </c>
      <c r="C15" s="172" t="s">
        <v>389</v>
      </c>
      <c r="D15" s="172"/>
      <c r="E15" s="172"/>
      <c r="F15" s="172"/>
      <c r="G15" s="9"/>
      <c r="H15" s="9"/>
      <c r="I15" s="9"/>
      <c r="J15" s="9"/>
      <c r="K15" s="10"/>
      <c r="L15" s="112"/>
    </row>
    <row r="16" spans="2:12" ht="15.75">
      <c r="B16" s="111" t="s">
        <v>378</v>
      </c>
      <c r="C16" s="172" t="s">
        <v>390</v>
      </c>
      <c r="D16" s="172"/>
      <c r="E16" s="172"/>
      <c r="F16" s="172"/>
      <c r="G16" s="9"/>
      <c r="H16" s="9"/>
      <c r="I16" s="9"/>
      <c r="J16" s="9"/>
      <c r="K16" s="10"/>
      <c r="L16" s="112"/>
    </row>
    <row r="17" spans="2:12" ht="15.75">
      <c r="B17" s="111" t="s">
        <v>379</v>
      </c>
      <c r="C17" s="172" t="s">
        <v>391</v>
      </c>
      <c r="D17" s="172"/>
      <c r="E17" s="172"/>
      <c r="F17" s="172"/>
      <c r="G17" s="9"/>
      <c r="H17" s="9"/>
      <c r="I17" s="9"/>
      <c r="J17" s="9"/>
      <c r="K17" s="10"/>
      <c r="L17" s="112"/>
    </row>
    <row r="18" spans="2:12" ht="15.75">
      <c r="B18" s="111" t="s">
        <v>380</v>
      </c>
      <c r="C18" s="172" t="s">
        <v>393</v>
      </c>
      <c r="D18" s="172"/>
      <c r="E18" s="172"/>
      <c r="F18" s="172"/>
      <c r="G18" s="9"/>
      <c r="H18" s="9"/>
      <c r="I18" s="9"/>
      <c r="J18" s="9"/>
      <c r="K18" s="10"/>
      <c r="L18" s="112"/>
    </row>
    <row r="19" spans="2:12" ht="15.75" customHeight="1">
      <c r="B19" s="111" t="s">
        <v>381</v>
      </c>
      <c r="C19" s="172" t="s">
        <v>426</v>
      </c>
      <c r="D19" s="172"/>
      <c r="E19" s="172"/>
      <c r="F19" s="172"/>
      <c r="G19" s="9"/>
      <c r="H19" s="9"/>
      <c r="I19" s="9"/>
      <c r="J19" s="9"/>
      <c r="K19" s="10"/>
      <c r="L19" s="112"/>
    </row>
    <row r="20" spans="2:12" ht="15.75">
      <c r="B20" s="111" t="s">
        <v>382</v>
      </c>
      <c r="C20" s="172" t="s">
        <v>429</v>
      </c>
      <c r="D20" s="172"/>
      <c r="E20" s="172"/>
      <c r="F20" s="172"/>
      <c r="G20" s="9"/>
      <c r="H20" s="9"/>
      <c r="I20" s="9"/>
      <c r="J20" s="9"/>
      <c r="K20" s="10"/>
      <c r="L20" s="112"/>
    </row>
    <row r="21" spans="2:12" ht="15.75">
      <c r="B21" s="111" t="s">
        <v>383</v>
      </c>
      <c r="C21" s="172" t="s">
        <v>428</v>
      </c>
      <c r="D21" s="172"/>
      <c r="E21" s="172"/>
      <c r="F21" s="172"/>
      <c r="G21" s="9"/>
      <c r="H21" s="9"/>
      <c r="I21" s="9"/>
      <c r="J21" s="9"/>
      <c r="K21" s="10"/>
      <c r="L21" s="112"/>
    </row>
    <row r="22" spans="2:12" ht="15.75">
      <c r="B22" s="145"/>
      <c r="C22" s="176" t="s">
        <v>116</v>
      </c>
      <c r="D22" s="176"/>
      <c r="E22" s="176"/>
      <c r="F22" s="176"/>
      <c r="G22" s="7"/>
      <c r="H22" s="7"/>
      <c r="I22" s="7"/>
      <c r="J22" s="9">
        <f>SUM(J10:J21)</f>
        <v>0</v>
      </c>
      <c r="K22" s="10">
        <f>SUM(K10:K21)</f>
        <v>0</v>
      </c>
      <c r="L22" s="112"/>
    </row>
    <row r="23" ht="37.5" customHeight="1">
      <c r="J23" s="112"/>
    </row>
    <row r="24" spans="3:11" ht="28.5" customHeight="1">
      <c r="C24" s="90"/>
      <c r="D24" s="90"/>
      <c r="F24" s="90"/>
      <c r="G24" s="90"/>
      <c r="H24" s="91"/>
      <c r="I24" s="92"/>
      <c r="J24" s="94"/>
      <c r="K24" s="94"/>
    </row>
    <row r="25" spans="3:11" ht="15.75">
      <c r="C25" s="175"/>
      <c r="D25" s="175"/>
      <c r="F25" s="175" t="s">
        <v>17</v>
      </c>
      <c r="G25" s="175"/>
      <c r="H25" s="93"/>
      <c r="I25" s="168"/>
      <c r="J25" s="168"/>
      <c r="K25" s="94"/>
    </row>
    <row r="26" spans="6:10" ht="15.75">
      <c r="F26" s="88"/>
      <c r="G26" s="88"/>
      <c r="H26" s="88"/>
      <c r="I26" s="88"/>
      <c r="J26" s="88"/>
    </row>
    <row r="27" spans="6:10" ht="15.75">
      <c r="F27" s="88"/>
      <c r="G27" s="88"/>
      <c r="H27" s="88"/>
      <c r="I27" s="88"/>
      <c r="J27" s="88"/>
    </row>
    <row r="28" spans="6:10" ht="15.75">
      <c r="F28" s="88"/>
      <c r="G28" s="88"/>
      <c r="H28" s="88"/>
      <c r="I28" s="88"/>
      <c r="J28" s="88"/>
    </row>
    <row r="29" spans="6:10" ht="15.75">
      <c r="F29" s="88"/>
      <c r="G29" s="88"/>
      <c r="H29" s="88"/>
      <c r="I29" s="88"/>
      <c r="J29" s="88"/>
    </row>
    <row r="30" spans="6:10" ht="15.75">
      <c r="F30" s="88"/>
      <c r="G30" s="88"/>
      <c r="H30" s="88"/>
      <c r="I30" s="88"/>
      <c r="J30" s="88"/>
    </row>
    <row r="31" spans="6:10" ht="15.75">
      <c r="F31" s="88"/>
      <c r="G31" s="88"/>
      <c r="H31" s="88"/>
      <c r="I31" s="88"/>
      <c r="J31" s="88"/>
    </row>
    <row r="32" spans="6:10" ht="15.75">
      <c r="F32" s="88"/>
      <c r="G32" s="88"/>
      <c r="H32" s="88"/>
      <c r="I32" s="88"/>
      <c r="J32" s="88"/>
    </row>
    <row r="33" spans="6:10" ht="15.75">
      <c r="F33" s="88"/>
      <c r="G33" s="88"/>
      <c r="H33" s="88"/>
      <c r="I33" s="88"/>
      <c r="J33" s="88"/>
    </row>
    <row r="34" spans="6:10" ht="15.75">
      <c r="F34" s="88"/>
      <c r="G34" s="88"/>
      <c r="H34" s="88"/>
      <c r="I34" s="88"/>
      <c r="J34" s="88"/>
    </row>
  </sheetData>
  <sheetProtection/>
  <mergeCells count="24">
    <mergeCell ref="C20:F20"/>
    <mergeCell ref="C10:F10"/>
    <mergeCell ref="C11:F11"/>
    <mergeCell ref="C12:F12"/>
    <mergeCell ref="C13:F13"/>
    <mergeCell ref="C14:F14"/>
    <mergeCell ref="C15:F15"/>
    <mergeCell ref="B1:K1"/>
    <mergeCell ref="C9:F9"/>
    <mergeCell ref="G7:I7"/>
    <mergeCell ref="C7:F8"/>
    <mergeCell ref="J7:K7"/>
    <mergeCell ref="F25:G25"/>
    <mergeCell ref="C25:D25"/>
    <mergeCell ref="C22:F22"/>
    <mergeCell ref="C21:F21"/>
    <mergeCell ref="C16:F16"/>
    <mergeCell ref="I25:J25"/>
    <mergeCell ref="B7:B8"/>
    <mergeCell ref="B3:K3"/>
    <mergeCell ref="B5:K5"/>
    <mergeCell ref="C17:F17"/>
    <mergeCell ref="C18:F18"/>
    <mergeCell ref="C19:F1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Zeros="0" zoomScale="120" zoomScaleNormal="120" zoomScalePageLayoutView="0" workbookViewId="0" topLeftCell="A73">
      <selection activeCell="D79" sqref="D79:D81"/>
    </sheetView>
  </sheetViews>
  <sheetFormatPr defaultColWidth="9.00390625" defaultRowHeight="15"/>
  <cols>
    <col min="1" max="1" width="3.421875" style="4" bestFit="1" customWidth="1"/>
    <col min="2" max="2" width="12.00390625" style="2" customWidth="1"/>
    <col min="3" max="3" width="43.140625" style="3" customWidth="1"/>
    <col min="4" max="5" width="8.28125" style="1" customWidth="1"/>
    <col min="6" max="13" width="9.421875" style="1" customWidth="1"/>
    <col min="14" max="14" width="10.7109375" style="1" bestFit="1" customWidth="1"/>
    <col min="15" max="16384" width="9.00390625" style="1" customWidth="1"/>
  </cols>
  <sheetData>
    <row r="1" spans="1:13" s="26" customFormat="1" ht="16.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27" customFormat="1" ht="15.75">
      <c r="A2" s="179" t="s">
        <v>373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6" customFormat="1" ht="16.5">
      <c r="A3" s="180" t="s">
        <v>372</v>
      </c>
      <c r="B3" s="180"/>
      <c r="C3" s="180"/>
      <c r="D3" s="180"/>
      <c r="E3" s="180"/>
      <c r="F3" s="180"/>
      <c r="G3" s="180"/>
      <c r="H3" s="180"/>
      <c r="I3" s="180"/>
      <c r="J3" s="180"/>
      <c r="K3" s="107" t="s">
        <v>36</v>
      </c>
      <c r="L3" s="108">
        <f>M89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.7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</row>
    <row r="7" spans="1:13" s="27" customFormat="1" ht="15.75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21" customFormat="1" ht="27">
      <c r="A8" s="184">
        <v>1</v>
      </c>
      <c r="B8" s="7"/>
      <c r="C8" s="8" t="s">
        <v>62</v>
      </c>
      <c r="D8" s="7" t="s">
        <v>33</v>
      </c>
      <c r="E8" s="7"/>
      <c r="F8" s="9">
        <v>0.01</v>
      </c>
      <c r="G8" s="9"/>
      <c r="H8" s="10"/>
      <c r="I8" s="9"/>
      <c r="J8" s="10"/>
      <c r="K8" s="9"/>
      <c r="L8" s="10"/>
      <c r="M8" s="10"/>
    </row>
    <row r="9" spans="1:13" s="21" customFormat="1" ht="13.5">
      <c r="A9" s="185"/>
      <c r="B9" s="7"/>
      <c r="C9" s="8" t="s">
        <v>20</v>
      </c>
      <c r="D9" s="7" t="s">
        <v>22</v>
      </c>
      <c r="E9" s="7">
        <v>388</v>
      </c>
      <c r="F9" s="9">
        <f>E9*F8</f>
        <v>3.88</v>
      </c>
      <c r="G9" s="7"/>
      <c r="H9" s="10"/>
      <c r="I9" s="7"/>
      <c r="J9" s="10"/>
      <c r="K9" s="7"/>
      <c r="L9" s="10"/>
      <c r="M9" s="10"/>
    </row>
    <row r="10" spans="1:13" s="21" customFormat="1" ht="15.75">
      <c r="A10" s="6">
        <v>2</v>
      </c>
      <c r="B10" s="7"/>
      <c r="C10" s="8" t="s">
        <v>63</v>
      </c>
      <c r="D10" s="7" t="s">
        <v>32</v>
      </c>
      <c r="E10" s="7"/>
      <c r="F10" s="13">
        <v>1</v>
      </c>
      <c r="G10" s="9"/>
      <c r="H10" s="10"/>
      <c r="I10" s="12"/>
      <c r="J10" s="10"/>
      <c r="K10" s="9"/>
      <c r="L10" s="10"/>
      <c r="M10" s="10"/>
    </row>
    <row r="11" spans="1:13" s="21" customFormat="1" ht="27">
      <c r="A11" s="15">
        <v>3</v>
      </c>
      <c r="B11" s="7"/>
      <c r="C11" s="8" t="s">
        <v>64</v>
      </c>
      <c r="D11" s="7" t="s">
        <v>38</v>
      </c>
      <c r="E11" s="7"/>
      <c r="F11" s="13">
        <v>2</v>
      </c>
      <c r="G11" s="7"/>
      <c r="H11" s="10"/>
      <c r="I11" s="7"/>
      <c r="J11" s="10"/>
      <c r="K11" s="7"/>
      <c r="L11" s="10"/>
      <c r="M11" s="10"/>
    </row>
    <row r="12" spans="1:13" s="21" customFormat="1" ht="40.5">
      <c r="A12" s="184">
        <v>4</v>
      </c>
      <c r="B12" s="7"/>
      <c r="C12" s="8" t="s">
        <v>65</v>
      </c>
      <c r="D12" s="15" t="s">
        <v>33</v>
      </c>
      <c r="E12" s="15"/>
      <c r="F12" s="10">
        <v>0.01</v>
      </c>
      <c r="G12" s="10"/>
      <c r="H12" s="10"/>
      <c r="I12" s="10"/>
      <c r="J12" s="10"/>
      <c r="K12" s="10"/>
      <c r="L12" s="10"/>
      <c r="M12" s="10"/>
    </row>
    <row r="13" spans="1:13" s="21" customFormat="1" ht="13.5">
      <c r="A13" s="185"/>
      <c r="B13" s="15"/>
      <c r="C13" s="53" t="s">
        <v>20</v>
      </c>
      <c r="D13" s="15" t="s">
        <v>22</v>
      </c>
      <c r="E13" s="15">
        <v>665</v>
      </c>
      <c r="F13" s="10">
        <f>E13*F12</f>
        <v>6.65</v>
      </c>
      <c r="G13" s="15"/>
      <c r="H13" s="10"/>
      <c r="I13" s="15"/>
      <c r="J13" s="10"/>
      <c r="K13" s="15"/>
      <c r="L13" s="10"/>
      <c r="M13" s="10"/>
    </row>
    <row r="14" spans="1:13" s="21" customFormat="1" ht="13.5">
      <c r="A14" s="185"/>
      <c r="B14" s="15"/>
      <c r="C14" s="53" t="s">
        <v>28</v>
      </c>
      <c r="D14" s="15" t="s">
        <v>31</v>
      </c>
      <c r="E14" s="15">
        <v>59</v>
      </c>
      <c r="F14" s="54">
        <f>E14*F12</f>
        <v>0.59</v>
      </c>
      <c r="G14" s="15"/>
      <c r="H14" s="10"/>
      <c r="I14" s="15"/>
      <c r="J14" s="10"/>
      <c r="K14" s="15"/>
      <c r="L14" s="10"/>
      <c r="M14" s="10"/>
    </row>
    <row r="15" spans="1:13" s="21" customFormat="1" ht="13.5">
      <c r="A15" s="185"/>
      <c r="B15" s="15"/>
      <c r="C15" s="53" t="s">
        <v>24</v>
      </c>
      <c r="D15" s="15" t="s">
        <v>27</v>
      </c>
      <c r="E15" s="15">
        <v>40</v>
      </c>
      <c r="F15" s="54">
        <f>E15*F12</f>
        <v>0.4</v>
      </c>
      <c r="G15" s="15"/>
      <c r="H15" s="10"/>
      <c r="I15" s="15"/>
      <c r="J15" s="10"/>
      <c r="K15" s="15"/>
      <c r="L15" s="10"/>
      <c r="M15" s="10"/>
    </row>
    <row r="16" spans="1:13" s="21" customFormat="1" ht="13.5">
      <c r="A16" s="185"/>
      <c r="B16" s="7"/>
      <c r="C16" s="8" t="s">
        <v>66</v>
      </c>
      <c r="D16" s="15" t="s">
        <v>67</v>
      </c>
      <c r="E16" s="15"/>
      <c r="F16" s="14">
        <v>18.9</v>
      </c>
      <c r="G16" s="15"/>
      <c r="H16" s="10"/>
      <c r="I16" s="15"/>
      <c r="J16" s="10"/>
      <c r="K16" s="15"/>
      <c r="L16" s="10"/>
      <c r="M16" s="10"/>
    </row>
    <row r="17" spans="1:13" s="21" customFormat="1" ht="15.75">
      <c r="A17" s="185"/>
      <c r="B17" s="7"/>
      <c r="C17" s="8" t="s">
        <v>54</v>
      </c>
      <c r="D17" s="15" t="s">
        <v>32</v>
      </c>
      <c r="E17" s="14">
        <v>101.5</v>
      </c>
      <c r="F17" s="10">
        <f>F12*E17</f>
        <v>1.0150000000000001</v>
      </c>
      <c r="G17" s="7"/>
      <c r="H17" s="10"/>
      <c r="I17" s="15"/>
      <c r="J17" s="10"/>
      <c r="K17" s="15"/>
      <c r="L17" s="10"/>
      <c r="M17" s="10"/>
    </row>
    <row r="18" spans="1:13" s="21" customFormat="1" ht="15.75">
      <c r="A18" s="185"/>
      <c r="B18" s="7"/>
      <c r="C18" s="8" t="s">
        <v>140</v>
      </c>
      <c r="D18" s="15" t="s">
        <v>34</v>
      </c>
      <c r="E18" s="15">
        <v>160</v>
      </c>
      <c r="F18" s="10">
        <f>E18*F12</f>
        <v>1.6</v>
      </c>
      <c r="G18" s="7"/>
      <c r="H18" s="10"/>
      <c r="I18" s="15"/>
      <c r="J18" s="10"/>
      <c r="K18" s="15"/>
      <c r="L18" s="10"/>
      <c r="M18" s="10"/>
    </row>
    <row r="19" spans="1:13" s="21" customFormat="1" ht="15.75">
      <c r="A19" s="185"/>
      <c r="B19" s="7"/>
      <c r="C19" s="8" t="s">
        <v>55</v>
      </c>
      <c r="D19" s="15" t="s">
        <v>32</v>
      </c>
      <c r="E19" s="10">
        <v>1.83</v>
      </c>
      <c r="F19" s="10">
        <f>E19*F12</f>
        <v>0.0183</v>
      </c>
      <c r="G19" s="7"/>
      <c r="H19" s="10"/>
      <c r="I19" s="15"/>
      <c r="J19" s="10"/>
      <c r="K19" s="15"/>
      <c r="L19" s="10"/>
      <c r="M19" s="10"/>
    </row>
    <row r="20" spans="1:13" s="55" customFormat="1" ht="13.5">
      <c r="A20" s="186"/>
      <c r="B20" s="7"/>
      <c r="C20" s="8" t="s">
        <v>53</v>
      </c>
      <c r="D20" s="15" t="s">
        <v>29</v>
      </c>
      <c r="E20" s="10"/>
      <c r="F20" s="10">
        <v>2</v>
      </c>
      <c r="G20" s="7"/>
      <c r="H20" s="10"/>
      <c r="I20" s="15"/>
      <c r="J20" s="10"/>
      <c r="K20" s="15"/>
      <c r="L20" s="10"/>
      <c r="M20" s="10"/>
    </row>
    <row r="21" spans="1:13" s="56" customFormat="1" ht="13.5">
      <c r="A21" s="184">
        <v>5</v>
      </c>
      <c r="B21" s="7"/>
      <c r="C21" s="8" t="s">
        <v>68</v>
      </c>
      <c r="D21" s="15" t="s">
        <v>38</v>
      </c>
      <c r="E21" s="15"/>
      <c r="F21" s="10">
        <v>0.8</v>
      </c>
      <c r="G21" s="10"/>
      <c r="H21" s="10"/>
      <c r="I21" s="10"/>
      <c r="J21" s="10"/>
      <c r="K21" s="10"/>
      <c r="L21" s="10"/>
      <c r="M21" s="10"/>
    </row>
    <row r="22" spans="1:13" s="21" customFormat="1" ht="13.5">
      <c r="A22" s="185"/>
      <c r="B22" s="15"/>
      <c r="C22" s="53" t="s">
        <v>20</v>
      </c>
      <c r="D22" s="15" t="s">
        <v>22</v>
      </c>
      <c r="E22" s="15">
        <v>69.1</v>
      </c>
      <c r="F22" s="10">
        <f>E22*F21</f>
        <v>55.28</v>
      </c>
      <c r="G22" s="15"/>
      <c r="H22" s="10"/>
      <c r="I22" s="15"/>
      <c r="J22" s="10"/>
      <c r="K22" s="15"/>
      <c r="L22" s="10"/>
      <c r="M22" s="10"/>
    </row>
    <row r="23" spans="1:13" s="55" customFormat="1" ht="13.5">
      <c r="A23" s="185"/>
      <c r="B23" s="15"/>
      <c r="C23" s="53" t="s">
        <v>30</v>
      </c>
      <c r="D23" s="15" t="s">
        <v>27</v>
      </c>
      <c r="E23" s="15">
        <v>14.3</v>
      </c>
      <c r="F23" s="10">
        <f>E23*F21</f>
        <v>11.440000000000001</v>
      </c>
      <c r="G23" s="15"/>
      <c r="H23" s="10"/>
      <c r="I23" s="15"/>
      <c r="J23" s="10"/>
      <c r="K23" s="15"/>
      <c r="L23" s="10"/>
      <c r="M23" s="10"/>
    </row>
    <row r="24" spans="1:13" s="21" customFormat="1" ht="13.5">
      <c r="A24" s="185"/>
      <c r="B24" s="15"/>
      <c r="C24" s="53" t="s">
        <v>24</v>
      </c>
      <c r="D24" s="15" t="s">
        <v>27</v>
      </c>
      <c r="E24" s="15">
        <v>2.78</v>
      </c>
      <c r="F24" s="10">
        <f>F21*E24</f>
        <v>2.2239999999999998</v>
      </c>
      <c r="G24" s="15"/>
      <c r="H24" s="10"/>
      <c r="I24" s="15"/>
      <c r="J24" s="10"/>
      <c r="K24" s="15"/>
      <c r="L24" s="10"/>
      <c r="M24" s="10"/>
    </row>
    <row r="25" spans="1:13" s="55" customFormat="1" ht="13.5">
      <c r="A25" s="185"/>
      <c r="B25" s="7"/>
      <c r="C25" s="8" t="s">
        <v>66</v>
      </c>
      <c r="D25" s="15" t="s">
        <v>42</v>
      </c>
      <c r="E25" s="15"/>
      <c r="F25" s="14">
        <v>25.2</v>
      </c>
      <c r="G25" s="15"/>
      <c r="H25" s="10"/>
      <c r="I25" s="15"/>
      <c r="J25" s="10"/>
      <c r="K25" s="15"/>
      <c r="L25" s="10"/>
      <c r="M25" s="10"/>
    </row>
    <row r="26" spans="1:13" s="21" customFormat="1" ht="13.5">
      <c r="A26" s="185"/>
      <c r="B26" s="7"/>
      <c r="C26" s="8" t="s">
        <v>69</v>
      </c>
      <c r="D26" s="15" t="s">
        <v>42</v>
      </c>
      <c r="E26" s="15"/>
      <c r="F26" s="14">
        <v>25.89</v>
      </c>
      <c r="G26" s="15"/>
      <c r="H26" s="10"/>
      <c r="I26" s="15"/>
      <c r="J26" s="10"/>
      <c r="K26" s="15"/>
      <c r="L26" s="10"/>
      <c r="M26" s="10"/>
    </row>
    <row r="27" spans="1:13" s="55" customFormat="1" ht="13.5">
      <c r="A27" s="185"/>
      <c r="B27" s="7"/>
      <c r="C27" s="8" t="s">
        <v>70</v>
      </c>
      <c r="D27" s="15" t="s">
        <v>42</v>
      </c>
      <c r="E27" s="15"/>
      <c r="F27" s="10">
        <v>76.3</v>
      </c>
      <c r="G27" s="15"/>
      <c r="H27" s="10"/>
      <c r="I27" s="15"/>
      <c r="J27" s="10"/>
      <c r="K27" s="15"/>
      <c r="L27" s="10"/>
      <c r="M27" s="10"/>
    </row>
    <row r="28" spans="1:13" s="43" customFormat="1" ht="15.75">
      <c r="A28" s="185"/>
      <c r="B28" s="7"/>
      <c r="C28" s="8" t="s">
        <v>71</v>
      </c>
      <c r="D28" s="15" t="s">
        <v>34</v>
      </c>
      <c r="E28" s="15"/>
      <c r="F28" s="14">
        <v>0.1</v>
      </c>
      <c r="G28" s="15"/>
      <c r="H28" s="10"/>
      <c r="I28" s="15"/>
      <c r="J28" s="10"/>
      <c r="K28" s="15"/>
      <c r="L28" s="10"/>
      <c r="M28" s="10"/>
    </row>
    <row r="29" spans="1:13" s="21" customFormat="1" ht="13.5">
      <c r="A29" s="185"/>
      <c r="B29" s="7"/>
      <c r="C29" s="8" t="s">
        <v>56</v>
      </c>
      <c r="D29" s="7" t="s">
        <v>29</v>
      </c>
      <c r="E29" s="7"/>
      <c r="F29" s="12">
        <v>6</v>
      </c>
      <c r="G29" s="7"/>
      <c r="H29" s="10"/>
      <c r="I29" s="7"/>
      <c r="J29" s="10"/>
      <c r="K29" s="7"/>
      <c r="L29" s="10"/>
      <c r="M29" s="10"/>
    </row>
    <row r="30" spans="1:13" s="21" customFormat="1" ht="13.5">
      <c r="A30" s="185"/>
      <c r="B30" s="7"/>
      <c r="C30" s="8" t="s">
        <v>57</v>
      </c>
      <c r="D30" s="34" t="s">
        <v>39</v>
      </c>
      <c r="E30" s="9"/>
      <c r="F30" s="12">
        <v>10</v>
      </c>
      <c r="G30" s="12"/>
      <c r="H30" s="10"/>
      <c r="I30" s="7"/>
      <c r="J30" s="10"/>
      <c r="K30" s="7"/>
      <c r="L30" s="10"/>
      <c r="M30" s="10"/>
    </row>
    <row r="31" spans="1:13" s="48" customFormat="1" ht="15.75">
      <c r="A31" s="185"/>
      <c r="B31" s="15"/>
      <c r="C31" s="53" t="s">
        <v>142</v>
      </c>
      <c r="D31" s="15" t="s">
        <v>34</v>
      </c>
      <c r="E31" s="15"/>
      <c r="F31" s="10">
        <v>25</v>
      </c>
      <c r="G31" s="14"/>
      <c r="H31" s="10"/>
      <c r="I31" s="15"/>
      <c r="J31" s="10"/>
      <c r="K31" s="15"/>
      <c r="L31" s="10"/>
      <c r="M31" s="10"/>
    </row>
    <row r="32" spans="1:13" s="48" customFormat="1" ht="13.5">
      <c r="A32" s="185"/>
      <c r="B32" s="57"/>
      <c r="C32" s="35" t="s">
        <v>72</v>
      </c>
      <c r="D32" s="34" t="s">
        <v>39</v>
      </c>
      <c r="E32" s="15"/>
      <c r="F32" s="10">
        <v>150</v>
      </c>
      <c r="G32" s="14"/>
      <c r="H32" s="10"/>
      <c r="I32" s="15"/>
      <c r="J32" s="10"/>
      <c r="K32" s="15"/>
      <c r="L32" s="10"/>
      <c r="M32" s="10"/>
    </row>
    <row r="33" spans="1:13" s="48" customFormat="1" ht="13.5">
      <c r="A33" s="186"/>
      <c r="B33" s="57"/>
      <c r="C33" s="35" t="s">
        <v>147</v>
      </c>
      <c r="D33" s="34" t="s">
        <v>93</v>
      </c>
      <c r="E33" s="15"/>
      <c r="F33" s="10">
        <v>3</v>
      </c>
      <c r="G33" s="14"/>
      <c r="H33" s="10"/>
      <c r="I33" s="15"/>
      <c r="J33" s="10"/>
      <c r="K33" s="15"/>
      <c r="L33" s="10"/>
      <c r="M33" s="10"/>
    </row>
    <row r="34" spans="1:13" s="21" customFormat="1" ht="27">
      <c r="A34" s="184">
        <v>5</v>
      </c>
      <c r="B34" s="7"/>
      <c r="C34" s="8" t="s">
        <v>395</v>
      </c>
      <c r="D34" s="15" t="s">
        <v>118</v>
      </c>
      <c r="E34" s="15"/>
      <c r="F34" s="10">
        <v>0.18</v>
      </c>
      <c r="G34" s="10"/>
      <c r="H34" s="64"/>
      <c r="I34" s="10"/>
      <c r="J34" s="10"/>
      <c r="K34" s="10"/>
      <c r="L34" s="10"/>
      <c r="M34" s="10"/>
    </row>
    <row r="35" spans="1:13" s="21" customFormat="1" ht="13.5">
      <c r="A35" s="185"/>
      <c r="B35" s="15"/>
      <c r="C35" s="53" t="s">
        <v>20</v>
      </c>
      <c r="D35" s="15" t="s">
        <v>22</v>
      </c>
      <c r="E35" s="15">
        <v>74</v>
      </c>
      <c r="F35" s="10">
        <f>E35*F34</f>
        <v>13.32</v>
      </c>
      <c r="G35" s="15"/>
      <c r="H35" s="64"/>
      <c r="I35" s="15"/>
      <c r="J35" s="10"/>
      <c r="K35" s="15"/>
      <c r="L35" s="10"/>
      <c r="M35" s="10"/>
    </row>
    <row r="36" spans="1:13" s="21" customFormat="1" ht="13.5">
      <c r="A36" s="185"/>
      <c r="B36" s="15"/>
      <c r="C36" s="53" t="s">
        <v>28</v>
      </c>
      <c r="D36" s="15" t="s">
        <v>27</v>
      </c>
      <c r="E36" s="15">
        <v>0.71</v>
      </c>
      <c r="F36" s="54">
        <f>E36*F34</f>
        <v>0.1278</v>
      </c>
      <c r="G36" s="15"/>
      <c r="H36" s="64"/>
      <c r="I36" s="15"/>
      <c r="J36" s="10"/>
      <c r="K36" s="15"/>
      <c r="L36" s="10"/>
      <c r="M36" s="10"/>
    </row>
    <row r="37" spans="1:13" s="21" customFormat="1" ht="13.5">
      <c r="A37" s="185"/>
      <c r="B37" s="15"/>
      <c r="C37" s="53" t="s">
        <v>24</v>
      </c>
      <c r="D37" s="15" t="s">
        <v>27</v>
      </c>
      <c r="E37" s="15">
        <v>9.6</v>
      </c>
      <c r="F37" s="54">
        <f>E37*F34</f>
        <v>1.728</v>
      </c>
      <c r="G37" s="15"/>
      <c r="H37" s="10"/>
      <c r="I37" s="15"/>
      <c r="J37" s="10"/>
      <c r="K37" s="15"/>
      <c r="L37" s="10"/>
      <c r="M37" s="10"/>
    </row>
    <row r="38" spans="1:13" s="21" customFormat="1" ht="13.5">
      <c r="A38" s="185"/>
      <c r="B38" s="7"/>
      <c r="C38" s="8" t="s">
        <v>376</v>
      </c>
      <c r="D38" s="15" t="s">
        <v>39</v>
      </c>
      <c r="E38" s="15">
        <v>102</v>
      </c>
      <c r="F38" s="14">
        <f>E38*F34</f>
        <v>18.36</v>
      </c>
      <c r="G38" s="14"/>
      <c r="H38" s="14"/>
      <c r="I38" s="15"/>
      <c r="J38" s="10"/>
      <c r="K38" s="15"/>
      <c r="L38" s="10"/>
      <c r="M38" s="10"/>
    </row>
    <row r="39" spans="1:13" s="21" customFormat="1" ht="15.75">
      <c r="A39" s="185"/>
      <c r="B39" s="7"/>
      <c r="C39" s="53" t="s">
        <v>51</v>
      </c>
      <c r="D39" s="15" t="s">
        <v>32</v>
      </c>
      <c r="E39" s="14">
        <v>2</v>
      </c>
      <c r="F39" s="10">
        <f>F34*E39</f>
        <v>0.36</v>
      </c>
      <c r="G39" s="143"/>
      <c r="H39" s="14"/>
      <c r="I39" s="15"/>
      <c r="J39" s="10"/>
      <c r="K39" s="15"/>
      <c r="L39" s="10"/>
      <c r="M39" s="14"/>
    </row>
    <row r="40" spans="1:13" s="21" customFormat="1" ht="15.75">
      <c r="A40" s="185"/>
      <c r="B40" s="7"/>
      <c r="C40" s="35" t="s">
        <v>323</v>
      </c>
      <c r="D40" s="57" t="s">
        <v>75</v>
      </c>
      <c r="E40" s="15">
        <v>0.06</v>
      </c>
      <c r="F40" s="10">
        <f>E40*F34</f>
        <v>0.010799999999999999</v>
      </c>
      <c r="G40" s="143"/>
      <c r="H40" s="10"/>
      <c r="I40" s="15"/>
      <c r="J40" s="10"/>
      <c r="K40" s="15"/>
      <c r="L40" s="10"/>
      <c r="M40" s="10"/>
    </row>
    <row r="41" spans="1:13" s="60" customFormat="1" ht="15.75">
      <c r="A41" s="192">
        <v>6</v>
      </c>
      <c r="B41" s="57"/>
      <c r="C41" s="25" t="s">
        <v>74</v>
      </c>
      <c r="D41" s="57" t="s">
        <v>75</v>
      </c>
      <c r="E41" s="57"/>
      <c r="F41" s="58">
        <v>1.9</v>
      </c>
      <c r="G41" s="58"/>
      <c r="H41" s="10"/>
      <c r="I41" s="58"/>
      <c r="J41" s="10"/>
      <c r="K41" s="58"/>
      <c r="L41" s="10"/>
      <c r="M41" s="10"/>
    </row>
    <row r="42" spans="1:13" s="60" customFormat="1" ht="13.5">
      <c r="A42" s="192"/>
      <c r="B42" s="57"/>
      <c r="C42" s="25" t="s">
        <v>20</v>
      </c>
      <c r="D42" s="57" t="s">
        <v>22</v>
      </c>
      <c r="E42" s="57">
        <v>3.16</v>
      </c>
      <c r="F42" s="58">
        <f>E42*F41</f>
        <v>6.004</v>
      </c>
      <c r="G42" s="57"/>
      <c r="H42" s="10"/>
      <c r="I42" s="7"/>
      <c r="J42" s="10"/>
      <c r="K42" s="57"/>
      <c r="L42" s="10"/>
      <c r="M42" s="10"/>
    </row>
    <row r="43" spans="1:13" s="60" customFormat="1" ht="15.75">
      <c r="A43" s="192"/>
      <c r="B43" s="7"/>
      <c r="C43" s="8" t="s">
        <v>120</v>
      </c>
      <c r="D43" s="57" t="s">
        <v>75</v>
      </c>
      <c r="E43" s="57">
        <v>1.05</v>
      </c>
      <c r="F43" s="58">
        <f>E43*F41</f>
        <v>1.9949999999999999</v>
      </c>
      <c r="G43" s="57"/>
      <c r="H43" s="10"/>
      <c r="I43" s="57"/>
      <c r="J43" s="10"/>
      <c r="K43" s="57"/>
      <c r="L43" s="10"/>
      <c r="M43" s="10"/>
    </row>
    <row r="44" spans="1:13" s="60" customFormat="1" ht="27">
      <c r="A44" s="190">
        <v>7</v>
      </c>
      <c r="B44" s="57"/>
      <c r="C44" s="25" t="s">
        <v>76</v>
      </c>
      <c r="D44" s="57" t="s">
        <v>75</v>
      </c>
      <c r="E44" s="57"/>
      <c r="F44" s="58">
        <v>1.9</v>
      </c>
      <c r="G44" s="58"/>
      <c r="H44" s="10"/>
      <c r="I44" s="58"/>
      <c r="J44" s="10"/>
      <c r="K44" s="58"/>
      <c r="L44" s="10"/>
      <c r="M44" s="10"/>
    </row>
    <row r="45" spans="1:13" s="60" customFormat="1" ht="13.5">
      <c r="A45" s="191"/>
      <c r="B45" s="57"/>
      <c r="C45" s="25" t="s">
        <v>20</v>
      </c>
      <c r="D45" s="57" t="s">
        <v>22</v>
      </c>
      <c r="E45" s="57">
        <v>2.9</v>
      </c>
      <c r="F45" s="58">
        <f>E45*F44</f>
        <v>5.51</v>
      </c>
      <c r="G45" s="57"/>
      <c r="H45" s="10"/>
      <c r="I45" s="7"/>
      <c r="J45" s="10"/>
      <c r="K45" s="57"/>
      <c r="L45" s="10"/>
      <c r="M45" s="10"/>
    </row>
    <row r="46" spans="1:13" s="60" customFormat="1" ht="13.5">
      <c r="A46" s="191"/>
      <c r="B46" s="57"/>
      <c r="C46" s="25" t="s">
        <v>24</v>
      </c>
      <c r="D46" s="57" t="s">
        <v>27</v>
      </c>
      <c r="E46" s="57">
        <v>0.88</v>
      </c>
      <c r="F46" s="58">
        <f>E46*F44</f>
        <v>1.672</v>
      </c>
      <c r="G46" s="57"/>
      <c r="H46" s="10"/>
      <c r="I46" s="57"/>
      <c r="J46" s="10"/>
      <c r="K46" s="57"/>
      <c r="L46" s="10"/>
      <c r="M46" s="10"/>
    </row>
    <row r="47" spans="1:13" s="60" customFormat="1" ht="15.75">
      <c r="A47" s="191"/>
      <c r="B47" s="7"/>
      <c r="C47" s="8" t="s">
        <v>54</v>
      </c>
      <c r="D47" s="57" t="s">
        <v>75</v>
      </c>
      <c r="E47" s="57">
        <v>1.02</v>
      </c>
      <c r="F47" s="58">
        <f>E47*F44</f>
        <v>1.938</v>
      </c>
      <c r="G47" s="57"/>
      <c r="H47" s="10"/>
      <c r="I47" s="57"/>
      <c r="J47" s="10"/>
      <c r="K47" s="57"/>
      <c r="L47" s="10"/>
      <c r="M47" s="10"/>
    </row>
    <row r="48" spans="1:13" s="38" customFormat="1" ht="15.75">
      <c r="A48" s="191"/>
      <c r="B48" s="7"/>
      <c r="C48" s="8" t="s">
        <v>140</v>
      </c>
      <c r="D48" s="34" t="s">
        <v>77</v>
      </c>
      <c r="E48" s="34">
        <v>1.84</v>
      </c>
      <c r="F48" s="36">
        <f>E48*F44</f>
        <v>3.496</v>
      </c>
      <c r="G48" s="34"/>
      <c r="H48" s="10"/>
      <c r="I48" s="34"/>
      <c r="J48" s="10"/>
      <c r="K48" s="34"/>
      <c r="L48" s="10"/>
      <c r="M48" s="10"/>
    </row>
    <row r="49" spans="1:13" s="21" customFormat="1" ht="13.5">
      <c r="A49" s="191"/>
      <c r="B49" s="7"/>
      <c r="C49" s="8" t="s">
        <v>69</v>
      </c>
      <c r="D49" s="15" t="s">
        <v>42</v>
      </c>
      <c r="E49" s="15"/>
      <c r="F49" s="14">
        <v>4.8</v>
      </c>
      <c r="G49" s="15"/>
      <c r="H49" s="10"/>
      <c r="I49" s="15"/>
      <c r="J49" s="10"/>
      <c r="K49" s="15"/>
      <c r="L49" s="10"/>
      <c r="M49" s="10"/>
    </row>
    <row r="50" spans="1:13" s="55" customFormat="1" ht="13.5">
      <c r="A50" s="198"/>
      <c r="B50" s="7"/>
      <c r="C50" s="8" t="s">
        <v>78</v>
      </c>
      <c r="D50" s="15" t="s">
        <v>42</v>
      </c>
      <c r="E50" s="15"/>
      <c r="F50" s="10">
        <v>10.6</v>
      </c>
      <c r="G50" s="10"/>
      <c r="H50" s="10"/>
      <c r="I50" s="15"/>
      <c r="J50" s="10"/>
      <c r="K50" s="15"/>
      <c r="L50" s="10"/>
      <c r="M50" s="10"/>
    </row>
    <row r="51" spans="1:13" s="60" customFormat="1" ht="15.75">
      <c r="A51" s="190">
        <v>8</v>
      </c>
      <c r="B51" s="57"/>
      <c r="C51" s="25" t="s">
        <v>79</v>
      </c>
      <c r="D51" s="57" t="s">
        <v>80</v>
      </c>
      <c r="E51" s="57"/>
      <c r="F51" s="58">
        <v>0.19</v>
      </c>
      <c r="G51" s="58"/>
      <c r="H51" s="10"/>
      <c r="I51" s="58"/>
      <c r="J51" s="10"/>
      <c r="K51" s="58"/>
      <c r="L51" s="10"/>
      <c r="M51" s="10"/>
    </row>
    <row r="52" spans="1:13" s="60" customFormat="1" ht="13.5">
      <c r="A52" s="191"/>
      <c r="B52" s="57"/>
      <c r="C52" s="25" t="s">
        <v>81</v>
      </c>
      <c r="D52" s="57" t="s">
        <v>22</v>
      </c>
      <c r="E52" s="57">
        <v>19.48</v>
      </c>
      <c r="F52" s="58">
        <f>E52*F51</f>
        <v>3.7012</v>
      </c>
      <c r="G52" s="57"/>
      <c r="H52" s="10"/>
      <c r="I52" s="7"/>
      <c r="J52" s="10"/>
      <c r="K52" s="57"/>
      <c r="L52" s="10"/>
      <c r="M52" s="10"/>
    </row>
    <row r="53" spans="1:13" s="60" customFormat="1" ht="13.5">
      <c r="A53" s="191"/>
      <c r="B53" s="57"/>
      <c r="C53" s="25" t="s">
        <v>82</v>
      </c>
      <c r="D53" s="57" t="s">
        <v>27</v>
      </c>
      <c r="E53" s="57">
        <v>1.41</v>
      </c>
      <c r="F53" s="58">
        <f>F51*E53</f>
        <v>0.26789999999999997</v>
      </c>
      <c r="G53" s="57"/>
      <c r="H53" s="10"/>
      <c r="I53" s="57"/>
      <c r="J53" s="10"/>
      <c r="K53" s="57"/>
      <c r="L53" s="10"/>
      <c r="M53" s="10"/>
    </row>
    <row r="54" spans="1:13" s="60" customFormat="1" ht="13.5">
      <c r="A54" s="191"/>
      <c r="B54" s="57"/>
      <c r="C54" s="25" t="s">
        <v>24</v>
      </c>
      <c r="D54" s="57" t="s">
        <v>27</v>
      </c>
      <c r="E54" s="57">
        <v>6.36</v>
      </c>
      <c r="F54" s="58">
        <f>E54*F51</f>
        <v>1.2084000000000001</v>
      </c>
      <c r="G54" s="57"/>
      <c r="H54" s="10"/>
      <c r="I54" s="57"/>
      <c r="J54" s="10"/>
      <c r="K54" s="57"/>
      <c r="L54" s="10"/>
      <c r="M54" s="10"/>
    </row>
    <row r="55" spans="1:13" s="60" customFormat="1" ht="15.75">
      <c r="A55" s="191"/>
      <c r="B55" s="34"/>
      <c r="C55" s="35" t="s">
        <v>83</v>
      </c>
      <c r="D55" s="57" t="s">
        <v>75</v>
      </c>
      <c r="E55" s="57">
        <v>3.06</v>
      </c>
      <c r="F55" s="58">
        <f>E55*F51</f>
        <v>0.5814</v>
      </c>
      <c r="G55" s="61"/>
      <c r="H55" s="10"/>
      <c r="I55" s="57"/>
      <c r="J55" s="10"/>
      <c r="K55" s="57"/>
      <c r="L55" s="10"/>
      <c r="M55" s="10"/>
    </row>
    <row r="56" spans="1:13" s="56" customFormat="1" ht="27">
      <c r="A56" s="189">
        <v>9</v>
      </c>
      <c r="B56" s="7"/>
      <c r="C56" s="8" t="s">
        <v>145</v>
      </c>
      <c r="D56" s="15" t="s">
        <v>35</v>
      </c>
      <c r="E56" s="15"/>
      <c r="F56" s="10">
        <v>0.19</v>
      </c>
      <c r="G56" s="10"/>
      <c r="H56" s="10"/>
      <c r="I56" s="10"/>
      <c r="J56" s="10"/>
      <c r="K56" s="10"/>
      <c r="L56" s="10"/>
      <c r="M56" s="10"/>
    </row>
    <row r="57" spans="1:13" s="21" customFormat="1" ht="13.5">
      <c r="A57" s="189"/>
      <c r="B57" s="15"/>
      <c r="C57" s="53" t="s">
        <v>20</v>
      </c>
      <c r="D57" s="15" t="s">
        <v>22</v>
      </c>
      <c r="E57" s="15">
        <v>161</v>
      </c>
      <c r="F57" s="10">
        <f>E57*F56</f>
        <v>30.59</v>
      </c>
      <c r="G57" s="15"/>
      <c r="H57" s="10"/>
      <c r="I57" s="15"/>
      <c r="J57" s="10"/>
      <c r="K57" s="15"/>
      <c r="L57" s="10"/>
      <c r="M57" s="10"/>
    </row>
    <row r="58" spans="1:13" s="55" customFormat="1" ht="13.5">
      <c r="A58" s="189"/>
      <c r="B58" s="15"/>
      <c r="C58" s="53" t="s">
        <v>30</v>
      </c>
      <c r="D58" s="15" t="s">
        <v>27</v>
      </c>
      <c r="E58" s="15">
        <v>6.69</v>
      </c>
      <c r="F58" s="10">
        <f>E58*F56</f>
        <v>1.2711000000000001</v>
      </c>
      <c r="G58" s="15"/>
      <c r="H58" s="10"/>
      <c r="I58" s="15"/>
      <c r="J58" s="10"/>
      <c r="K58" s="15"/>
      <c r="L58" s="10"/>
      <c r="M58" s="10"/>
    </row>
    <row r="59" spans="1:13" s="55" customFormat="1" ht="15.75">
      <c r="A59" s="189"/>
      <c r="B59" s="34"/>
      <c r="C59" s="35" t="s">
        <v>117</v>
      </c>
      <c r="D59" s="15" t="s">
        <v>34</v>
      </c>
      <c r="E59" s="15">
        <v>101</v>
      </c>
      <c r="F59" s="14">
        <f>E59*F56</f>
        <v>19.19</v>
      </c>
      <c r="G59" s="14"/>
      <c r="H59" s="10"/>
      <c r="I59" s="15"/>
      <c r="J59" s="10"/>
      <c r="K59" s="15"/>
      <c r="L59" s="10"/>
      <c r="M59" s="10"/>
    </row>
    <row r="60" spans="1:13" s="21" customFormat="1" ht="13.5">
      <c r="A60" s="189"/>
      <c r="B60" s="7"/>
      <c r="C60" s="8" t="s">
        <v>168</v>
      </c>
      <c r="D60" s="57" t="s">
        <v>29</v>
      </c>
      <c r="E60" s="15">
        <v>600</v>
      </c>
      <c r="F60" s="14">
        <f>E60*F56</f>
        <v>114</v>
      </c>
      <c r="G60" s="14"/>
      <c r="H60" s="10"/>
      <c r="I60" s="15"/>
      <c r="J60" s="10"/>
      <c r="K60" s="15"/>
      <c r="L60" s="10"/>
      <c r="M60" s="10"/>
    </row>
    <row r="61" spans="1:13" s="56" customFormat="1" ht="13.5">
      <c r="A61" s="184">
        <v>10</v>
      </c>
      <c r="B61" s="7"/>
      <c r="C61" s="8" t="s">
        <v>84</v>
      </c>
      <c r="D61" s="15" t="s">
        <v>39</v>
      </c>
      <c r="E61" s="15"/>
      <c r="F61" s="10">
        <v>5</v>
      </c>
      <c r="G61" s="10"/>
      <c r="H61" s="10"/>
      <c r="I61" s="10"/>
      <c r="J61" s="10"/>
      <c r="K61" s="10"/>
      <c r="L61" s="10"/>
      <c r="M61" s="10"/>
    </row>
    <row r="62" spans="1:13" s="21" customFormat="1" ht="13.5">
      <c r="A62" s="185"/>
      <c r="B62" s="7"/>
      <c r="C62" s="8" t="s">
        <v>69</v>
      </c>
      <c r="D62" s="15" t="s">
        <v>42</v>
      </c>
      <c r="E62" s="15"/>
      <c r="F62" s="14">
        <v>2.4</v>
      </c>
      <c r="G62" s="15"/>
      <c r="H62" s="10"/>
      <c r="I62" s="15"/>
      <c r="J62" s="10"/>
      <c r="K62" s="15"/>
      <c r="L62" s="10"/>
      <c r="M62" s="10"/>
    </row>
    <row r="63" spans="1:13" s="55" customFormat="1" ht="13.5">
      <c r="A63" s="185"/>
      <c r="B63" s="7"/>
      <c r="C63" s="8" t="s">
        <v>78</v>
      </c>
      <c r="D63" s="15" t="s">
        <v>42</v>
      </c>
      <c r="E63" s="15"/>
      <c r="F63" s="10">
        <v>9.35</v>
      </c>
      <c r="G63" s="15"/>
      <c r="H63" s="10"/>
      <c r="I63" s="15"/>
      <c r="J63" s="10"/>
      <c r="K63" s="15"/>
      <c r="L63" s="10"/>
      <c r="M63" s="10"/>
    </row>
    <row r="64" spans="1:13" s="43" customFormat="1" ht="27">
      <c r="A64" s="185"/>
      <c r="B64" s="34"/>
      <c r="C64" s="35" t="s">
        <v>85</v>
      </c>
      <c r="D64" s="15" t="s">
        <v>34</v>
      </c>
      <c r="E64" s="15"/>
      <c r="F64" s="14">
        <v>8.1</v>
      </c>
      <c r="G64" s="15"/>
      <c r="H64" s="10"/>
      <c r="I64" s="15"/>
      <c r="J64" s="10"/>
      <c r="K64" s="15"/>
      <c r="L64" s="10"/>
      <c r="M64" s="10"/>
    </row>
    <row r="65" spans="1:13" s="21" customFormat="1" ht="13.5">
      <c r="A65" s="185"/>
      <c r="B65" s="57"/>
      <c r="C65" s="35" t="s">
        <v>86</v>
      </c>
      <c r="D65" s="7" t="s">
        <v>29</v>
      </c>
      <c r="E65" s="7"/>
      <c r="F65" s="12">
        <v>5</v>
      </c>
      <c r="G65" s="7"/>
      <c r="H65" s="10"/>
      <c r="I65" s="7"/>
      <c r="J65" s="10"/>
      <c r="K65" s="7"/>
      <c r="L65" s="10"/>
      <c r="M65" s="10"/>
    </row>
    <row r="66" spans="1:13" s="21" customFormat="1" ht="40.5">
      <c r="A66" s="189">
        <v>11</v>
      </c>
      <c r="B66" s="7"/>
      <c r="C66" s="8" t="s">
        <v>94</v>
      </c>
      <c r="D66" s="7" t="s">
        <v>35</v>
      </c>
      <c r="E66" s="7"/>
      <c r="F66" s="9">
        <v>0.48</v>
      </c>
      <c r="G66" s="9"/>
      <c r="H66" s="10"/>
      <c r="I66" s="9"/>
      <c r="J66" s="10"/>
      <c r="K66" s="9"/>
      <c r="L66" s="10"/>
      <c r="M66" s="10"/>
    </row>
    <row r="67" spans="1:13" s="21" customFormat="1" ht="13.5">
      <c r="A67" s="189"/>
      <c r="B67" s="7"/>
      <c r="C67" s="8" t="s">
        <v>20</v>
      </c>
      <c r="D67" s="7" t="s">
        <v>22</v>
      </c>
      <c r="E67" s="7">
        <v>68</v>
      </c>
      <c r="F67" s="9">
        <f>E67*F66</f>
        <v>32.64</v>
      </c>
      <c r="G67" s="7"/>
      <c r="H67" s="10"/>
      <c r="I67" s="7"/>
      <c r="J67" s="10"/>
      <c r="K67" s="7"/>
      <c r="L67" s="10"/>
      <c r="M67" s="10"/>
    </row>
    <row r="68" spans="1:13" s="21" customFormat="1" ht="13.5">
      <c r="A68" s="189"/>
      <c r="B68" s="7"/>
      <c r="C68" s="8" t="s">
        <v>58</v>
      </c>
      <c r="D68" s="7" t="s">
        <v>29</v>
      </c>
      <c r="E68" s="12">
        <v>25.1</v>
      </c>
      <c r="F68" s="9">
        <f>F66*E68</f>
        <v>12.048</v>
      </c>
      <c r="G68" s="7"/>
      <c r="H68" s="10"/>
      <c r="I68" s="7"/>
      <c r="J68" s="10"/>
      <c r="K68" s="7"/>
      <c r="L68" s="10"/>
      <c r="M68" s="10"/>
    </row>
    <row r="69" spans="1:13" s="21" customFormat="1" ht="27">
      <c r="A69" s="189">
        <v>12</v>
      </c>
      <c r="B69" s="7"/>
      <c r="C69" s="8" t="s">
        <v>87</v>
      </c>
      <c r="D69" s="7" t="s">
        <v>35</v>
      </c>
      <c r="E69" s="7"/>
      <c r="F69" s="9">
        <v>0.48</v>
      </c>
      <c r="G69" s="9"/>
      <c r="H69" s="10"/>
      <c r="I69" s="9"/>
      <c r="J69" s="10"/>
      <c r="K69" s="9"/>
      <c r="L69" s="10"/>
      <c r="M69" s="10"/>
    </row>
    <row r="70" spans="1:13" s="21" customFormat="1" ht="13.5">
      <c r="A70" s="189"/>
      <c r="B70" s="7"/>
      <c r="C70" s="8" t="s">
        <v>20</v>
      </c>
      <c r="D70" s="7" t="s">
        <v>22</v>
      </c>
      <c r="E70" s="7">
        <v>142</v>
      </c>
      <c r="F70" s="9">
        <f>E70*F69</f>
        <v>68.16</v>
      </c>
      <c r="G70" s="7"/>
      <c r="H70" s="10"/>
      <c r="I70" s="7"/>
      <c r="J70" s="10"/>
      <c r="K70" s="7"/>
      <c r="L70" s="10"/>
      <c r="M70" s="10"/>
    </row>
    <row r="71" spans="1:13" s="21" customFormat="1" ht="13.5">
      <c r="A71" s="189"/>
      <c r="B71" s="7"/>
      <c r="C71" s="8" t="s">
        <v>143</v>
      </c>
      <c r="D71" s="7" t="s">
        <v>29</v>
      </c>
      <c r="E71" s="12">
        <v>25.1</v>
      </c>
      <c r="F71" s="9">
        <f>F69*E71</f>
        <v>12.048</v>
      </c>
      <c r="G71" s="7"/>
      <c r="H71" s="10"/>
      <c r="I71" s="7"/>
      <c r="J71" s="10"/>
      <c r="K71" s="7"/>
      <c r="L71" s="10"/>
      <c r="M71" s="10"/>
    </row>
    <row r="72" spans="1:13" s="60" customFormat="1" ht="27">
      <c r="A72" s="192">
        <v>13</v>
      </c>
      <c r="B72" s="57"/>
      <c r="C72" s="25" t="s">
        <v>144</v>
      </c>
      <c r="D72" s="57" t="s">
        <v>88</v>
      </c>
      <c r="E72" s="57"/>
      <c r="F72" s="58">
        <v>4</v>
      </c>
      <c r="G72" s="58"/>
      <c r="H72" s="10"/>
      <c r="I72" s="58"/>
      <c r="J72" s="10"/>
      <c r="K72" s="58"/>
      <c r="L72" s="59"/>
      <c r="M72" s="10"/>
    </row>
    <row r="73" spans="1:13" s="60" customFormat="1" ht="13.5">
      <c r="A73" s="192"/>
      <c r="B73" s="57"/>
      <c r="C73" s="25" t="s">
        <v>89</v>
      </c>
      <c r="D73" s="57" t="s">
        <v>90</v>
      </c>
      <c r="E73" s="57"/>
      <c r="F73" s="61">
        <v>20</v>
      </c>
      <c r="G73" s="57"/>
      <c r="H73" s="10"/>
      <c r="I73" s="57"/>
      <c r="J73" s="59"/>
      <c r="K73" s="57"/>
      <c r="L73" s="59"/>
      <c r="M73" s="10"/>
    </row>
    <row r="74" spans="1:13" s="60" customFormat="1" ht="13.5">
      <c r="A74" s="192"/>
      <c r="B74" s="57"/>
      <c r="C74" s="25" t="s">
        <v>91</v>
      </c>
      <c r="D74" s="57" t="s">
        <v>39</v>
      </c>
      <c r="E74" s="57"/>
      <c r="F74" s="61">
        <v>1</v>
      </c>
      <c r="G74" s="57"/>
      <c r="H74" s="10"/>
      <c r="I74" s="57"/>
      <c r="J74" s="59"/>
      <c r="K74" s="57"/>
      <c r="L74" s="59"/>
      <c r="M74" s="10"/>
    </row>
    <row r="75" spans="1:13" s="60" customFormat="1" ht="13.5">
      <c r="A75" s="192"/>
      <c r="B75" s="57"/>
      <c r="C75" s="25" t="s">
        <v>146</v>
      </c>
      <c r="D75" s="57" t="s">
        <v>39</v>
      </c>
      <c r="E75" s="58"/>
      <c r="F75" s="61">
        <v>2</v>
      </c>
      <c r="G75" s="58"/>
      <c r="H75" s="10"/>
      <c r="I75" s="58"/>
      <c r="J75" s="59"/>
      <c r="K75" s="58"/>
      <c r="L75" s="59"/>
      <c r="M75" s="10"/>
    </row>
    <row r="76" spans="1:13" s="60" customFormat="1" ht="13.5">
      <c r="A76" s="192"/>
      <c r="B76" s="57"/>
      <c r="C76" s="25" t="s">
        <v>92</v>
      </c>
      <c r="D76" s="57" t="s">
        <v>39</v>
      </c>
      <c r="E76" s="58"/>
      <c r="F76" s="61">
        <v>1</v>
      </c>
      <c r="G76" s="58"/>
      <c r="H76" s="10"/>
      <c r="I76" s="58"/>
      <c r="J76" s="59"/>
      <c r="K76" s="58"/>
      <c r="L76" s="59"/>
      <c r="M76" s="10"/>
    </row>
    <row r="77" spans="1:13" s="38" customFormat="1" ht="13.5">
      <c r="A77" s="52"/>
      <c r="B77" s="34"/>
      <c r="C77" s="35"/>
      <c r="D77" s="34"/>
      <c r="E77" s="34"/>
      <c r="F77" s="39"/>
      <c r="G77" s="34"/>
      <c r="H77" s="37"/>
      <c r="I77" s="34"/>
      <c r="J77" s="37"/>
      <c r="K77" s="34"/>
      <c r="L77" s="37"/>
      <c r="M77" s="10"/>
    </row>
    <row r="78" spans="1:14" s="63" customFormat="1" ht="15.75">
      <c r="A78" s="29"/>
      <c r="B78" s="29"/>
      <c r="C78" s="29" t="s">
        <v>374</v>
      </c>
      <c r="D78" s="62"/>
      <c r="E78" s="62"/>
      <c r="F78" s="29"/>
      <c r="G78" s="29"/>
      <c r="H78" s="16"/>
      <c r="I78" s="16"/>
      <c r="J78" s="16"/>
      <c r="K78" s="29"/>
      <c r="L78" s="16"/>
      <c r="M78" s="16"/>
      <c r="N78" s="116"/>
    </row>
    <row r="79" spans="1:13" s="43" customFormat="1" ht="13.5">
      <c r="A79" s="15"/>
      <c r="B79" s="34"/>
      <c r="C79" s="15" t="s">
        <v>8</v>
      </c>
      <c r="D79" s="28"/>
      <c r="E79" s="28"/>
      <c r="F79" s="15"/>
      <c r="G79" s="15"/>
      <c r="H79" s="15"/>
      <c r="I79" s="15"/>
      <c r="J79" s="15"/>
      <c r="K79" s="15"/>
      <c r="L79" s="15"/>
      <c r="M79" s="10"/>
    </row>
    <row r="80" spans="1:13" s="43" customFormat="1" ht="13.5">
      <c r="A80" s="29"/>
      <c r="B80" s="40"/>
      <c r="C80" s="29" t="s">
        <v>5</v>
      </c>
      <c r="D80" s="29"/>
      <c r="E80" s="29"/>
      <c r="F80" s="29"/>
      <c r="G80" s="29"/>
      <c r="H80" s="29"/>
      <c r="I80" s="29"/>
      <c r="J80" s="29"/>
      <c r="K80" s="29"/>
      <c r="L80" s="29"/>
      <c r="M80" s="16"/>
    </row>
    <row r="81" spans="1:13" s="43" customFormat="1" ht="13.5">
      <c r="A81" s="15"/>
      <c r="B81" s="15"/>
      <c r="C81" s="15" t="s">
        <v>9</v>
      </c>
      <c r="D81" s="28"/>
      <c r="E81" s="28"/>
      <c r="F81" s="15"/>
      <c r="G81" s="15"/>
      <c r="H81" s="15"/>
      <c r="I81" s="15"/>
      <c r="J81" s="15"/>
      <c r="K81" s="15"/>
      <c r="L81" s="15"/>
      <c r="M81" s="10"/>
    </row>
    <row r="82" spans="1:13" s="43" customFormat="1" ht="13.5">
      <c r="A82" s="29"/>
      <c r="B82" s="29"/>
      <c r="C82" s="29" t="s">
        <v>5</v>
      </c>
      <c r="D82" s="29"/>
      <c r="E82" s="29"/>
      <c r="F82" s="29"/>
      <c r="G82" s="29"/>
      <c r="H82" s="29"/>
      <c r="I82" s="29"/>
      <c r="J82" s="29"/>
      <c r="K82" s="29"/>
      <c r="L82" s="29"/>
      <c r="M82" s="16"/>
    </row>
    <row r="83" spans="1:13" s="43" customFormat="1" ht="13.5">
      <c r="A83" s="15"/>
      <c r="B83" s="7"/>
      <c r="C83" s="7" t="s">
        <v>128</v>
      </c>
      <c r="D83" s="28" t="s">
        <v>38</v>
      </c>
      <c r="E83" s="28"/>
      <c r="F83" s="15">
        <v>24</v>
      </c>
      <c r="G83" s="15"/>
      <c r="H83" s="10"/>
      <c r="I83" s="15"/>
      <c r="J83" s="15"/>
      <c r="K83" s="10"/>
      <c r="L83" s="10"/>
      <c r="M83" s="10"/>
    </row>
    <row r="84" spans="1:13" s="43" customFormat="1" ht="13.5">
      <c r="A84" s="15"/>
      <c r="B84" s="7"/>
      <c r="C84" s="7" t="s">
        <v>129</v>
      </c>
      <c r="D84" s="28" t="s">
        <v>38</v>
      </c>
      <c r="E84" s="28"/>
      <c r="F84" s="15">
        <v>2</v>
      </c>
      <c r="G84" s="15"/>
      <c r="H84" s="10"/>
      <c r="I84" s="15"/>
      <c r="J84" s="15"/>
      <c r="K84" s="10"/>
      <c r="L84" s="10"/>
      <c r="M84" s="10"/>
    </row>
    <row r="85" spans="1:13" s="43" customFormat="1" ht="13.5">
      <c r="A85" s="29"/>
      <c r="B85" s="7"/>
      <c r="C85" s="29" t="s">
        <v>5</v>
      </c>
      <c r="D85" s="29"/>
      <c r="E85" s="29"/>
      <c r="F85" s="29"/>
      <c r="G85" s="29"/>
      <c r="H85" s="29"/>
      <c r="I85" s="29"/>
      <c r="J85" s="29"/>
      <c r="K85" s="29"/>
      <c r="L85" s="29"/>
      <c r="M85" s="16"/>
    </row>
    <row r="86" spans="1:13" s="43" customFormat="1" ht="13.5">
      <c r="A86" s="15"/>
      <c r="B86" s="7"/>
      <c r="C86" s="15" t="s">
        <v>49</v>
      </c>
      <c r="D86" s="28">
        <v>0.03</v>
      </c>
      <c r="E86" s="28"/>
      <c r="F86" s="15"/>
      <c r="G86" s="15"/>
      <c r="H86" s="10"/>
      <c r="I86" s="15"/>
      <c r="J86" s="15"/>
      <c r="K86" s="15"/>
      <c r="L86" s="15"/>
      <c r="M86" s="10"/>
    </row>
    <row r="87" spans="1:13" s="102" customFormat="1" ht="13.5">
      <c r="A87" s="15"/>
      <c r="B87" s="5"/>
      <c r="C87" s="5" t="s">
        <v>5</v>
      </c>
      <c r="D87" s="5"/>
      <c r="E87" s="5"/>
      <c r="F87" s="5"/>
      <c r="G87" s="5"/>
      <c r="H87" s="5"/>
      <c r="I87" s="5"/>
      <c r="J87" s="5"/>
      <c r="K87" s="5"/>
      <c r="L87" s="5"/>
      <c r="M87" s="19"/>
    </row>
    <row r="88" spans="1:13" s="99" customFormat="1" ht="13.5">
      <c r="A88" s="15"/>
      <c r="B88" s="7"/>
      <c r="C88" s="7" t="s">
        <v>50</v>
      </c>
      <c r="D88" s="17">
        <v>0.18</v>
      </c>
      <c r="E88" s="17"/>
      <c r="F88" s="7"/>
      <c r="G88" s="7"/>
      <c r="H88" s="7"/>
      <c r="I88" s="7"/>
      <c r="J88" s="73"/>
      <c r="K88" s="7"/>
      <c r="L88" s="7"/>
      <c r="M88" s="9"/>
    </row>
    <row r="89" spans="1:13" s="27" customFormat="1" ht="15.75">
      <c r="A89" s="29"/>
      <c r="B89" s="29"/>
      <c r="C89" s="29" t="s">
        <v>5</v>
      </c>
      <c r="D89" s="15"/>
      <c r="E89" s="29"/>
      <c r="F89" s="29"/>
      <c r="G89" s="29"/>
      <c r="H89" s="29"/>
      <c r="I89" s="29"/>
      <c r="J89" s="29"/>
      <c r="K89" s="29"/>
      <c r="L89" s="29"/>
      <c r="M89" s="16"/>
    </row>
    <row r="90" spans="1:13" s="27" customFormat="1" ht="24" customHeight="1">
      <c r="A90" s="42"/>
      <c r="B90" s="42"/>
      <c r="C90" s="38"/>
      <c r="D90" s="38"/>
      <c r="E90" s="38"/>
      <c r="F90" s="43"/>
      <c r="G90" s="43"/>
      <c r="H90" s="43"/>
      <c r="I90" s="43"/>
      <c r="J90" s="43"/>
      <c r="K90" s="43"/>
      <c r="L90" s="44"/>
      <c r="M90" s="43"/>
    </row>
    <row r="91" spans="1:13" s="27" customFormat="1" ht="15.75">
      <c r="A91" s="45"/>
      <c r="B91" s="45"/>
      <c r="C91" s="46" t="s">
        <v>17</v>
      </c>
      <c r="D91" s="46"/>
      <c r="E91" s="46"/>
      <c r="F91" s="46"/>
      <c r="G91" s="47"/>
      <c r="H91" s="47"/>
      <c r="I91" s="47"/>
      <c r="J91" s="48"/>
      <c r="K91" s="49"/>
      <c r="L91" s="50"/>
      <c r="M91" s="50"/>
    </row>
  </sheetData>
  <sheetProtection/>
  <mergeCells count="25">
    <mergeCell ref="A1:M1"/>
    <mergeCell ref="A2:M2"/>
    <mergeCell ref="A3:J3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M5"/>
    <mergeCell ref="A8:A9"/>
    <mergeCell ref="A12:A20"/>
    <mergeCell ref="A66:A68"/>
    <mergeCell ref="A34:A40"/>
    <mergeCell ref="A69:A71"/>
    <mergeCell ref="A72:A76"/>
    <mergeCell ref="A21:A33"/>
    <mergeCell ref="A41:A43"/>
    <mergeCell ref="A44:A50"/>
    <mergeCell ref="A51:A55"/>
    <mergeCell ref="A61:A65"/>
    <mergeCell ref="A56:A60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0" zoomScaleNormal="120" zoomScalePageLayoutView="0" workbookViewId="0" topLeftCell="A34">
      <selection activeCell="D48" sqref="D48:D51"/>
    </sheetView>
  </sheetViews>
  <sheetFormatPr defaultColWidth="9.00390625" defaultRowHeight="15"/>
  <cols>
    <col min="1" max="1" width="3.421875" style="4" bestFit="1" customWidth="1"/>
    <col min="2" max="2" width="12.00390625" style="2" customWidth="1"/>
    <col min="3" max="3" width="43.140625" style="3" customWidth="1"/>
    <col min="4" max="7" width="8.28125" style="1" customWidth="1"/>
    <col min="8" max="8" width="9.7109375" style="1" customWidth="1"/>
    <col min="9" max="12" width="8.28125" style="1" customWidth="1"/>
    <col min="13" max="13" width="9.71093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392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423</v>
      </c>
      <c r="B3" s="188"/>
      <c r="C3" s="188"/>
      <c r="D3" s="188"/>
      <c r="E3" s="188"/>
      <c r="F3" s="188"/>
      <c r="G3" s="188"/>
      <c r="H3" s="188"/>
      <c r="I3" s="188"/>
      <c r="J3" s="188"/>
      <c r="K3" s="30" t="s">
        <v>36</v>
      </c>
      <c r="L3" s="31">
        <f>M58</f>
        <v>0</v>
      </c>
      <c r="M3" s="32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22.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1">
        <v>13</v>
      </c>
    </row>
    <row r="7" spans="1:13" s="27" customFormat="1" ht="15.75">
      <c r="A7" s="141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s="21" customFormat="1" ht="54">
      <c r="A8" s="184">
        <v>1</v>
      </c>
      <c r="B8" s="7"/>
      <c r="C8" s="8" t="s">
        <v>302</v>
      </c>
      <c r="D8" s="7" t="s">
        <v>32</v>
      </c>
      <c r="E8" s="7"/>
      <c r="F8" s="12">
        <v>7</v>
      </c>
      <c r="G8" s="9"/>
      <c r="H8" s="10"/>
      <c r="I8" s="9"/>
      <c r="J8" s="23"/>
      <c r="K8" s="9"/>
      <c r="L8" s="10"/>
      <c r="M8" s="10"/>
    </row>
    <row r="9" spans="1:13" s="21" customFormat="1" ht="13.5">
      <c r="A9" s="186"/>
      <c r="B9" s="7"/>
      <c r="C9" s="8" t="s">
        <v>20</v>
      </c>
      <c r="D9" s="7" t="s">
        <v>22</v>
      </c>
      <c r="E9" s="7">
        <v>2.06</v>
      </c>
      <c r="F9" s="9">
        <f>E9*F8</f>
        <v>14.42</v>
      </c>
      <c r="G9" s="7"/>
      <c r="H9" s="10"/>
      <c r="I9" s="7"/>
      <c r="J9" s="10"/>
      <c r="K9" s="7"/>
      <c r="L9" s="10"/>
      <c r="M9" s="10"/>
    </row>
    <row r="10" spans="1:13" s="43" customFormat="1" ht="54">
      <c r="A10" s="194">
        <v>2</v>
      </c>
      <c r="B10" s="120"/>
      <c r="C10" s="35" t="s">
        <v>292</v>
      </c>
      <c r="D10" s="120" t="s">
        <v>61</v>
      </c>
      <c r="E10" s="120"/>
      <c r="F10" s="39">
        <v>1.5</v>
      </c>
      <c r="G10" s="36"/>
      <c r="H10" s="10"/>
      <c r="I10" s="36"/>
      <c r="J10" s="37"/>
      <c r="K10" s="36"/>
      <c r="L10" s="37"/>
      <c r="M10" s="10"/>
    </row>
    <row r="11" spans="1:13" s="43" customFormat="1" ht="13.5">
      <c r="A11" s="196"/>
      <c r="B11" s="120"/>
      <c r="C11" s="35" t="s">
        <v>20</v>
      </c>
      <c r="D11" s="120" t="s">
        <v>22</v>
      </c>
      <c r="E11" s="120">
        <v>2.06</v>
      </c>
      <c r="F11" s="36">
        <f>E11*F10</f>
        <v>3.09</v>
      </c>
      <c r="G11" s="120"/>
      <c r="H11" s="10"/>
      <c r="I11" s="120"/>
      <c r="J11" s="37"/>
      <c r="K11" s="120"/>
      <c r="L11" s="37"/>
      <c r="M11" s="10"/>
    </row>
    <row r="12" spans="1:13" s="43" customFormat="1" ht="13.5">
      <c r="A12" s="15">
        <v>3</v>
      </c>
      <c r="B12" s="7"/>
      <c r="C12" s="8" t="s">
        <v>200</v>
      </c>
      <c r="D12" s="28" t="s">
        <v>38</v>
      </c>
      <c r="E12" s="28"/>
      <c r="F12" s="15">
        <v>14</v>
      </c>
      <c r="G12" s="15"/>
      <c r="H12" s="10"/>
      <c r="I12" s="15"/>
      <c r="J12" s="15"/>
      <c r="K12" s="10"/>
      <c r="L12" s="10"/>
      <c r="M12" s="10"/>
    </row>
    <row r="13" spans="1:13" s="38" customFormat="1" ht="40.5">
      <c r="A13" s="203">
        <v>4</v>
      </c>
      <c r="B13" s="120"/>
      <c r="C13" s="35" t="s">
        <v>293</v>
      </c>
      <c r="D13" s="120" t="s">
        <v>61</v>
      </c>
      <c r="E13" s="120"/>
      <c r="F13" s="36">
        <v>1.2</v>
      </c>
      <c r="G13" s="36"/>
      <c r="H13" s="37"/>
      <c r="I13" s="36"/>
      <c r="J13" s="37"/>
      <c r="K13" s="36"/>
      <c r="L13" s="37"/>
      <c r="M13" s="10"/>
    </row>
    <row r="14" spans="1:13" s="38" customFormat="1" ht="13.5">
      <c r="A14" s="204"/>
      <c r="B14" s="120"/>
      <c r="C14" s="35" t="s">
        <v>20</v>
      </c>
      <c r="D14" s="120" t="s">
        <v>22</v>
      </c>
      <c r="E14" s="120">
        <v>8.44</v>
      </c>
      <c r="F14" s="36">
        <f>E14*F13</f>
        <v>10.127999999999998</v>
      </c>
      <c r="G14" s="120"/>
      <c r="H14" s="37"/>
      <c r="I14" s="120"/>
      <c r="J14" s="37"/>
      <c r="K14" s="120"/>
      <c r="L14" s="37"/>
      <c r="M14" s="10"/>
    </row>
    <row r="15" spans="1:13" s="38" customFormat="1" ht="13.5">
      <c r="A15" s="204"/>
      <c r="B15" s="120"/>
      <c r="C15" s="35" t="s">
        <v>28</v>
      </c>
      <c r="D15" s="120" t="s">
        <v>27</v>
      </c>
      <c r="E15" s="120">
        <v>1.1</v>
      </c>
      <c r="F15" s="36">
        <f>E15*F13</f>
        <v>1.32</v>
      </c>
      <c r="G15" s="120"/>
      <c r="H15" s="37"/>
      <c r="I15" s="120"/>
      <c r="J15" s="37"/>
      <c r="K15" s="120"/>
      <c r="L15" s="37"/>
      <c r="M15" s="10"/>
    </row>
    <row r="16" spans="1:13" s="38" customFormat="1" ht="13.5">
      <c r="A16" s="204"/>
      <c r="B16" s="120"/>
      <c r="C16" s="35" t="s">
        <v>24</v>
      </c>
      <c r="D16" s="120" t="s">
        <v>27</v>
      </c>
      <c r="E16" s="120">
        <v>0.46</v>
      </c>
      <c r="F16" s="36">
        <f>E16*F13</f>
        <v>0.552</v>
      </c>
      <c r="G16" s="120"/>
      <c r="H16" s="37"/>
      <c r="I16" s="120"/>
      <c r="J16" s="37"/>
      <c r="K16" s="120"/>
      <c r="L16" s="37"/>
      <c r="M16" s="10"/>
    </row>
    <row r="17" spans="1:13" s="38" customFormat="1" ht="15.75">
      <c r="A17" s="204"/>
      <c r="B17" s="7"/>
      <c r="C17" s="35" t="s">
        <v>51</v>
      </c>
      <c r="D17" s="120" t="s">
        <v>61</v>
      </c>
      <c r="E17" s="120">
        <v>1.02</v>
      </c>
      <c r="F17" s="36">
        <f>E17*F13</f>
        <v>1.224</v>
      </c>
      <c r="G17" s="120"/>
      <c r="H17" s="64"/>
      <c r="I17" s="120"/>
      <c r="J17" s="37"/>
      <c r="K17" s="120"/>
      <c r="L17" s="37"/>
      <c r="M17" s="10"/>
    </row>
    <row r="18" spans="1:13" s="38" customFormat="1" ht="13.5">
      <c r="A18" s="205"/>
      <c r="B18" s="7"/>
      <c r="C18" s="35" t="s">
        <v>294</v>
      </c>
      <c r="D18" s="120" t="s">
        <v>29</v>
      </c>
      <c r="E18" s="120"/>
      <c r="F18" s="36">
        <v>100</v>
      </c>
      <c r="G18" s="120"/>
      <c r="H18" s="64"/>
      <c r="I18" s="120"/>
      <c r="J18" s="37"/>
      <c r="K18" s="120"/>
      <c r="L18" s="37"/>
      <c r="M18" s="10"/>
    </row>
    <row r="19" spans="1:13" s="21" customFormat="1" ht="27">
      <c r="A19" s="184">
        <v>5</v>
      </c>
      <c r="B19" s="7"/>
      <c r="C19" s="8" t="s">
        <v>394</v>
      </c>
      <c r="D19" s="15" t="s">
        <v>118</v>
      </c>
      <c r="E19" s="15"/>
      <c r="F19" s="10">
        <v>0.33</v>
      </c>
      <c r="G19" s="10"/>
      <c r="H19" s="64"/>
      <c r="I19" s="10"/>
      <c r="J19" s="10"/>
      <c r="K19" s="10"/>
      <c r="L19" s="10"/>
      <c r="M19" s="10"/>
    </row>
    <row r="20" spans="1:13" s="21" customFormat="1" ht="13.5">
      <c r="A20" s="185"/>
      <c r="B20" s="15"/>
      <c r="C20" s="53" t="s">
        <v>20</v>
      </c>
      <c r="D20" s="15" t="s">
        <v>22</v>
      </c>
      <c r="E20" s="15">
        <v>74</v>
      </c>
      <c r="F20" s="10">
        <f>E20*F19</f>
        <v>24.42</v>
      </c>
      <c r="G20" s="15"/>
      <c r="H20" s="64"/>
      <c r="I20" s="15"/>
      <c r="J20" s="10"/>
      <c r="K20" s="15"/>
      <c r="L20" s="10"/>
      <c r="M20" s="10"/>
    </row>
    <row r="21" spans="1:13" s="21" customFormat="1" ht="13.5">
      <c r="A21" s="185"/>
      <c r="B21" s="15"/>
      <c r="C21" s="53" t="s">
        <v>28</v>
      </c>
      <c r="D21" s="15" t="s">
        <v>27</v>
      </c>
      <c r="E21" s="15">
        <v>0.71</v>
      </c>
      <c r="F21" s="54">
        <f>E21*F19</f>
        <v>0.2343</v>
      </c>
      <c r="G21" s="15"/>
      <c r="H21" s="64"/>
      <c r="I21" s="15"/>
      <c r="J21" s="10"/>
      <c r="K21" s="15"/>
      <c r="L21" s="10"/>
      <c r="M21" s="10"/>
    </row>
    <row r="22" spans="1:13" s="21" customFormat="1" ht="13.5">
      <c r="A22" s="185"/>
      <c r="B22" s="15"/>
      <c r="C22" s="53" t="s">
        <v>24</v>
      </c>
      <c r="D22" s="15" t="s">
        <v>27</v>
      </c>
      <c r="E22" s="15">
        <v>9.6</v>
      </c>
      <c r="F22" s="54">
        <f>E22*F19</f>
        <v>3.168</v>
      </c>
      <c r="G22" s="15"/>
      <c r="H22" s="10"/>
      <c r="I22" s="15"/>
      <c r="J22" s="10"/>
      <c r="K22" s="15"/>
      <c r="L22" s="10"/>
      <c r="M22" s="10"/>
    </row>
    <row r="23" spans="1:13" s="21" customFormat="1" ht="13.5">
      <c r="A23" s="185"/>
      <c r="B23" s="7"/>
      <c r="C23" s="8" t="s">
        <v>376</v>
      </c>
      <c r="D23" s="15" t="s">
        <v>39</v>
      </c>
      <c r="E23" s="15">
        <v>102</v>
      </c>
      <c r="F23" s="14">
        <f>E23*F19</f>
        <v>33.660000000000004</v>
      </c>
      <c r="G23" s="14"/>
      <c r="H23" s="14"/>
      <c r="I23" s="15"/>
      <c r="J23" s="10"/>
      <c r="K23" s="15"/>
      <c r="L23" s="10"/>
      <c r="M23" s="10"/>
    </row>
    <row r="24" spans="1:13" s="21" customFormat="1" ht="15.75">
      <c r="A24" s="185"/>
      <c r="B24" s="7"/>
      <c r="C24" s="53" t="s">
        <v>51</v>
      </c>
      <c r="D24" s="15" t="s">
        <v>32</v>
      </c>
      <c r="E24" s="14">
        <v>2</v>
      </c>
      <c r="F24" s="10">
        <f>F19*E24</f>
        <v>0.66</v>
      </c>
      <c r="G24" s="120"/>
      <c r="H24" s="14"/>
      <c r="I24" s="15"/>
      <c r="J24" s="10"/>
      <c r="K24" s="15"/>
      <c r="L24" s="10"/>
      <c r="M24" s="14"/>
    </row>
    <row r="25" spans="1:13" s="21" customFormat="1" ht="15.75">
      <c r="A25" s="185"/>
      <c r="B25" s="7"/>
      <c r="C25" s="35" t="s">
        <v>323</v>
      </c>
      <c r="D25" s="57" t="s">
        <v>75</v>
      </c>
      <c r="E25" s="15">
        <v>0.06</v>
      </c>
      <c r="F25" s="10">
        <f>E25*F19</f>
        <v>0.0198</v>
      </c>
      <c r="G25" s="120"/>
      <c r="H25" s="10"/>
      <c r="I25" s="15"/>
      <c r="J25" s="10"/>
      <c r="K25" s="15"/>
      <c r="L25" s="10"/>
      <c r="M25" s="10"/>
    </row>
    <row r="26" spans="1:13" s="60" customFormat="1" ht="27">
      <c r="A26" s="192">
        <v>6</v>
      </c>
      <c r="B26" s="57"/>
      <c r="C26" s="25" t="s">
        <v>295</v>
      </c>
      <c r="D26" s="57" t="s">
        <v>75</v>
      </c>
      <c r="E26" s="57"/>
      <c r="F26" s="61">
        <v>7</v>
      </c>
      <c r="G26" s="58"/>
      <c r="H26" s="59"/>
      <c r="I26" s="58"/>
      <c r="J26" s="59"/>
      <c r="K26" s="58"/>
      <c r="L26" s="59"/>
      <c r="M26" s="10"/>
    </row>
    <row r="27" spans="1:13" s="60" customFormat="1" ht="13.5">
      <c r="A27" s="192"/>
      <c r="B27" s="57"/>
      <c r="C27" s="25" t="s">
        <v>20</v>
      </c>
      <c r="D27" s="57" t="s">
        <v>22</v>
      </c>
      <c r="E27" s="57">
        <v>3.16</v>
      </c>
      <c r="F27" s="58">
        <f>E27*F26</f>
        <v>22.12</v>
      </c>
      <c r="G27" s="57"/>
      <c r="H27" s="59"/>
      <c r="I27" s="7"/>
      <c r="J27" s="59"/>
      <c r="K27" s="57"/>
      <c r="L27" s="59"/>
      <c r="M27" s="10"/>
    </row>
    <row r="28" spans="1:13" s="60" customFormat="1" ht="15.75">
      <c r="A28" s="192"/>
      <c r="B28" s="7"/>
      <c r="C28" s="8" t="s">
        <v>120</v>
      </c>
      <c r="D28" s="57" t="s">
        <v>75</v>
      </c>
      <c r="E28" s="57">
        <v>0.88</v>
      </c>
      <c r="F28" s="58">
        <f>E28*F26</f>
        <v>6.16</v>
      </c>
      <c r="G28" s="57"/>
      <c r="H28" s="59"/>
      <c r="I28" s="57"/>
      <c r="J28" s="59"/>
      <c r="K28" s="57"/>
      <c r="L28" s="59"/>
      <c r="M28" s="10"/>
    </row>
    <row r="29" spans="1:13" s="60" customFormat="1" ht="27">
      <c r="A29" s="190">
        <v>7</v>
      </c>
      <c r="B29" s="57"/>
      <c r="C29" s="25" t="s">
        <v>296</v>
      </c>
      <c r="D29" s="57" t="s">
        <v>75</v>
      </c>
      <c r="E29" s="57"/>
      <c r="F29" s="58">
        <v>5.5</v>
      </c>
      <c r="G29" s="58"/>
      <c r="H29" s="59"/>
      <c r="I29" s="58"/>
      <c r="J29" s="59"/>
      <c r="K29" s="58"/>
      <c r="L29" s="59"/>
      <c r="M29" s="10"/>
    </row>
    <row r="30" spans="1:13" s="60" customFormat="1" ht="13.5">
      <c r="A30" s="191"/>
      <c r="B30" s="57"/>
      <c r="C30" s="25" t="s">
        <v>20</v>
      </c>
      <c r="D30" s="57" t="s">
        <v>22</v>
      </c>
      <c r="E30" s="57">
        <v>2.9</v>
      </c>
      <c r="F30" s="58">
        <f>E30*F29</f>
        <v>15.95</v>
      </c>
      <c r="G30" s="57"/>
      <c r="H30" s="59"/>
      <c r="I30" s="7"/>
      <c r="J30" s="59"/>
      <c r="K30" s="57"/>
      <c r="L30" s="59"/>
      <c r="M30" s="10"/>
    </row>
    <row r="31" spans="1:13" s="60" customFormat="1" ht="13.5">
      <c r="A31" s="191"/>
      <c r="B31" s="57"/>
      <c r="C31" s="25" t="s">
        <v>24</v>
      </c>
      <c r="D31" s="57" t="s">
        <v>27</v>
      </c>
      <c r="E31" s="57">
        <v>0.88</v>
      </c>
      <c r="F31" s="58">
        <f>E31*F29</f>
        <v>4.84</v>
      </c>
      <c r="G31" s="57"/>
      <c r="H31" s="59"/>
      <c r="I31" s="57"/>
      <c r="J31" s="59"/>
      <c r="K31" s="57"/>
      <c r="L31" s="59"/>
      <c r="M31" s="10"/>
    </row>
    <row r="32" spans="1:13" s="60" customFormat="1" ht="15.75">
      <c r="A32" s="191"/>
      <c r="B32" s="7"/>
      <c r="C32" s="8" t="s">
        <v>54</v>
      </c>
      <c r="D32" s="57" t="s">
        <v>75</v>
      </c>
      <c r="E32" s="57">
        <v>1.02</v>
      </c>
      <c r="F32" s="58">
        <f>E32*F29</f>
        <v>5.61</v>
      </c>
      <c r="G32" s="57"/>
      <c r="H32" s="59"/>
      <c r="I32" s="57"/>
      <c r="J32" s="59"/>
      <c r="K32" s="57"/>
      <c r="L32" s="59"/>
      <c r="M32" s="10"/>
    </row>
    <row r="33" spans="1:13" s="38" customFormat="1" ht="15.75">
      <c r="A33" s="191"/>
      <c r="B33" s="7"/>
      <c r="C33" s="8" t="s">
        <v>52</v>
      </c>
      <c r="D33" s="120" t="s">
        <v>77</v>
      </c>
      <c r="E33" s="120">
        <v>1.84</v>
      </c>
      <c r="F33" s="36">
        <f>E33*F29</f>
        <v>10.120000000000001</v>
      </c>
      <c r="G33" s="120"/>
      <c r="H33" s="37"/>
      <c r="I33" s="120"/>
      <c r="J33" s="37"/>
      <c r="K33" s="120"/>
      <c r="L33" s="37"/>
      <c r="M33" s="10"/>
    </row>
    <row r="34" spans="1:13" s="60" customFormat="1" ht="15.75">
      <c r="A34" s="190">
        <v>8</v>
      </c>
      <c r="B34" s="57"/>
      <c r="C34" s="25" t="s">
        <v>297</v>
      </c>
      <c r="D34" s="57" t="s">
        <v>80</v>
      </c>
      <c r="E34" s="57"/>
      <c r="F34" s="58">
        <v>0.65</v>
      </c>
      <c r="G34" s="58"/>
      <c r="H34" s="59"/>
      <c r="I34" s="58"/>
      <c r="J34" s="59"/>
      <c r="K34" s="58"/>
      <c r="L34" s="59"/>
      <c r="M34" s="10"/>
    </row>
    <row r="35" spans="1:13" s="60" customFormat="1" ht="13.5">
      <c r="A35" s="191"/>
      <c r="B35" s="57"/>
      <c r="C35" s="25" t="s">
        <v>20</v>
      </c>
      <c r="D35" s="57" t="s">
        <v>22</v>
      </c>
      <c r="E35" s="57">
        <v>18.8</v>
      </c>
      <c r="F35" s="58">
        <f>E35*F34</f>
        <v>12.22</v>
      </c>
      <c r="G35" s="57"/>
      <c r="H35" s="59"/>
      <c r="I35" s="7"/>
      <c r="J35" s="59"/>
      <c r="K35" s="57"/>
      <c r="L35" s="59"/>
      <c r="M35" s="10"/>
    </row>
    <row r="36" spans="1:13" s="60" customFormat="1" ht="13.5">
      <c r="A36" s="191"/>
      <c r="B36" s="57"/>
      <c r="C36" s="25" t="s">
        <v>28</v>
      </c>
      <c r="D36" s="57" t="s">
        <v>27</v>
      </c>
      <c r="E36" s="57">
        <v>0.95</v>
      </c>
      <c r="F36" s="58">
        <f>F34*E36</f>
        <v>0.6174999999999999</v>
      </c>
      <c r="G36" s="57"/>
      <c r="H36" s="59"/>
      <c r="I36" s="57"/>
      <c r="J36" s="59"/>
      <c r="K36" s="57"/>
      <c r="L36" s="59"/>
      <c r="M36" s="10"/>
    </row>
    <row r="37" spans="1:13" s="60" customFormat="1" ht="13.5">
      <c r="A37" s="191"/>
      <c r="B37" s="57"/>
      <c r="C37" s="25" t="s">
        <v>24</v>
      </c>
      <c r="D37" s="57" t="s">
        <v>27</v>
      </c>
      <c r="E37" s="57">
        <v>6.36</v>
      </c>
      <c r="F37" s="58">
        <f>E37*F34</f>
        <v>4.134</v>
      </c>
      <c r="G37" s="57"/>
      <c r="H37" s="59"/>
      <c r="I37" s="57"/>
      <c r="J37" s="59"/>
      <c r="K37" s="57"/>
      <c r="L37" s="59"/>
      <c r="M37" s="10"/>
    </row>
    <row r="38" spans="1:13" s="60" customFormat="1" ht="15.75">
      <c r="A38" s="191"/>
      <c r="B38" s="120"/>
      <c r="C38" s="35" t="s">
        <v>83</v>
      </c>
      <c r="D38" s="57" t="s">
        <v>75</v>
      </c>
      <c r="E38" s="57">
        <v>2.04</v>
      </c>
      <c r="F38" s="58">
        <f>E38*F34</f>
        <v>1.326</v>
      </c>
      <c r="G38" s="61"/>
      <c r="H38" s="59"/>
      <c r="I38" s="57"/>
      <c r="J38" s="59"/>
      <c r="K38" s="57"/>
      <c r="L38" s="59"/>
      <c r="M38" s="10"/>
    </row>
    <row r="39" spans="1:13" s="56" customFormat="1" ht="27">
      <c r="A39" s="184">
        <v>9</v>
      </c>
      <c r="B39" s="7"/>
      <c r="C39" s="8" t="s">
        <v>201</v>
      </c>
      <c r="D39" s="15" t="s">
        <v>35</v>
      </c>
      <c r="E39" s="15"/>
      <c r="F39" s="10">
        <v>0.65</v>
      </c>
      <c r="G39" s="10"/>
      <c r="H39" s="10"/>
      <c r="I39" s="10"/>
      <c r="J39" s="10"/>
      <c r="K39" s="10"/>
      <c r="L39" s="10"/>
      <c r="M39" s="10"/>
    </row>
    <row r="40" spans="1:13" s="55" customFormat="1" ht="40.5">
      <c r="A40" s="185"/>
      <c r="B40" s="7"/>
      <c r="C40" s="8" t="s">
        <v>375</v>
      </c>
      <c r="D40" s="15" t="s">
        <v>34</v>
      </c>
      <c r="E40" s="15">
        <v>101</v>
      </c>
      <c r="F40" s="14">
        <f>E40*F39</f>
        <v>65.65</v>
      </c>
      <c r="G40" s="14"/>
      <c r="H40" s="10"/>
      <c r="I40" s="15"/>
      <c r="J40" s="10"/>
      <c r="K40" s="15"/>
      <c r="L40" s="10"/>
      <c r="M40" s="10"/>
    </row>
    <row r="41" spans="1:13" s="21" customFormat="1" ht="13.5">
      <c r="A41" s="185"/>
      <c r="B41" s="7"/>
      <c r="C41" s="35" t="s">
        <v>202</v>
      </c>
      <c r="D41" s="57" t="s">
        <v>29</v>
      </c>
      <c r="E41" s="15"/>
      <c r="F41" s="14">
        <v>30</v>
      </c>
      <c r="G41" s="14"/>
      <c r="H41" s="10"/>
      <c r="I41" s="15"/>
      <c r="J41" s="10"/>
      <c r="K41" s="15"/>
      <c r="L41" s="10"/>
      <c r="M41" s="10"/>
    </row>
    <row r="42" spans="1:13" s="38" customFormat="1" ht="40.5">
      <c r="A42" s="203">
        <v>9</v>
      </c>
      <c r="B42" s="120"/>
      <c r="C42" s="35" t="s">
        <v>298</v>
      </c>
      <c r="D42" s="120" t="s">
        <v>39</v>
      </c>
      <c r="E42" s="120"/>
      <c r="F42" s="36">
        <v>3</v>
      </c>
      <c r="G42" s="120"/>
      <c r="H42" s="37"/>
      <c r="I42" s="120"/>
      <c r="J42" s="37"/>
      <c r="K42" s="120"/>
      <c r="L42" s="14"/>
      <c r="M42" s="37"/>
    </row>
    <row r="43" spans="1:13" s="38" customFormat="1" ht="13.5">
      <c r="A43" s="204"/>
      <c r="B43" s="120"/>
      <c r="C43" s="35" t="s">
        <v>299</v>
      </c>
      <c r="D43" s="120" t="s">
        <v>39</v>
      </c>
      <c r="E43" s="120"/>
      <c r="F43" s="36">
        <v>1</v>
      </c>
      <c r="G43" s="120"/>
      <c r="H43" s="37"/>
      <c r="I43" s="120"/>
      <c r="J43" s="37"/>
      <c r="K43" s="120"/>
      <c r="L43" s="37"/>
      <c r="M43" s="37"/>
    </row>
    <row r="44" spans="1:13" s="38" customFormat="1" ht="13.5">
      <c r="A44" s="204"/>
      <c r="B44" s="120"/>
      <c r="C44" s="35" t="s">
        <v>112</v>
      </c>
      <c r="D44" s="120" t="s">
        <v>39</v>
      </c>
      <c r="E44" s="120"/>
      <c r="F44" s="36">
        <v>1</v>
      </c>
      <c r="G44" s="120"/>
      <c r="H44" s="37"/>
      <c r="I44" s="120"/>
      <c r="J44" s="37"/>
      <c r="K44" s="120"/>
      <c r="L44" s="37"/>
      <c r="M44" s="37"/>
    </row>
    <row r="45" spans="1:13" s="38" customFormat="1" ht="13.5">
      <c r="A45" s="205"/>
      <c r="B45" s="120"/>
      <c r="C45" s="35" t="s">
        <v>113</v>
      </c>
      <c r="D45" s="120" t="s">
        <v>39</v>
      </c>
      <c r="E45" s="120"/>
      <c r="F45" s="36">
        <v>1</v>
      </c>
      <c r="G45" s="120"/>
      <c r="H45" s="37"/>
      <c r="I45" s="120"/>
      <c r="J45" s="37"/>
      <c r="K45" s="120"/>
      <c r="L45" s="37"/>
      <c r="M45" s="37"/>
    </row>
    <row r="46" spans="1:13" s="38" customFormat="1" ht="13.5">
      <c r="A46" s="100"/>
      <c r="B46" s="34"/>
      <c r="C46" s="35"/>
      <c r="D46" s="34"/>
      <c r="E46" s="34"/>
      <c r="F46" s="36"/>
      <c r="G46" s="34"/>
      <c r="H46" s="64"/>
      <c r="I46" s="34"/>
      <c r="J46" s="37"/>
      <c r="K46" s="34"/>
      <c r="L46" s="37"/>
      <c r="M46" s="10"/>
    </row>
    <row r="47" spans="1:13" ht="15">
      <c r="A47" s="29"/>
      <c r="B47" s="5"/>
      <c r="C47" s="5" t="s">
        <v>198</v>
      </c>
      <c r="D47" s="5"/>
      <c r="E47" s="5"/>
      <c r="F47" s="18"/>
      <c r="G47" s="19"/>
      <c r="H47" s="16"/>
      <c r="I47" s="19"/>
      <c r="J47" s="16"/>
      <c r="K47" s="19"/>
      <c r="L47" s="16"/>
      <c r="M47" s="16"/>
    </row>
    <row r="48" spans="1:13" s="43" customFormat="1" ht="13.5">
      <c r="A48" s="15"/>
      <c r="B48" s="137"/>
      <c r="C48" s="15" t="s">
        <v>8</v>
      </c>
      <c r="D48" s="28"/>
      <c r="E48" s="28"/>
      <c r="F48" s="15"/>
      <c r="G48" s="15"/>
      <c r="H48" s="15"/>
      <c r="I48" s="15"/>
      <c r="J48" s="15"/>
      <c r="K48" s="15"/>
      <c r="L48" s="15"/>
      <c r="M48" s="10"/>
    </row>
    <row r="49" spans="1:13" s="43" customFormat="1" ht="13.5">
      <c r="A49" s="29"/>
      <c r="B49" s="40"/>
      <c r="C49" s="29" t="s">
        <v>5</v>
      </c>
      <c r="D49" s="29"/>
      <c r="E49" s="29"/>
      <c r="F49" s="29"/>
      <c r="G49" s="29"/>
      <c r="H49" s="29"/>
      <c r="I49" s="29"/>
      <c r="J49" s="29"/>
      <c r="K49" s="29"/>
      <c r="L49" s="29"/>
      <c r="M49" s="16"/>
    </row>
    <row r="50" spans="1:13" s="43" customFormat="1" ht="13.5">
      <c r="A50" s="15"/>
      <c r="B50" s="15"/>
      <c r="C50" s="15" t="s">
        <v>9</v>
      </c>
      <c r="D50" s="28"/>
      <c r="E50" s="28"/>
      <c r="F50" s="15"/>
      <c r="G50" s="15"/>
      <c r="H50" s="15"/>
      <c r="I50" s="15"/>
      <c r="J50" s="15"/>
      <c r="K50" s="15"/>
      <c r="L50" s="15"/>
      <c r="M50" s="10"/>
    </row>
    <row r="51" spans="1:13" s="43" customFormat="1" ht="13.5">
      <c r="A51" s="29"/>
      <c r="B51" s="29"/>
      <c r="C51" s="29" t="s">
        <v>5</v>
      </c>
      <c r="D51" s="29"/>
      <c r="E51" s="29"/>
      <c r="F51" s="29"/>
      <c r="G51" s="29"/>
      <c r="H51" s="29"/>
      <c r="I51" s="29"/>
      <c r="J51" s="29"/>
      <c r="K51" s="29"/>
      <c r="L51" s="29"/>
      <c r="M51" s="16"/>
    </row>
    <row r="52" spans="1:13" s="43" customFormat="1" ht="13.5">
      <c r="A52" s="15"/>
      <c r="B52" s="7"/>
      <c r="C52" s="7" t="s">
        <v>128</v>
      </c>
      <c r="D52" s="28" t="s">
        <v>38</v>
      </c>
      <c r="E52" s="28"/>
      <c r="F52" s="15">
        <v>30</v>
      </c>
      <c r="G52" s="15"/>
      <c r="H52" s="10"/>
      <c r="I52" s="15"/>
      <c r="J52" s="15"/>
      <c r="K52" s="10"/>
      <c r="L52" s="10"/>
      <c r="M52" s="10"/>
    </row>
    <row r="53" spans="1:13" s="43" customFormat="1" ht="13.5">
      <c r="A53" s="15"/>
      <c r="B53" s="7"/>
      <c r="C53" s="7" t="s">
        <v>129</v>
      </c>
      <c r="D53" s="28" t="s">
        <v>38</v>
      </c>
      <c r="E53" s="28"/>
      <c r="F53" s="15">
        <v>1</v>
      </c>
      <c r="G53" s="15"/>
      <c r="H53" s="10"/>
      <c r="I53" s="15"/>
      <c r="J53" s="15"/>
      <c r="K53" s="10"/>
      <c r="L53" s="10"/>
      <c r="M53" s="10"/>
    </row>
    <row r="54" spans="1:13" s="43" customFormat="1" ht="13.5">
      <c r="A54" s="29"/>
      <c r="B54" s="7"/>
      <c r="C54" s="29" t="s">
        <v>5</v>
      </c>
      <c r="D54" s="29"/>
      <c r="E54" s="29"/>
      <c r="F54" s="29"/>
      <c r="G54" s="29"/>
      <c r="H54" s="29"/>
      <c r="I54" s="29"/>
      <c r="J54" s="29"/>
      <c r="K54" s="29"/>
      <c r="L54" s="29"/>
      <c r="M54" s="16"/>
    </row>
    <row r="55" spans="1:13" s="43" customFormat="1" ht="13.5">
      <c r="A55" s="15"/>
      <c r="B55" s="7"/>
      <c r="C55" s="15" t="s">
        <v>49</v>
      </c>
      <c r="D55" s="28">
        <v>0.03</v>
      </c>
      <c r="E55" s="28"/>
      <c r="F55" s="15"/>
      <c r="G55" s="15"/>
      <c r="H55" s="10"/>
      <c r="I55" s="15"/>
      <c r="J55" s="15"/>
      <c r="K55" s="15"/>
      <c r="L55" s="15"/>
      <c r="M55" s="10"/>
    </row>
    <row r="56" spans="1:13" s="102" customFormat="1" ht="13.5">
      <c r="A56" s="15"/>
      <c r="B56" s="5"/>
      <c r="C56" s="5" t="s">
        <v>5</v>
      </c>
      <c r="D56" s="5"/>
      <c r="E56" s="5"/>
      <c r="F56" s="5"/>
      <c r="G56" s="5"/>
      <c r="H56" s="5"/>
      <c r="I56" s="5"/>
      <c r="J56" s="5"/>
      <c r="K56" s="5"/>
      <c r="L56" s="5"/>
      <c r="M56" s="19"/>
    </row>
    <row r="57" spans="1:13" s="99" customFormat="1" ht="13.5">
      <c r="A57" s="15"/>
      <c r="B57" s="7"/>
      <c r="C57" s="7" t="s">
        <v>50</v>
      </c>
      <c r="D57" s="17">
        <v>0.18</v>
      </c>
      <c r="E57" s="17"/>
      <c r="F57" s="7"/>
      <c r="G57" s="7"/>
      <c r="H57" s="7"/>
      <c r="I57" s="7"/>
      <c r="J57" s="73"/>
      <c r="K57" s="7"/>
      <c r="L57" s="7"/>
      <c r="M57" s="9"/>
    </row>
    <row r="58" spans="1:13" ht="15">
      <c r="A58" s="29"/>
      <c r="B58" s="5"/>
      <c r="C58" s="5" t="s">
        <v>7</v>
      </c>
      <c r="D58" s="5"/>
      <c r="E58" s="5"/>
      <c r="F58" s="5"/>
      <c r="G58" s="5"/>
      <c r="H58" s="5"/>
      <c r="I58" s="5"/>
      <c r="J58" s="5"/>
      <c r="K58" s="5"/>
      <c r="L58" s="5"/>
      <c r="M58" s="19"/>
    </row>
    <row r="59" spans="1:13" s="27" customFormat="1" ht="15.75">
      <c r="A59" s="42"/>
      <c r="B59" s="42"/>
      <c r="C59" s="38"/>
      <c r="D59" s="38"/>
      <c r="E59" s="38"/>
      <c r="F59" s="43"/>
      <c r="G59" s="43"/>
      <c r="H59" s="43"/>
      <c r="I59" s="43"/>
      <c r="J59" s="43"/>
      <c r="K59" s="43"/>
      <c r="L59" s="44"/>
      <c r="M59" s="44"/>
    </row>
    <row r="60" spans="1:13" s="27" customFormat="1" ht="15.75">
      <c r="A60" s="45"/>
      <c r="B60" s="45"/>
      <c r="C60" s="46" t="s">
        <v>17</v>
      </c>
      <c r="D60" s="46"/>
      <c r="E60" s="46"/>
      <c r="F60" s="46"/>
      <c r="G60" s="47"/>
      <c r="H60" s="47"/>
      <c r="I60" s="47"/>
      <c r="J60" s="48"/>
      <c r="K60" s="49"/>
      <c r="L60" s="50"/>
      <c r="M60" s="50"/>
    </row>
  </sheetData>
  <sheetProtection/>
  <mergeCells count="22">
    <mergeCell ref="A29:A33"/>
    <mergeCell ref="A8:A9"/>
    <mergeCell ref="I4:J4"/>
    <mergeCell ref="A34:A38"/>
    <mergeCell ref="A39:A41"/>
    <mergeCell ref="A42:A45"/>
    <mergeCell ref="K4:L4"/>
    <mergeCell ref="E4:E5"/>
    <mergeCell ref="A10:A11"/>
    <mergeCell ref="A13:A18"/>
    <mergeCell ref="A19:A25"/>
    <mergeCell ref="A26:A28"/>
    <mergeCell ref="M4:M5"/>
    <mergeCell ref="A1:M1"/>
    <mergeCell ref="A2:M2"/>
    <mergeCell ref="A3:J3"/>
    <mergeCell ref="A4:A5"/>
    <mergeCell ref="B4:B5"/>
    <mergeCell ref="C4:C5"/>
    <mergeCell ref="D4:D5"/>
    <mergeCell ref="F4:F5"/>
    <mergeCell ref="G4:H4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Zeros="0" zoomScale="130" zoomScaleNormal="130" zoomScalePageLayoutView="0" workbookViewId="0" topLeftCell="A70">
      <selection activeCell="D77" sqref="D77:D79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2" width="8.140625" style="1" customWidth="1"/>
    <col min="13" max="13" width="8.71093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425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424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M87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22.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  <c r="K6" s="118">
        <v>11</v>
      </c>
      <c r="L6" s="118">
        <v>12</v>
      </c>
      <c r="M6" s="118">
        <v>13</v>
      </c>
    </row>
    <row r="7" spans="1:13" s="60" customFormat="1" ht="27">
      <c r="A7" s="192">
        <v>1</v>
      </c>
      <c r="B7" s="57"/>
      <c r="C7" s="25" t="s">
        <v>465</v>
      </c>
      <c r="D7" s="57" t="s">
        <v>75</v>
      </c>
      <c r="E7" s="57"/>
      <c r="F7" s="58">
        <v>2</v>
      </c>
      <c r="G7" s="58"/>
      <c r="H7" s="59"/>
      <c r="I7" s="58"/>
      <c r="J7" s="59"/>
      <c r="K7" s="58"/>
      <c r="L7" s="59"/>
      <c r="M7" s="10"/>
    </row>
    <row r="8" spans="1:13" s="60" customFormat="1" ht="13.5">
      <c r="A8" s="192"/>
      <c r="B8" s="57"/>
      <c r="C8" s="25" t="s">
        <v>20</v>
      </c>
      <c r="D8" s="57" t="s">
        <v>22</v>
      </c>
      <c r="E8" s="57">
        <v>3.16</v>
      </c>
      <c r="F8" s="58">
        <f>E8*F7</f>
        <v>6.32</v>
      </c>
      <c r="G8" s="57"/>
      <c r="H8" s="59"/>
      <c r="I8" s="7"/>
      <c r="J8" s="59"/>
      <c r="K8" s="57"/>
      <c r="L8" s="59"/>
      <c r="M8" s="10"/>
    </row>
    <row r="9" spans="1:13" s="60" customFormat="1" ht="15.75">
      <c r="A9" s="192"/>
      <c r="B9" s="7"/>
      <c r="C9" s="8" t="s">
        <v>120</v>
      </c>
      <c r="D9" s="57" t="s">
        <v>75</v>
      </c>
      <c r="E9" s="57">
        <v>1.1</v>
      </c>
      <c r="F9" s="58">
        <f>E9*F7</f>
        <v>2.2</v>
      </c>
      <c r="G9" s="57"/>
      <c r="H9" s="59"/>
      <c r="I9" s="57"/>
      <c r="J9" s="59"/>
      <c r="K9" s="57"/>
      <c r="L9" s="59"/>
      <c r="M9" s="10"/>
    </row>
    <row r="10" spans="1:13" s="43" customFormat="1" ht="27">
      <c r="A10" s="194">
        <v>2</v>
      </c>
      <c r="B10" s="150"/>
      <c r="C10" s="35" t="s">
        <v>458</v>
      </c>
      <c r="D10" s="150" t="s">
        <v>61</v>
      </c>
      <c r="E10" s="150"/>
      <c r="F10" s="36">
        <v>15</v>
      </c>
      <c r="G10" s="36"/>
      <c r="H10" s="10"/>
      <c r="I10" s="36"/>
      <c r="J10" s="37"/>
      <c r="K10" s="36"/>
      <c r="L10" s="37"/>
      <c r="M10" s="10"/>
    </row>
    <row r="11" spans="1:13" s="43" customFormat="1" ht="13.5">
      <c r="A11" s="196"/>
      <c r="B11" s="150"/>
      <c r="C11" s="35" t="s">
        <v>20</v>
      </c>
      <c r="D11" s="150" t="s">
        <v>22</v>
      </c>
      <c r="E11" s="150">
        <v>2.06</v>
      </c>
      <c r="F11" s="36">
        <f>E11*F10</f>
        <v>30.900000000000002</v>
      </c>
      <c r="G11" s="150"/>
      <c r="H11" s="10"/>
      <c r="I11" s="150"/>
      <c r="J11" s="37"/>
      <c r="K11" s="150"/>
      <c r="L11" s="37"/>
      <c r="M11" s="10"/>
    </row>
    <row r="12" spans="1:13" s="21" customFormat="1" ht="13.5">
      <c r="A12" s="184">
        <v>3</v>
      </c>
      <c r="B12" s="7"/>
      <c r="C12" s="8" t="s">
        <v>459</v>
      </c>
      <c r="D12" s="15" t="s">
        <v>118</v>
      </c>
      <c r="E12" s="15"/>
      <c r="F12" s="10">
        <v>3.3</v>
      </c>
      <c r="G12" s="10"/>
      <c r="H12" s="10"/>
      <c r="I12" s="10"/>
      <c r="J12" s="10"/>
      <c r="K12" s="10"/>
      <c r="L12" s="10"/>
      <c r="M12" s="10"/>
    </row>
    <row r="13" spans="1:13" s="21" customFormat="1" ht="13.5">
      <c r="A13" s="185"/>
      <c r="B13" s="15"/>
      <c r="C13" s="53" t="s">
        <v>20</v>
      </c>
      <c r="D13" s="15" t="s">
        <v>22</v>
      </c>
      <c r="E13" s="15">
        <v>74</v>
      </c>
      <c r="F13" s="10">
        <f>E13*F12</f>
        <v>244.2</v>
      </c>
      <c r="G13" s="15"/>
      <c r="H13" s="10"/>
      <c r="I13" s="15"/>
      <c r="J13" s="10"/>
      <c r="K13" s="15"/>
      <c r="L13" s="10"/>
      <c r="M13" s="10"/>
    </row>
    <row r="14" spans="1:13" s="21" customFormat="1" ht="13.5">
      <c r="A14" s="185"/>
      <c r="B14" s="15"/>
      <c r="C14" s="53" t="s">
        <v>28</v>
      </c>
      <c r="D14" s="15" t="s">
        <v>27</v>
      </c>
      <c r="E14" s="15">
        <v>0.71</v>
      </c>
      <c r="F14" s="54">
        <f>E14*F12</f>
        <v>2.343</v>
      </c>
      <c r="G14" s="15"/>
      <c r="H14" s="10"/>
      <c r="I14" s="15"/>
      <c r="J14" s="10"/>
      <c r="K14" s="15"/>
      <c r="L14" s="10"/>
      <c r="M14" s="10"/>
    </row>
    <row r="15" spans="1:13" s="21" customFormat="1" ht="13.5">
      <c r="A15" s="185"/>
      <c r="B15" s="15"/>
      <c r="C15" s="53" t="s">
        <v>24</v>
      </c>
      <c r="D15" s="15" t="s">
        <v>27</v>
      </c>
      <c r="E15" s="15">
        <v>9.6</v>
      </c>
      <c r="F15" s="54">
        <f>E15*F12</f>
        <v>31.679999999999996</v>
      </c>
      <c r="G15" s="15"/>
      <c r="H15" s="10"/>
      <c r="I15" s="15"/>
      <c r="J15" s="10"/>
      <c r="K15" s="15"/>
      <c r="L15" s="10"/>
      <c r="M15" s="10"/>
    </row>
    <row r="16" spans="1:13" s="21" customFormat="1" ht="13.5">
      <c r="A16" s="185"/>
      <c r="B16" s="7"/>
      <c r="C16" s="8" t="s">
        <v>460</v>
      </c>
      <c r="D16" s="15" t="s">
        <v>67</v>
      </c>
      <c r="E16" s="15">
        <v>101</v>
      </c>
      <c r="F16" s="14">
        <f>E16*F12</f>
        <v>333.29999999999995</v>
      </c>
      <c r="G16" s="14"/>
      <c r="H16" s="14"/>
      <c r="I16" s="15"/>
      <c r="J16" s="10"/>
      <c r="K16" s="15"/>
      <c r="L16" s="10"/>
      <c r="M16" s="10"/>
    </row>
    <row r="17" spans="1:13" s="21" customFormat="1" ht="15.75">
      <c r="A17" s="185"/>
      <c r="B17" s="7"/>
      <c r="C17" s="53" t="s">
        <v>51</v>
      </c>
      <c r="D17" s="15" t="s">
        <v>32</v>
      </c>
      <c r="E17" s="14">
        <v>2</v>
      </c>
      <c r="F17" s="10">
        <f>F12*E17</f>
        <v>6.6</v>
      </c>
      <c r="G17" s="150"/>
      <c r="H17" s="14"/>
      <c r="I17" s="15"/>
      <c r="J17" s="10"/>
      <c r="K17" s="15"/>
      <c r="L17" s="10"/>
      <c r="M17" s="14"/>
    </row>
    <row r="18" spans="1:13" s="21" customFormat="1" ht="15.75">
      <c r="A18" s="185"/>
      <c r="B18" s="150"/>
      <c r="C18" s="35" t="s">
        <v>83</v>
      </c>
      <c r="D18" s="57" t="s">
        <v>75</v>
      </c>
      <c r="E18" s="15">
        <v>0.06</v>
      </c>
      <c r="F18" s="10">
        <f>E18*F12</f>
        <v>0.19799999999999998</v>
      </c>
      <c r="G18" s="150"/>
      <c r="H18" s="10"/>
      <c r="I18" s="15"/>
      <c r="J18" s="10"/>
      <c r="K18" s="15"/>
      <c r="L18" s="10"/>
      <c r="M18" s="10"/>
    </row>
    <row r="19" spans="1:13" s="43" customFormat="1" ht="27">
      <c r="A19" s="194">
        <v>4</v>
      </c>
      <c r="B19" s="150"/>
      <c r="C19" s="35" t="s">
        <v>461</v>
      </c>
      <c r="D19" s="150" t="s">
        <v>61</v>
      </c>
      <c r="E19" s="150"/>
      <c r="F19" s="36">
        <v>21</v>
      </c>
      <c r="G19" s="36"/>
      <c r="H19" s="10"/>
      <c r="I19" s="36"/>
      <c r="J19" s="37"/>
      <c r="K19" s="36"/>
      <c r="L19" s="37"/>
      <c r="M19" s="10"/>
    </row>
    <row r="20" spans="1:13" s="43" customFormat="1" ht="13.5">
      <c r="A20" s="196"/>
      <c r="B20" s="150"/>
      <c r="C20" s="35" t="s">
        <v>20</v>
      </c>
      <c r="D20" s="150" t="s">
        <v>22</v>
      </c>
      <c r="E20" s="150">
        <v>2.06</v>
      </c>
      <c r="F20" s="36">
        <f>E20*F19</f>
        <v>43.26</v>
      </c>
      <c r="G20" s="150"/>
      <c r="H20" s="10"/>
      <c r="I20" s="150"/>
      <c r="J20" s="37"/>
      <c r="K20" s="150"/>
      <c r="L20" s="37"/>
      <c r="M20" s="10"/>
    </row>
    <row r="21" spans="1:13" s="21" customFormat="1" ht="27">
      <c r="A21" s="15">
        <v>5</v>
      </c>
      <c r="B21" s="7"/>
      <c r="C21" s="84" t="s">
        <v>464</v>
      </c>
      <c r="D21" s="7" t="s">
        <v>32</v>
      </c>
      <c r="E21" s="7"/>
      <c r="F21" s="9">
        <v>21</v>
      </c>
      <c r="G21" s="9"/>
      <c r="H21" s="10"/>
      <c r="I21" s="9"/>
      <c r="J21" s="10"/>
      <c r="K21" s="9"/>
      <c r="L21" s="59"/>
      <c r="M21" s="10"/>
    </row>
    <row r="22" spans="1:13" s="21" customFormat="1" ht="27">
      <c r="A22" s="15">
        <v>6</v>
      </c>
      <c r="B22" s="7"/>
      <c r="C22" s="8" t="s">
        <v>462</v>
      </c>
      <c r="D22" s="7" t="s">
        <v>38</v>
      </c>
      <c r="E22" s="7"/>
      <c r="F22" s="13">
        <v>42</v>
      </c>
      <c r="G22" s="7"/>
      <c r="H22" s="10"/>
      <c r="I22" s="7"/>
      <c r="J22" s="10"/>
      <c r="K22" s="7"/>
      <c r="L22" s="14"/>
      <c r="M22" s="10"/>
    </row>
    <row r="23" spans="1:13" s="60" customFormat="1" ht="27">
      <c r="A23" s="192">
        <v>7</v>
      </c>
      <c r="B23" s="57"/>
      <c r="C23" s="25" t="s">
        <v>463</v>
      </c>
      <c r="D23" s="57" t="s">
        <v>75</v>
      </c>
      <c r="E23" s="57"/>
      <c r="F23" s="58">
        <v>21</v>
      </c>
      <c r="G23" s="58"/>
      <c r="H23" s="59"/>
      <c r="I23" s="58"/>
      <c r="J23" s="59"/>
      <c r="K23" s="58"/>
      <c r="L23" s="59"/>
      <c r="M23" s="10"/>
    </row>
    <row r="24" spans="1:13" s="60" customFormat="1" ht="13.5">
      <c r="A24" s="192"/>
      <c r="B24" s="57"/>
      <c r="C24" s="25" t="s">
        <v>20</v>
      </c>
      <c r="D24" s="57" t="s">
        <v>22</v>
      </c>
      <c r="E24" s="57">
        <v>3.16</v>
      </c>
      <c r="F24" s="58">
        <f>E24*F23</f>
        <v>66.36</v>
      </c>
      <c r="G24" s="57"/>
      <c r="H24" s="59"/>
      <c r="I24" s="7"/>
      <c r="J24" s="59"/>
      <c r="K24" s="57"/>
      <c r="L24" s="59"/>
      <c r="M24" s="10"/>
    </row>
    <row r="25" spans="1:13" s="60" customFormat="1" ht="15.75">
      <c r="A25" s="192"/>
      <c r="B25" s="7"/>
      <c r="C25" s="8" t="s">
        <v>120</v>
      </c>
      <c r="D25" s="57" t="s">
        <v>75</v>
      </c>
      <c r="E25" s="57">
        <v>0.88</v>
      </c>
      <c r="F25" s="58">
        <f>E25*F23</f>
        <v>18.48</v>
      </c>
      <c r="G25" s="57"/>
      <c r="H25" s="59"/>
      <c r="I25" s="57"/>
      <c r="J25" s="59"/>
      <c r="K25" s="57"/>
      <c r="L25" s="59"/>
      <c r="M25" s="10"/>
    </row>
    <row r="26" spans="1:13" s="60" customFormat="1" ht="27">
      <c r="A26" s="190">
        <v>8</v>
      </c>
      <c r="B26" s="57"/>
      <c r="C26" s="25" t="s">
        <v>454</v>
      </c>
      <c r="D26" s="57" t="s">
        <v>75</v>
      </c>
      <c r="E26" s="57"/>
      <c r="F26" s="58">
        <v>13</v>
      </c>
      <c r="G26" s="58"/>
      <c r="H26" s="59"/>
      <c r="I26" s="58"/>
      <c r="J26" s="59"/>
      <c r="K26" s="58"/>
      <c r="L26" s="59"/>
      <c r="M26" s="10"/>
    </row>
    <row r="27" spans="1:13" s="60" customFormat="1" ht="13.5">
      <c r="A27" s="191"/>
      <c r="B27" s="57"/>
      <c r="C27" s="25" t="s">
        <v>20</v>
      </c>
      <c r="D27" s="57" t="s">
        <v>22</v>
      </c>
      <c r="E27" s="57">
        <v>2.9</v>
      </c>
      <c r="F27" s="58">
        <f>E27*F26</f>
        <v>37.699999999999996</v>
      </c>
      <c r="G27" s="57"/>
      <c r="H27" s="59"/>
      <c r="I27" s="7"/>
      <c r="J27" s="59"/>
      <c r="K27" s="57"/>
      <c r="L27" s="59"/>
      <c r="M27" s="10"/>
    </row>
    <row r="28" spans="1:13" s="60" customFormat="1" ht="13.5">
      <c r="A28" s="191"/>
      <c r="B28" s="57"/>
      <c r="C28" s="25" t="s">
        <v>24</v>
      </c>
      <c r="D28" s="57" t="s">
        <v>27</v>
      </c>
      <c r="E28" s="57">
        <v>0.88</v>
      </c>
      <c r="F28" s="58">
        <f>E28*F26</f>
        <v>11.44</v>
      </c>
      <c r="G28" s="57"/>
      <c r="H28" s="59"/>
      <c r="I28" s="57"/>
      <c r="J28" s="59"/>
      <c r="K28" s="57"/>
      <c r="L28" s="59"/>
      <c r="M28" s="10"/>
    </row>
    <row r="29" spans="1:13" s="60" customFormat="1" ht="15.75">
      <c r="A29" s="191"/>
      <c r="B29" s="7"/>
      <c r="C29" s="8" t="s">
        <v>54</v>
      </c>
      <c r="D29" s="57" t="s">
        <v>75</v>
      </c>
      <c r="E29" s="57">
        <v>1.02</v>
      </c>
      <c r="F29" s="58">
        <f>E29*F26</f>
        <v>13.26</v>
      </c>
      <c r="G29" s="57"/>
      <c r="H29" s="59"/>
      <c r="I29" s="57"/>
      <c r="J29" s="59"/>
      <c r="K29" s="57"/>
      <c r="L29" s="59"/>
      <c r="M29" s="10"/>
    </row>
    <row r="30" spans="1:13" s="38" customFormat="1" ht="15.75">
      <c r="A30" s="191"/>
      <c r="B30" s="7"/>
      <c r="C30" s="8" t="s">
        <v>52</v>
      </c>
      <c r="D30" s="150" t="s">
        <v>77</v>
      </c>
      <c r="E30" s="150">
        <v>1.84</v>
      </c>
      <c r="F30" s="36">
        <f>E30*F26</f>
        <v>23.92</v>
      </c>
      <c r="G30" s="150"/>
      <c r="H30" s="37"/>
      <c r="I30" s="150"/>
      <c r="J30" s="37"/>
      <c r="K30" s="150"/>
      <c r="L30" s="37"/>
      <c r="M30" s="10"/>
    </row>
    <row r="31" spans="1:13" s="60" customFormat="1" ht="15.75">
      <c r="A31" s="190">
        <v>9</v>
      </c>
      <c r="B31" s="57"/>
      <c r="C31" s="25" t="s">
        <v>455</v>
      </c>
      <c r="D31" s="57" t="s">
        <v>80</v>
      </c>
      <c r="E31" s="57"/>
      <c r="F31" s="58">
        <v>2.6</v>
      </c>
      <c r="G31" s="58"/>
      <c r="H31" s="59"/>
      <c r="I31" s="58"/>
      <c r="J31" s="59"/>
      <c r="K31" s="58"/>
      <c r="L31" s="59"/>
      <c r="M31" s="10"/>
    </row>
    <row r="32" spans="1:13" s="60" customFormat="1" ht="13.5">
      <c r="A32" s="191"/>
      <c r="B32" s="57"/>
      <c r="C32" s="25" t="s">
        <v>81</v>
      </c>
      <c r="D32" s="57" t="s">
        <v>22</v>
      </c>
      <c r="E32" s="57">
        <v>19.48</v>
      </c>
      <c r="F32" s="58">
        <f>E32*F31</f>
        <v>50.648</v>
      </c>
      <c r="G32" s="57"/>
      <c r="H32" s="59"/>
      <c r="I32" s="7"/>
      <c r="J32" s="59"/>
      <c r="K32" s="57"/>
      <c r="L32" s="59"/>
      <c r="M32" s="10"/>
    </row>
    <row r="33" spans="1:13" s="60" customFormat="1" ht="13.5">
      <c r="A33" s="191"/>
      <c r="B33" s="57"/>
      <c r="C33" s="25" t="s">
        <v>82</v>
      </c>
      <c r="D33" s="57" t="s">
        <v>27</v>
      </c>
      <c r="E33" s="57">
        <v>1.41</v>
      </c>
      <c r="F33" s="58">
        <f>F31*E33</f>
        <v>3.666</v>
      </c>
      <c r="G33" s="57"/>
      <c r="H33" s="59"/>
      <c r="I33" s="57"/>
      <c r="J33" s="59"/>
      <c r="K33" s="57"/>
      <c r="L33" s="59"/>
      <c r="M33" s="10"/>
    </row>
    <row r="34" spans="1:13" s="60" customFormat="1" ht="13.5">
      <c r="A34" s="191"/>
      <c r="B34" s="57"/>
      <c r="C34" s="25" t="s">
        <v>24</v>
      </c>
      <c r="D34" s="57" t="s">
        <v>27</v>
      </c>
      <c r="E34" s="57">
        <v>6.36</v>
      </c>
      <c r="F34" s="58">
        <f>E34*F31</f>
        <v>16.536</v>
      </c>
      <c r="G34" s="57"/>
      <c r="H34" s="59"/>
      <c r="I34" s="57"/>
      <c r="J34" s="59"/>
      <c r="K34" s="57"/>
      <c r="L34" s="59"/>
      <c r="M34" s="10"/>
    </row>
    <row r="35" spans="1:13" s="60" customFormat="1" ht="15.75">
      <c r="A35" s="191"/>
      <c r="B35" s="150"/>
      <c r="C35" s="35" t="s">
        <v>83</v>
      </c>
      <c r="D35" s="57" t="s">
        <v>75</v>
      </c>
      <c r="E35" s="57">
        <v>3.06</v>
      </c>
      <c r="F35" s="58">
        <f>E35*F31</f>
        <v>7.956</v>
      </c>
      <c r="G35" s="61"/>
      <c r="H35" s="59"/>
      <c r="I35" s="57"/>
      <c r="J35" s="59"/>
      <c r="K35" s="57"/>
      <c r="L35" s="59"/>
      <c r="M35" s="10"/>
    </row>
    <row r="36" spans="1:13" s="56" customFormat="1" ht="27">
      <c r="A36" s="189">
        <v>10</v>
      </c>
      <c r="B36" s="7"/>
      <c r="C36" s="8" t="s">
        <v>456</v>
      </c>
      <c r="D36" s="15" t="s">
        <v>35</v>
      </c>
      <c r="E36" s="15"/>
      <c r="F36" s="10">
        <v>2.6</v>
      </c>
      <c r="G36" s="10"/>
      <c r="H36" s="10"/>
      <c r="I36" s="10"/>
      <c r="J36" s="10"/>
      <c r="K36" s="10"/>
      <c r="L36" s="10"/>
      <c r="M36" s="10"/>
    </row>
    <row r="37" spans="1:13" s="21" customFormat="1" ht="13.5">
      <c r="A37" s="189"/>
      <c r="B37" s="15"/>
      <c r="C37" s="53" t="s">
        <v>20</v>
      </c>
      <c r="D37" s="15" t="s">
        <v>22</v>
      </c>
      <c r="E37" s="15">
        <v>161</v>
      </c>
      <c r="F37" s="10">
        <f>E37*F36</f>
        <v>418.6</v>
      </c>
      <c r="G37" s="15"/>
      <c r="H37" s="10"/>
      <c r="I37" s="15"/>
      <c r="J37" s="10"/>
      <c r="K37" s="15"/>
      <c r="L37" s="10"/>
      <c r="M37" s="10"/>
    </row>
    <row r="38" spans="1:13" s="55" customFormat="1" ht="13.5">
      <c r="A38" s="189"/>
      <c r="B38" s="15"/>
      <c r="C38" s="53" t="s">
        <v>30</v>
      </c>
      <c r="D38" s="15" t="s">
        <v>27</v>
      </c>
      <c r="E38" s="15">
        <v>6.69</v>
      </c>
      <c r="F38" s="10">
        <f>E38*F36</f>
        <v>17.394000000000002</v>
      </c>
      <c r="G38" s="15"/>
      <c r="H38" s="10"/>
      <c r="I38" s="15"/>
      <c r="J38" s="10"/>
      <c r="K38" s="15"/>
      <c r="L38" s="10"/>
      <c r="M38" s="10"/>
    </row>
    <row r="39" spans="1:13" s="55" customFormat="1" ht="15.75">
      <c r="A39" s="189"/>
      <c r="B39" s="150"/>
      <c r="C39" s="35" t="s">
        <v>117</v>
      </c>
      <c r="D39" s="15" t="s">
        <v>34</v>
      </c>
      <c r="E39" s="15">
        <v>101</v>
      </c>
      <c r="F39" s="14">
        <f>E39*F36</f>
        <v>262.6</v>
      </c>
      <c r="G39" s="14"/>
      <c r="H39" s="10"/>
      <c r="I39" s="15"/>
      <c r="J39" s="10"/>
      <c r="K39" s="15"/>
      <c r="L39" s="10"/>
      <c r="M39" s="10"/>
    </row>
    <row r="40" spans="1:13" s="21" customFormat="1" ht="13.5">
      <c r="A40" s="189"/>
      <c r="B40" s="7"/>
      <c r="C40" s="8" t="s">
        <v>457</v>
      </c>
      <c r="D40" s="57" t="s">
        <v>29</v>
      </c>
      <c r="E40" s="15">
        <v>600</v>
      </c>
      <c r="F40" s="14">
        <f>E40*F36</f>
        <v>1560</v>
      </c>
      <c r="G40" s="14"/>
      <c r="H40" s="10"/>
      <c r="I40" s="15"/>
      <c r="J40" s="10"/>
      <c r="K40" s="15"/>
      <c r="L40" s="10"/>
      <c r="M40" s="10"/>
    </row>
    <row r="41" spans="1:13" s="21" customFormat="1" ht="40.5">
      <c r="A41" s="184">
        <v>11</v>
      </c>
      <c r="B41" s="7"/>
      <c r="C41" s="8" t="s">
        <v>466</v>
      </c>
      <c r="D41" s="15" t="s">
        <v>32</v>
      </c>
      <c r="E41" s="15"/>
      <c r="F41" s="10">
        <v>0.85</v>
      </c>
      <c r="G41" s="10"/>
      <c r="H41" s="10"/>
      <c r="I41" s="10"/>
      <c r="J41" s="10"/>
      <c r="K41" s="10"/>
      <c r="L41" s="10"/>
      <c r="M41" s="10"/>
    </row>
    <row r="42" spans="1:13" s="21" customFormat="1" ht="13.5">
      <c r="A42" s="185"/>
      <c r="B42" s="15"/>
      <c r="C42" s="53" t="s">
        <v>20</v>
      </c>
      <c r="D42" s="15" t="s">
        <v>22</v>
      </c>
      <c r="E42" s="15">
        <v>2.81</v>
      </c>
      <c r="F42" s="10">
        <f>E42*F41</f>
        <v>2.3885</v>
      </c>
      <c r="G42" s="15"/>
      <c r="H42" s="10"/>
      <c r="I42" s="15"/>
      <c r="J42" s="10"/>
      <c r="K42" s="15"/>
      <c r="L42" s="10"/>
      <c r="M42" s="10"/>
    </row>
    <row r="43" spans="1:13" s="21" customFormat="1" ht="13.5">
      <c r="A43" s="185"/>
      <c r="B43" s="15"/>
      <c r="C43" s="53" t="s">
        <v>28</v>
      </c>
      <c r="D43" s="15" t="s">
        <v>31</v>
      </c>
      <c r="E43" s="15">
        <v>0.33</v>
      </c>
      <c r="F43" s="54">
        <f>E43*F41</f>
        <v>0.2805</v>
      </c>
      <c r="G43" s="15"/>
      <c r="H43" s="10"/>
      <c r="I43" s="15"/>
      <c r="J43" s="10"/>
      <c r="K43" s="15"/>
      <c r="L43" s="10"/>
      <c r="M43" s="10"/>
    </row>
    <row r="44" spans="1:13" s="21" customFormat="1" ht="13.5">
      <c r="A44" s="185"/>
      <c r="B44" s="15"/>
      <c r="C44" s="53" t="s">
        <v>24</v>
      </c>
      <c r="D44" s="15" t="s">
        <v>27</v>
      </c>
      <c r="E44" s="15">
        <v>0.16</v>
      </c>
      <c r="F44" s="54">
        <f>E44*F41</f>
        <v>0.136</v>
      </c>
      <c r="G44" s="15"/>
      <c r="H44" s="10"/>
      <c r="I44" s="15"/>
      <c r="J44" s="10"/>
      <c r="K44" s="15"/>
      <c r="L44" s="10"/>
      <c r="M44" s="10"/>
    </row>
    <row r="45" spans="1:13" s="21" customFormat="1" ht="15.75">
      <c r="A45" s="185"/>
      <c r="B45" s="7"/>
      <c r="C45" s="8" t="s">
        <v>54</v>
      </c>
      <c r="D45" s="15" t="s">
        <v>32</v>
      </c>
      <c r="E45" s="10">
        <v>1.02</v>
      </c>
      <c r="F45" s="10">
        <f>F41*E45</f>
        <v>0.867</v>
      </c>
      <c r="G45" s="7"/>
      <c r="H45" s="10"/>
      <c r="I45" s="15"/>
      <c r="J45" s="10"/>
      <c r="K45" s="15"/>
      <c r="L45" s="10"/>
      <c r="M45" s="10"/>
    </row>
    <row r="46" spans="1:13" s="21" customFormat="1" ht="15.75">
      <c r="A46" s="185"/>
      <c r="B46" s="7"/>
      <c r="C46" s="8" t="s">
        <v>140</v>
      </c>
      <c r="D46" s="15" t="s">
        <v>34</v>
      </c>
      <c r="E46" s="15">
        <v>0.72</v>
      </c>
      <c r="F46" s="10">
        <f>E46*F41</f>
        <v>0.612</v>
      </c>
      <c r="G46" s="7"/>
      <c r="H46" s="10"/>
      <c r="I46" s="15"/>
      <c r="J46" s="10"/>
      <c r="K46" s="15"/>
      <c r="L46" s="10"/>
      <c r="M46" s="10"/>
    </row>
    <row r="47" spans="1:13" s="21" customFormat="1" ht="15.75">
      <c r="A47" s="185"/>
      <c r="B47" s="7"/>
      <c r="C47" s="8" t="s">
        <v>55</v>
      </c>
      <c r="D47" s="15" t="s">
        <v>32</v>
      </c>
      <c r="E47" s="10">
        <v>0.02</v>
      </c>
      <c r="F47" s="10">
        <f>E47*F41</f>
        <v>0.017</v>
      </c>
      <c r="G47" s="7"/>
      <c r="H47" s="10"/>
      <c r="I47" s="15"/>
      <c r="J47" s="10"/>
      <c r="K47" s="15"/>
      <c r="L47" s="10"/>
      <c r="M47" s="10"/>
    </row>
    <row r="48" spans="1:13" s="55" customFormat="1" ht="13.5">
      <c r="A48" s="186"/>
      <c r="B48" s="7"/>
      <c r="C48" s="8" t="s">
        <v>53</v>
      </c>
      <c r="D48" s="15" t="s">
        <v>29</v>
      </c>
      <c r="E48" s="10"/>
      <c r="F48" s="10">
        <v>2</v>
      </c>
      <c r="G48" s="7"/>
      <c r="H48" s="10"/>
      <c r="I48" s="15"/>
      <c r="J48" s="10"/>
      <c r="K48" s="15"/>
      <c r="L48" s="10"/>
      <c r="M48" s="10"/>
    </row>
    <row r="49" spans="1:13" s="38" customFormat="1" ht="39" customHeight="1">
      <c r="A49" s="203">
        <v>12</v>
      </c>
      <c r="B49" s="150"/>
      <c r="C49" s="35" t="s">
        <v>469</v>
      </c>
      <c r="D49" s="150" t="s">
        <v>39</v>
      </c>
      <c r="E49" s="150"/>
      <c r="F49" s="36">
        <v>4</v>
      </c>
      <c r="G49" s="150"/>
      <c r="H49" s="37"/>
      <c r="I49" s="150"/>
      <c r="J49" s="37"/>
      <c r="K49" s="150"/>
      <c r="L49" s="14"/>
      <c r="M49" s="10"/>
    </row>
    <row r="50" spans="1:13" s="38" customFormat="1" ht="13.5">
      <c r="A50" s="205"/>
      <c r="B50" s="15"/>
      <c r="C50" s="35" t="s">
        <v>467</v>
      </c>
      <c r="D50" s="150" t="s">
        <v>39</v>
      </c>
      <c r="E50" s="150"/>
      <c r="F50" s="36">
        <v>4</v>
      </c>
      <c r="G50" s="150"/>
      <c r="H50" s="37"/>
      <c r="I50" s="150"/>
      <c r="J50" s="37"/>
      <c r="K50" s="150"/>
      <c r="L50" s="14"/>
      <c r="M50" s="10"/>
    </row>
    <row r="51" spans="1:13" s="38" customFormat="1" ht="27">
      <c r="A51" s="151">
        <v>13</v>
      </c>
      <c r="B51" s="150"/>
      <c r="C51" s="35" t="s">
        <v>468</v>
      </c>
      <c r="D51" s="150" t="s">
        <v>39</v>
      </c>
      <c r="E51" s="150"/>
      <c r="F51" s="36">
        <v>6</v>
      </c>
      <c r="G51" s="150"/>
      <c r="H51" s="37"/>
      <c r="I51" s="150"/>
      <c r="J51" s="37"/>
      <c r="K51" s="150"/>
      <c r="L51" s="14"/>
      <c r="M51" s="10"/>
    </row>
    <row r="52" spans="1:13" s="21" customFormat="1" ht="27">
      <c r="A52" s="184">
        <v>14</v>
      </c>
      <c r="B52" s="7"/>
      <c r="C52" s="84" t="s">
        <v>470</v>
      </c>
      <c r="D52" s="7" t="s">
        <v>34</v>
      </c>
      <c r="E52" s="7"/>
      <c r="F52" s="9">
        <v>15</v>
      </c>
      <c r="G52" s="9"/>
      <c r="H52" s="10"/>
      <c r="I52" s="9"/>
      <c r="J52" s="10"/>
      <c r="K52" s="9"/>
      <c r="L52" s="59"/>
      <c r="M52" s="10"/>
    </row>
    <row r="53" spans="1:13" s="21" customFormat="1" ht="27">
      <c r="A53" s="186"/>
      <c r="B53" s="7"/>
      <c r="C53" s="84" t="s">
        <v>471</v>
      </c>
      <c r="D53" s="7" t="s">
        <v>34</v>
      </c>
      <c r="E53" s="7"/>
      <c r="F53" s="12">
        <v>15</v>
      </c>
      <c r="G53" s="7"/>
      <c r="H53" s="10"/>
      <c r="I53" s="7"/>
      <c r="J53" s="10"/>
      <c r="K53" s="7"/>
      <c r="L53" s="14"/>
      <c r="M53" s="10"/>
    </row>
    <row r="54" spans="1:13" s="2" customFormat="1" ht="40.5">
      <c r="A54" s="206">
        <v>15</v>
      </c>
      <c r="B54" s="7"/>
      <c r="C54" s="8" t="s">
        <v>494</v>
      </c>
      <c r="D54" s="7" t="s">
        <v>32</v>
      </c>
      <c r="E54" s="5"/>
      <c r="F54" s="7">
        <v>5</v>
      </c>
      <c r="G54" s="5"/>
      <c r="H54" s="5"/>
      <c r="I54" s="5"/>
      <c r="J54" s="5"/>
      <c r="K54" s="5"/>
      <c r="L54" s="5"/>
      <c r="M54" s="5"/>
    </row>
    <row r="55" spans="1:13" s="166" customFormat="1" ht="15">
      <c r="A55" s="207"/>
      <c r="B55" s="7"/>
      <c r="C55" s="8" t="s">
        <v>20</v>
      </c>
      <c r="D55" s="7" t="s">
        <v>22</v>
      </c>
      <c r="E55" s="7">
        <v>4.8</v>
      </c>
      <c r="F55" s="9">
        <f>F54*E55</f>
        <v>24</v>
      </c>
      <c r="G55" s="7"/>
      <c r="H55" s="10"/>
      <c r="I55" s="7"/>
      <c r="J55" s="10"/>
      <c r="K55" s="7"/>
      <c r="L55" s="10"/>
      <c r="M55" s="10"/>
    </row>
    <row r="56" spans="1:13" s="166" customFormat="1" ht="15">
      <c r="A56" s="208"/>
      <c r="B56" s="7"/>
      <c r="C56" s="8" t="s">
        <v>28</v>
      </c>
      <c r="D56" s="7" t="s">
        <v>27</v>
      </c>
      <c r="E56" s="7">
        <v>1.1</v>
      </c>
      <c r="F56" s="11">
        <f>F54*E56</f>
        <v>5.5</v>
      </c>
      <c r="G56" s="7"/>
      <c r="H56" s="10"/>
      <c r="I56" s="7"/>
      <c r="J56" s="10"/>
      <c r="K56" s="7"/>
      <c r="L56" s="10"/>
      <c r="M56" s="10"/>
    </row>
    <row r="57" spans="1:13" s="2" customFormat="1" ht="40.5">
      <c r="A57" s="206">
        <v>16</v>
      </c>
      <c r="B57" s="7"/>
      <c r="C57" s="8" t="s">
        <v>495</v>
      </c>
      <c r="D57" s="7" t="s">
        <v>32</v>
      </c>
      <c r="E57" s="7"/>
      <c r="F57" s="7">
        <v>3</v>
      </c>
      <c r="G57" s="7"/>
      <c r="H57" s="7"/>
      <c r="I57" s="7"/>
      <c r="J57" s="7"/>
      <c r="K57" s="7"/>
      <c r="L57" s="7"/>
      <c r="M57" s="7"/>
    </row>
    <row r="58" spans="1:13" s="166" customFormat="1" ht="15">
      <c r="A58" s="207"/>
      <c r="B58" s="7"/>
      <c r="C58" s="8" t="s">
        <v>20</v>
      </c>
      <c r="D58" s="7" t="s">
        <v>22</v>
      </c>
      <c r="E58" s="7">
        <v>7.3</v>
      </c>
      <c r="F58" s="9">
        <f>F57*E58</f>
        <v>21.9</v>
      </c>
      <c r="G58" s="7"/>
      <c r="H58" s="10"/>
      <c r="I58" s="7"/>
      <c r="J58" s="10"/>
      <c r="K58" s="7"/>
      <c r="L58" s="10"/>
      <c r="M58" s="10"/>
    </row>
    <row r="59" spans="1:13" s="166" customFormat="1" ht="15">
      <c r="A59" s="207"/>
      <c r="B59" s="7"/>
      <c r="C59" s="8" t="s">
        <v>28</v>
      </c>
      <c r="D59" s="7" t="s">
        <v>27</v>
      </c>
      <c r="E59" s="7">
        <v>0.59</v>
      </c>
      <c r="F59" s="11">
        <f>F57*E59</f>
        <v>1.77</v>
      </c>
      <c r="G59" s="7"/>
      <c r="H59" s="10"/>
      <c r="I59" s="7"/>
      <c r="J59" s="10"/>
      <c r="K59" s="7"/>
      <c r="L59" s="10"/>
      <c r="M59" s="10"/>
    </row>
    <row r="60" spans="1:13" s="2" customFormat="1" ht="15.75">
      <c r="A60" s="208"/>
      <c r="B60" s="7"/>
      <c r="C60" s="8" t="s">
        <v>496</v>
      </c>
      <c r="D60" s="7" t="s">
        <v>32</v>
      </c>
      <c r="E60" s="7"/>
      <c r="F60" s="12">
        <v>3</v>
      </c>
      <c r="G60" s="12"/>
      <c r="H60" s="12"/>
      <c r="I60" s="7"/>
      <c r="J60" s="7"/>
      <c r="K60" s="7"/>
      <c r="L60" s="7"/>
      <c r="M60" s="10"/>
    </row>
    <row r="61" spans="1:13" s="166" customFormat="1" ht="54">
      <c r="A61" s="190">
        <v>17</v>
      </c>
      <c r="B61" s="167"/>
      <c r="C61" s="25" t="s">
        <v>497</v>
      </c>
      <c r="D61" s="57" t="s">
        <v>498</v>
      </c>
      <c r="E61" s="57"/>
      <c r="F61" s="129">
        <v>0.005</v>
      </c>
      <c r="G61" s="58"/>
      <c r="H61" s="59"/>
      <c r="I61" s="58"/>
      <c r="J61" s="59"/>
      <c r="K61" s="58"/>
      <c r="L61" s="59"/>
      <c r="M61" s="59"/>
    </row>
    <row r="62" spans="1:13" s="166" customFormat="1" ht="15">
      <c r="A62" s="191"/>
      <c r="B62" s="167"/>
      <c r="C62" s="25" t="s">
        <v>20</v>
      </c>
      <c r="D62" s="57" t="s">
        <v>22</v>
      </c>
      <c r="E62" s="57">
        <v>840</v>
      </c>
      <c r="F62" s="58">
        <f>E62*F61</f>
        <v>4.2</v>
      </c>
      <c r="G62" s="57"/>
      <c r="H62" s="59"/>
      <c r="I62" s="57"/>
      <c r="J62" s="59"/>
      <c r="K62" s="57"/>
      <c r="L62" s="59"/>
      <c r="M62" s="59"/>
    </row>
    <row r="63" spans="1:13" s="166" customFormat="1" ht="15">
      <c r="A63" s="191"/>
      <c r="B63" s="167"/>
      <c r="C63" s="25" t="s">
        <v>28</v>
      </c>
      <c r="D63" s="57" t="s">
        <v>27</v>
      </c>
      <c r="E63" s="57">
        <v>81</v>
      </c>
      <c r="F63" s="58">
        <f>E63*F61</f>
        <v>0.405</v>
      </c>
      <c r="G63" s="57"/>
      <c r="H63" s="59"/>
      <c r="I63" s="57"/>
      <c r="J63" s="59"/>
      <c r="K63" s="57"/>
      <c r="L63" s="59"/>
      <c r="M63" s="59"/>
    </row>
    <row r="64" spans="1:13" s="166" customFormat="1" ht="15">
      <c r="A64" s="191"/>
      <c r="B64" s="167"/>
      <c r="C64" s="25" t="s">
        <v>24</v>
      </c>
      <c r="D64" s="57" t="s">
        <v>27</v>
      </c>
      <c r="E64" s="57">
        <v>36</v>
      </c>
      <c r="F64" s="58">
        <f>E64*F61</f>
        <v>0.18</v>
      </c>
      <c r="G64" s="57"/>
      <c r="H64" s="59"/>
      <c r="I64" s="57"/>
      <c r="J64" s="59"/>
      <c r="K64" s="57"/>
      <c r="L64" s="59"/>
      <c r="M64" s="59"/>
    </row>
    <row r="65" spans="1:13" s="166" customFormat="1" ht="15">
      <c r="A65" s="191"/>
      <c r="B65" s="167"/>
      <c r="C65" s="25" t="s">
        <v>502</v>
      </c>
      <c r="D65" s="57" t="s">
        <v>67</v>
      </c>
      <c r="E65" s="57"/>
      <c r="F65" s="12">
        <v>15</v>
      </c>
      <c r="G65" s="57"/>
      <c r="H65" s="127"/>
      <c r="I65" s="57"/>
      <c r="J65" s="59"/>
      <c r="K65" s="57"/>
      <c r="L65" s="59"/>
      <c r="M65" s="59"/>
    </row>
    <row r="66" spans="1:13" s="166" customFormat="1" ht="15.75">
      <c r="A66" s="191"/>
      <c r="B66" s="167"/>
      <c r="C66" s="25" t="s">
        <v>178</v>
      </c>
      <c r="D66" s="57" t="s">
        <v>75</v>
      </c>
      <c r="E66" s="57">
        <v>101.5</v>
      </c>
      <c r="F66" s="58">
        <f>F61*E66</f>
        <v>0.5075000000000001</v>
      </c>
      <c r="G66" s="57"/>
      <c r="H66" s="127"/>
      <c r="I66" s="57"/>
      <c r="J66" s="59"/>
      <c r="K66" s="57"/>
      <c r="L66" s="59"/>
      <c r="M66" s="59"/>
    </row>
    <row r="67" spans="1:13" s="166" customFormat="1" ht="15.75">
      <c r="A67" s="191"/>
      <c r="B67" s="57"/>
      <c r="C67" s="25" t="s">
        <v>52</v>
      </c>
      <c r="D67" s="57" t="s">
        <v>123</v>
      </c>
      <c r="E67" s="57">
        <v>660</v>
      </c>
      <c r="F67" s="61">
        <f>E67*F61</f>
        <v>3.3000000000000003</v>
      </c>
      <c r="G67" s="57"/>
      <c r="H67" s="59"/>
      <c r="I67" s="57"/>
      <c r="J67" s="59"/>
      <c r="K67" s="57"/>
      <c r="L67" s="59"/>
      <c r="M67" s="59"/>
    </row>
    <row r="68" spans="1:13" s="166" customFormat="1" ht="27">
      <c r="A68" s="191"/>
      <c r="B68" s="165"/>
      <c r="C68" s="25" t="s">
        <v>499</v>
      </c>
      <c r="D68" s="57" t="s">
        <v>75</v>
      </c>
      <c r="E68" s="58">
        <v>3.66</v>
      </c>
      <c r="F68" s="129">
        <f>E68*F61</f>
        <v>0.0183</v>
      </c>
      <c r="G68" s="57"/>
      <c r="H68" s="59"/>
      <c r="I68" s="57"/>
      <c r="J68" s="59"/>
      <c r="K68" s="57"/>
      <c r="L68" s="59"/>
      <c r="M68" s="59"/>
    </row>
    <row r="69" spans="1:13" s="66" customFormat="1" ht="13.5">
      <c r="A69" s="198"/>
      <c r="B69" s="57"/>
      <c r="C69" s="25" t="s">
        <v>218</v>
      </c>
      <c r="D69" s="57" t="s">
        <v>29</v>
      </c>
      <c r="E69" s="57"/>
      <c r="F69" s="58">
        <v>1</v>
      </c>
      <c r="G69" s="57"/>
      <c r="H69" s="127"/>
      <c r="I69" s="57"/>
      <c r="J69" s="37"/>
      <c r="K69" s="57"/>
      <c r="L69" s="37"/>
      <c r="M69" s="37"/>
    </row>
    <row r="70" spans="1:13" s="166" customFormat="1" ht="40.5">
      <c r="A70" s="184">
        <v>18</v>
      </c>
      <c r="B70" s="159"/>
      <c r="C70" s="8" t="s">
        <v>500</v>
      </c>
      <c r="D70" s="7" t="s">
        <v>35</v>
      </c>
      <c r="E70" s="7"/>
      <c r="F70" s="12">
        <v>2</v>
      </c>
      <c r="G70" s="9"/>
      <c r="H70" s="10"/>
      <c r="I70" s="9"/>
      <c r="J70" s="10"/>
      <c r="K70" s="9"/>
      <c r="L70" s="10"/>
      <c r="M70" s="10"/>
    </row>
    <row r="71" spans="1:13" s="166" customFormat="1" ht="15">
      <c r="A71" s="185"/>
      <c r="B71" s="159"/>
      <c r="C71" s="8" t="s">
        <v>20</v>
      </c>
      <c r="D71" s="7" t="s">
        <v>22</v>
      </c>
      <c r="E71" s="7">
        <v>68</v>
      </c>
      <c r="F71" s="9">
        <f>E71*F70</f>
        <v>136</v>
      </c>
      <c r="G71" s="7"/>
      <c r="H71" s="10"/>
      <c r="I71" s="7"/>
      <c r="J71" s="10"/>
      <c r="K71" s="7"/>
      <c r="L71" s="10"/>
      <c r="M71" s="10"/>
    </row>
    <row r="72" spans="1:13" s="166" customFormat="1" ht="15">
      <c r="A72" s="185"/>
      <c r="B72" s="159"/>
      <c r="C72" s="8" t="s">
        <v>28</v>
      </c>
      <c r="D72" s="7"/>
      <c r="E72" s="7">
        <v>0.03</v>
      </c>
      <c r="F72" s="11">
        <f>E72*F70</f>
        <v>0.06</v>
      </c>
      <c r="G72" s="7"/>
      <c r="H72" s="10"/>
      <c r="I72" s="7"/>
      <c r="J72" s="10"/>
      <c r="K72" s="7"/>
      <c r="L72" s="10"/>
      <c r="M72" s="10"/>
    </row>
    <row r="73" spans="1:13" s="166" customFormat="1" ht="15">
      <c r="A73" s="185"/>
      <c r="B73" s="159"/>
      <c r="C73" s="8" t="s">
        <v>24</v>
      </c>
      <c r="D73" s="7"/>
      <c r="E73" s="7">
        <v>0.19</v>
      </c>
      <c r="F73" s="9">
        <f>E73*F70</f>
        <v>0.38</v>
      </c>
      <c r="G73" s="7"/>
      <c r="H73" s="10"/>
      <c r="I73" s="7"/>
      <c r="J73" s="10"/>
      <c r="K73" s="7"/>
      <c r="L73" s="10"/>
      <c r="M73" s="10"/>
    </row>
    <row r="74" spans="1:13" s="166" customFormat="1" ht="15">
      <c r="A74" s="186"/>
      <c r="B74" s="7"/>
      <c r="C74" s="8" t="s">
        <v>501</v>
      </c>
      <c r="D74" s="7" t="s">
        <v>29</v>
      </c>
      <c r="E74" s="12">
        <v>25.1</v>
      </c>
      <c r="F74" s="9">
        <f>F70*E74</f>
        <v>50.2</v>
      </c>
      <c r="G74" s="12"/>
      <c r="H74" s="10"/>
      <c r="I74" s="7"/>
      <c r="J74" s="10"/>
      <c r="K74" s="7"/>
      <c r="L74" s="10"/>
      <c r="M74" s="10"/>
    </row>
    <row r="75" spans="1:13" s="27" customFormat="1" ht="15.75">
      <c r="A75" s="117"/>
      <c r="B75" s="7"/>
      <c r="C75" s="8"/>
      <c r="D75" s="22"/>
      <c r="E75" s="22"/>
      <c r="F75" s="22"/>
      <c r="G75" s="24"/>
      <c r="H75" s="23"/>
      <c r="I75" s="23"/>
      <c r="J75" s="23"/>
      <c r="K75" s="23"/>
      <c r="L75" s="23"/>
      <c r="M75" s="23"/>
    </row>
    <row r="76" spans="1:13" ht="15">
      <c r="A76" s="29"/>
      <c r="B76" s="5"/>
      <c r="C76" s="5" t="s">
        <v>198</v>
      </c>
      <c r="D76" s="5"/>
      <c r="E76" s="5"/>
      <c r="F76" s="18"/>
      <c r="G76" s="19"/>
      <c r="H76" s="16"/>
      <c r="I76" s="19"/>
      <c r="J76" s="16"/>
      <c r="K76" s="19"/>
      <c r="L76" s="16"/>
      <c r="M76" s="16"/>
    </row>
    <row r="77" spans="1:13" s="43" customFormat="1" ht="13.5">
      <c r="A77" s="15"/>
      <c r="B77" s="120"/>
      <c r="C77" s="15" t="s">
        <v>8</v>
      </c>
      <c r="D77" s="28"/>
      <c r="E77" s="28"/>
      <c r="F77" s="15"/>
      <c r="G77" s="15"/>
      <c r="H77" s="15"/>
      <c r="I77" s="15"/>
      <c r="J77" s="15"/>
      <c r="K77" s="15"/>
      <c r="L77" s="15"/>
      <c r="M77" s="10"/>
    </row>
    <row r="78" spans="1:13" s="43" customFormat="1" ht="13.5">
      <c r="A78" s="29"/>
      <c r="B78" s="40"/>
      <c r="C78" s="29" t="s">
        <v>5</v>
      </c>
      <c r="D78" s="29"/>
      <c r="E78" s="29"/>
      <c r="F78" s="29"/>
      <c r="G78" s="29"/>
      <c r="H78" s="29"/>
      <c r="I78" s="29"/>
      <c r="J78" s="29"/>
      <c r="K78" s="29"/>
      <c r="L78" s="29"/>
      <c r="M78" s="16"/>
    </row>
    <row r="79" spans="1:13" s="43" customFormat="1" ht="13.5">
      <c r="A79" s="15"/>
      <c r="B79" s="15"/>
      <c r="C79" s="15" t="s">
        <v>9</v>
      </c>
      <c r="D79" s="28"/>
      <c r="E79" s="28"/>
      <c r="F79" s="15"/>
      <c r="G79" s="15"/>
      <c r="H79" s="15"/>
      <c r="I79" s="15"/>
      <c r="J79" s="15"/>
      <c r="K79" s="15"/>
      <c r="L79" s="15"/>
      <c r="M79" s="10"/>
    </row>
    <row r="80" spans="1:13" s="43" customFormat="1" ht="13.5">
      <c r="A80" s="29"/>
      <c r="B80" s="29"/>
      <c r="C80" s="29" t="s">
        <v>5</v>
      </c>
      <c r="D80" s="29"/>
      <c r="E80" s="29"/>
      <c r="F80" s="29"/>
      <c r="G80" s="29"/>
      <c r="H80" s="29"/>
      <c r="I80" s="29"/>
      <c r="J80" s="29"/>
      <c r="K80" s="29"/>
      <c r="L80" s="29"/>
      <c r="M80" s="16"/>
    </row>
    <row r="81" spans="1:13" s="43" customFormat="1" ht="13.5">
      <c r="A81" s="15"/>
      <c r="B81" s="7"/>
      <c r="C81" s="7" t="s">
        <v>128</v>
      </c>
      <c r="D81" s="28" t="s">
        <v>38</v>
      </c>
      <c r="E81" s="28"/>
      <c r="F81" s="15">
        <v>129</v>
      </c>
      <c r="G81" s="15"/>
      <c r="H81" s="10"/>
      <c r="I81" s="15"/>
      <c r="J81" s="15"/>
      <c r="K81" s="10"/>
      <c r="L81" s="10"/>
      <c r="M81" s="10"/>
    </row>
    <row r="82" spans="1:13" s="43" customFormat="1" ht="13.5">
      <c r="A82" s="15"/>
      <c r="B82" s="7"/>
      <c r="C82" s="7" t="s">
        <v>129</v>
      </c>
      <c r="D82" s="28" t="s">
        <v>38</v>
      </c>
      <c r="E82" s="28"/>
      <c r="F82" s="15">
        <v>1</v>
      </c>
      <c r="G82" s="15"/>
      <c r="H82" s="10"/>
      <c r="I82" s="15"/>
      <c r="J82" s="15"/>
      <c r="K82" s="10"/>
      <c r="L82" s="10"/>
      <c r="M82" s="10"/>
    </row>
    <row r="83" spans="1:13" s="43" customFormat="1" ht="13.5">
      <c r="A83" s="29"/>
      <c r="B83" s="7"/>
      <c r="C83" s="29" t="s">
        <v>5</v>
      </c>
      <c r="D83" s="29"/>
      <c r="E83" s="29"/>
      <c r="F83" s="29"/>
      <c r="G83" s="29"/>
      <c r="H83" s="29"/>
      <c r="I83" s="29"/>
      <c r="J83" s="29"/>
      <c r="K83" s="29"/>
      <c r="L83" s="29"/>
      <c r="M83" s="16"/>
    </row>
    <row r="84" spans="1:13" s="43" customFormat="1" ht="13.5">
      <c r="A84" s="15"/>
      <c r="B84" s="7"/>
      <c r="C84" s="15" t="s">
        <v>49</v>
      </c>
      <c r="D84" s="28">
        <v>0.03</v>
      </c>
      <c r="E84" s="28"/>
      <c r="F84" s="15"/>
      <c r="G84" s="15"/>
      <c r="H84" s="10"/>
      <c r="I84" s="15"/>
      <c r="J84" s="15"/>
      <c r="K84" s="15"/>
      <c r="L84" s="15"/>
      <c r="M84" s="10"/>
    </row>
    <row r="85" spans="1:13" s="102" customFormat="1" ht="13.5">
      <c r="A85" s="15"/>
      <c r="B85" s="5"/>
      <c r="C85" s="5" t="s">
        <v>5</v>
      </c>
      <c r="D85" s="5"/>
      <c r="E85" s="5"/>
      <c r="F85" s="5"/>
      <c r="G85" s="5"/>
      <c r="H85" s="5"/>
      <c r="I85" s="5"/>
      <c r="J85" s="5"/>
      <c r="K85" s="5"/>
      <c r="L85" s="5"/>
      <c r="M85" s="19"/>
    </row>
    <row r="86" spans="1:13" s="99" customFormat="1" ht="13.5">
      <c r="A86" s="15"/>
      <c r="B86" s="7"/>
      <c r="C86" s="7" t="s">
        <v>50</v>
      </c>
      <c r="D86" s="17">
        <v>0.18</v>
      </c>
      <c r="E86" s="17"/>
      <c r="F86" s="7"/>
      <c r="G86" s="7"/>
      <c r="H86" s="7"/>
      <c r="I86" s="7"/>
      <c r="J86" s="73"/>
      <c r="K86" s="7"/>
      <c r="L86" s="7"/>
      <c r="M86" s="9"/>
    </row>
    <row r="87" spans="1:13" ht="15">
      <c r="A87" s="29"/>
      <c r="B87" s="5"/>
      <c r="C87" s="5" t="s">
        <v>7</v>
      </c>
      <c r="D87" s="5"/>
      <c r="E87" s="5"/>
      <c r="F87" s="5"/>
      <c r="G87" s="5"/>
      <c r="H87" s="5"/>
      <c r="I87" s="5"/>
      <c r="J87" s="5"/>
      <c r="K87" s="5"/>
      <c r="L87" s="5"/>
      <c r="M87" s="19"/>
    </row>
    <row r="88" spans="1:13" ht="15">
      <c r="A88" s="75"/>
      <c r="B88" s="75"/>
      <c r="C88" s="79"/>
      <c r="D88" s="75"/>
      <c r="E88" s="75"/>
      <c r="F88" s="75"/>
      <c r="G88" s="75"/>
      <c r="H88" s="75"/>
      <c r="I88" s="75"/>
      <c r="J88" s="80"/>
      <c r="K88" s="75"/>
      <c r="L88" s="80"/>
      <c r="M88" s="75"/>
    </row>
    <row r="89" spans="1:13" ht="15">
      <c r="A89" s="81"/>
      <c r="B89" s="82"/>
      <c r="C89" s="46" t="s">
        <v>17</v>
      </c>
      <c r="D89" s="46"/>
      <c r="E89" s="46"/>
      <c r="F89" s="46"/>
      <c r="G89" s="47"/>
      <c r="H89" s="47"/>
      <c r="I89" s="103"/>
      <c r="J89" s="82"/>
      <c r="K89" s="82"/>
      <c r="L89" s="197"/>
      <c r="M89" s="197"/>
    </row>
  </sheetData>
  <sheetProtection/>
  <mergeCells count="29">
    <mergeCell ref="A31:A35"/>
    <mergeCell ref="A36:A40"/>
    <mergeCell ref="L89:M89"/>
    <mergeCell ref="I4:J4"/>
    <mergeCell ref="K4:L4"/>
    <mergeCell ref="M4:M5"/>
    <mergeCell ref="A23:A25"/>
    <mergeCell ref="A10:A11"/>
    <mergeCell ref="A12:A18"/>
    <mergeCell ref="A19:A20"/>
    <mergeCell ref="A1:M1"/>
    <mergeCell ref="A2:M2"/>
    <mergeCell ref="A3:J3"/>
    <mergeCell ref="A4:A5"/>
    <mergeCell ref="B4:B5"/>
    <mergeCell ref="A7:A9"/>
    <mergeCell ref="E4:E5"/>
    <mergeCell ref="F4:F5"/>
    <mergeCell ref="G4:H4"/>
    <mergeCell ref="A54:A56"/>
    <mergeCell ref="A57:A60"/>
    <mergeCell ref="A70:A74"/>
    <mergeCell ref="A61:A69"/>
    <mergeCell ref="C4:C5"/>
    <mergeCell ref="D4:D5"/>
    <mergeCell ref="A41:A48"/>
    <mergeCell ref="A49:A50"/>
    <mergeCell ref="A52:A53"/>
    <mergeCell ref="A26:A30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Zeros="0" zoomScale="115" zoomScaleNormal="115" zoomScalePageLayoutView="0" workbookViewId="0" topLeftCell="A34">
      <selection activeCell="O17" sqref="O17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14062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199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437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M42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22.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</row>
    <row r="7" spans="1:13" s="126" customFormat="1" ht="40.5">
      <c r="A7" s="183">
        <v>1</v>
      </c>
      <c r="B7" s="148"/>
      <c r="C7" s="35" t="s">
        <v>430</v>
      </c>
      <c r="D7" s="148" t="s">
        <v>206</v>
      </c>
      <c r="E7" s="148"/>
      <c r="F7" s="36">
        <v>0.08</v>
      </c>
      <c r="G7" s="36"/>
      <c r="H7" s="59"/>
      <c r="I7" s="36"/>
      <c r="J7" s="37"/>
      <c r="K7" s="36"/>
      <c r="L7" s="37"/>
      <c r="M7" s="37"/>
    </row>
    <row r="8" spans="1:13" s="126" customFormat="1" ht="13.5">
      <c r="A8" s="183"/>
      <c r="B8" s="148"/>
      <c r="C8" s="35" t="s">
        <v>20</v>
      </c>
      <c r="D8" s="148" t="s">
        <v>22</v>
      </c>
      <c r="E8" s="148">
        <v>60.8</v>
      </c>
      <c r="F8" s="36">
        <f>E8*F7</f>
        <v>4.864</v>
      </c>
      <c r="G8" s="148"/>
      <c r="H8" s="59"/>
      <c r="I8" s="148"/>
      <c r="J8" s="37"/>
      <c r="K8" s="148"/>
      <c r="L8" s="37"/>
      <c r="M8" s="37"/>
    </row>
    <row r="9" spans="1:13" s="126" customFormat="1" ht="13.5">
      <c r="A9" s="183"/>
      <c r="B9" s="148"/>
      <c r="C9" s="25" t="s">
        <v>24</v>
      </c>
      <c r="D9" s="148" t="s">
        <v>27</v>
      </c>
      <c r="E9" s="148">
        <v>6.89</v>
      </c>
      <c r="F9" s="36">
        <f>E9*F7</f>
        <v>0.5512</v>
      </c>
      <c r="G9" s="148"/>
      <c r="H9" s="59"/>
      <c r="I9" s="148"/>
      <c r="J9" s="37"/>
      <c r="K9" s="148"/>
      <c r="L9" s="37"/>
      <c r="M9" s="37"/>
    </row>
    <row r="10" spans="1:13" s="126" customFormat="1" ht="15.75">
      <c r="A10" s="183"/>
      <c r="B10" s="148"/>
      <c r="C10" s="35" t="s">
        <v>207</v>
      </c>
      <c r="D10" s="148" t="s">
        <v>208</v>
      </c>
      <c r="E10" s="148">
        <v>143</v>
      </c>
      <c r="F10" s="36">
        <f>E10*F7</f>
        <v>11.44</v>
      </c>
      <c r="G10" s="148"/>
      <c r="H10" s="59"/>
      <c r="I10" s="148"/>
      <c r="J10" s="37"/>
      <c r="K10" s="148"/>
      <c r="L10" s="37"/>
      <c r="M10" s="37"/>
    </row>
    <row r="11" spans="1:13" s="126" customFormat="1" ht="15.75">
      <c r="A11" s="183">
        <v>2</v>
      </c>
      <c r="B11" s="148"/>
      <c r="C11" s="8" t="s">
        <v>209</v>
      </c>
      <c r="D11" s="148" t="s">
        <v>61</v>
      </c>
      <c r="E11" s="148"/>
      <c r="F11" s="36">
        <v>12</v>
      </c>
      <c r="G11" s="36"/>
      <c r="H11" s="59"/>
      <c r="I11" s="36"/>
      <c r="J11" s="37"/>
      <c r="K11" s="36"/>
      <c r="L11" s="37"/>
      <c r="M11" s="37"/>
    </row>
    <row r="12" spans="1:13" s="126" customFormat="1" ht="15" customHeight="1">
      <c r="A12" s="183"/>
      <c r="B12" s="148"/>
      <c r="C12" s="35" t="s">
        <v>20</v>
      </c>
      <c r="D12" s="148" t="s">
        <v>22</v>
      </c>
      <c r="E12" s="148">
        <v>2.06</v>
      </c>
      <c r="F12" s="36">
        <f>E12*F11</f>
        <v>24.72</v>
      </c>
      <c r="G12" s="148"/>
      <c r="H12" s="59"/>
      <c r="I12" s="148"/>
      <c r="J12" s="37"/>
      <c r="K12" s="148"/>
      <c r="L12" s="37"/>
      <c r="M12" s="37"/>
    </row>
    <row r="13" spans="1:13" s="126" customFormat="1" ht="27">
      <c r="A13" s="183">
        <v>3</v>
      </c>
      <c r="B13" s="148"/>
      <c r="C13" s="35" t="s">
        <v>431</v>
      </c>
      <c r="D13" s="148" t="s">
        <v>206</v>
      </c>
      <c r="E13" s="148"/>
      <c r="F13" s="65">
        <v>0.08</v>
      </c>
      <c r="G13" s="36"/>
      <c r="H13" s="59"/>
      <c r="I13" s="36"/>
      <c r="J13" s="37"/>
      <c r="K13" s="36"/>
      <c r="L13" s="37"/>
      <c r="M13" s="37"/>
    </row>
    <row r="14" spans="1:13" s="126" customFormat="1" ht="15.75">
      <c r="A14" s="183"/>
      <c r="B14" s="148"/>
      <c r="C14" s="35" t="s">
        <v>207</v>
      </c>
      <c r="D14" s="148" t="s">
        <v>208</v>
      </c>
      <c r="E14" s="148">
        <v>9.21</v>
      </c>
      <c r="F14" s="36">
        <f>E14*F13</f>
        <v>0.7368000000000001</v>
      </c>
      <c r="G14" s="148"/>
      <c r="H14" s="59"/>
      <c r="I14" s="148"/>
      <c r="J14" s="37"/>
      <c r="K14" s="148"/>
      <c r="L14" s="37"/>
      <c r="M14" s="37"/>
    </row>
    <row r="15" spans="1:13" s="126" customFormat="1" ht="15.75">
      <c r="A15" s="183">
        <v>4</v>
      </c>
      <c r="B15" s="148"/>
      <c r="C15" s="8" t="s">
        <v>211</v>
      </c>
      <c r="D15" s="148" t="s">
        <v>61</v>
      </c>
      <c r="E15" s="148"/>
      <c r="F15" s="36">
        <v>12</v>
      </c>
      <c r="G15" s="36"/>
      <c r="H15" s="59"/>
      <c r="I15" s="36"/>
      <c r="J15" s="37"/>
      <c r="K15" s="36"/>
      <c r="L15" s="37"/>
      <c r="M15" s="37"/>
    </row>
    <row r="16" spans="1:13" s="126" customFormat="1" ht="15" customHeight="1">
      <c r="A16" s="183"/>
      <c r="B16" s="148"/>
      <c r="C16" s="35" t="s">
        <v>20</v>
      </c>
      <c r="D16" s="148" t="s">
        <v>22</v>
      </c>
      <c r="E16" s="148">
        <v>1.21</v>
      </c>
      <c r="F16" s="36">
        <f>E16*F15</f>
        <v>14.52</v>
      </c>
      <c r="G16" s="148"/>
      <c r="H16" s="59"/>
      <c r="I16" s="148"/>
      <c r="J16" s="37"/>
      <c r="K16" s="148"/>
      <c r="L16" s="37"/>
      <c r="M16" s="37"/>
    </row>
    <row r="17" spans="1:13" ht="27">
      <c r="A17" s="190">
        <v>5</v>
      </c>
      <c r="B17" s="57"/>
      <c r="C17" s="25" t="s">
        <v>432</v>
      </c>
      <c r="D17" s="57" t="s">
        <v>106</v>
      </c>
      <c r="E17" s="57"/>
      <c r="F17" s="58">
        <v>2</v>
      </c>
      <c r="G17" s="58"/>
      <c r="H17" s="59"/>
      <c r="I17" s="58"/>
      <c r="J17" s="59"/>
      <c r="K17" s="58"/>
      <c r="L17" s="59"/>
      <c r="M17" s="10"/>
    </row>
    <row r="18" spans="1:13" ht="15">
      <c r="A18" s="191"/>
      <c r="B18" s="57"/>
      <c r="C18" s="25" t="s">
        <v>20</v>
      </c>
      <c r="D18" s="57" t="s">
        <v>22</v>
      </c>
      <c r="E18" s="57">
        <v>1</v>
      </c>
      <c r="F18" s="58">
        <f>E18*F17</f>
        <v>2</v>
      </c>
      <c r="G18" s="57"/>
      <c r="H18" s="59"/>
      <c r="I18" s="7"/>
      <c r="J18" s="59"/>
      <c r="K18" s="57"/>
      <c r="L18" s="59"/>
      <c r="M18" s="10"/>
    </row>
    <row r="19" spans="1:13" ht="15">
      <c r="A19" s="191"/>
      <c r="B19" s="57"/>
      <c r="C19" s="25" t="s">
        <v>28</v>
      </c>
      <c r="D19" s="57" t="s">
        <v>27</v>
      </c>
      <c r="E19" s="57">
        <v>0.5</v>
      </c>
      <c r="F19" s="58">
        <f>F17*E19</f>
        <v>1</v>
      </c>
      <c r="G19" s="57"/>
      <c r="H19" s="59"/>
      <c r="I19" s="57"/>
      <c r="J19" s="59"/>
      <c r="K19" s="57"/>
      <c r="L19" s="59"/>
      <c r="M19" s="10"/>
    </row>
    <row r="20" spans="1:13" ht="40.5">
      <c r="A20" s="189">
        <v>6</v>
      </c>
      <c r="B20" s="7"/>
      <c r="C20" s="35" t="s">
        <v>433</v>
      </c>
      <c r="D20" s="143" t="s">
        <v>109</v>
      </c>
      <c r="E20" s="143"/>
      <c r="F20" s="65">
        <v>0.312</v>
      </c>
      <c r="G20" s="36"/>
      <c r="H20" s="37"/>
      <c r="I20" s="36"/>
      <c r="J20" s="37"/>
      <c r="K20" s="36"/>
      <c r="L20" s="37"/>
      <c r="M20" s="37"/>
    </row>
    <row r="21" spans="1:13" ht="15">
      <c r="A21" s="189"/>
      <c r="B21" s="143"/>
      <c r="C21" s="35" t="s">
        <v>20</v>
      </c>
      <c r="D21" s="143" t="s">
        <v>22</v>
      </c>
      <c r="E21" s="143">
        <v>105</v>
      </c>
      <c r="F21" s="36">
        <f>E21*F20</f>
        <v>32.76</v>
      </c>
      <c r="G21" s="143"/>
      <c r="H21" s="37"/>
      <c r="I21" s="143"/>
      <c r="J21" s="37"/>
      <c r="K21" s="143"/>
      <c r="L21" s="37"/>
      <c r="M21" s="37"/>
    </row>
    <row r="22" spans="1:13" ht="15">
      <c r="A22" s="189"/>
      <c r="B22" s="143"/>
      <c r="C22" s="35" t="s">
        <v>28</v>
      </c>
      <c r="D22" s="143" t="s">
        <v>27</v>
      </c>
      <c r="E22" s="143">
        <v>62.4</v>
      </c>
      <c r="F22" s="36">
        <f>E22*F20</f>
        <v>19.468799999999998</v>
      </c>
      <c r="G22" s="143"/>
      <c r="H22" s="37"/>
      <c r="I22" s="143"/>
      <c r="J22" s="37"/>
      <c r="K22" s="143"/>
      <c r="L22" s="37"/>
      <c r="M22" s="37"/>
    </row>
    <row r="23" spans="1:13" ht="15">
      <c r="A23" s="189"/>
      <c r="B23" s="143"/>
      <c r="C23" s="35" t="s">
        <v>24</v>
      </c>
      <c r="D23" s="143" t="s">
        <v>27</v>
      </c>
      <c r="E23" s="143">
        <v>1.2</v>
      </c>
      <c r="F23" s="36">
        <f>E23*F20</f>
        <v>0.3744</v>
      </c>
      <c r="G23" s="143"/>
      <c r="H23" s="37"/>
      <c r="I23" s="143"/>
      <c r="J23" s="37"/>
      <c r="K23" s="143"/>
      <c r="L23" s="37"/>
      <c r="M23" s="37"/>
    </row>
    <row r="24" spans="1:13" ht="15">
      <c r="A24" s="189"/>
      <c r="B24" s="7"/>
      <c r="C24" s="8" t="s">
        <v>170</v>
      </c>
      <c r="D24" s="7" t="s">
        <v>67</v>
      </c>
      <c r="E24" s="7"/>
      <c r="F24" s="12">
        <v>315</v>
      </c>
      <c r="G24" s="7"/>
      <c r="H24" s="14"/>
      <c r="I24" s="7"/>
      <c r="J24" s="10"/>
      <c r="K24" s="7"/>
      <c r="L24" s="37"/>
      <c r="M24" s="37"/>
    </row>
    <row r="25" spans="1:13" ht="15">
      <c r="A25" s="189"/>
      <c r="B25" s="7"/>
      <c r="C25" s="8" t="s">
        <v>434</v>
      </c>
      <c r="D25" s="7" t="s">
        <v>39</v>
      </c>
      <c r="E25" s="78"/>
      <c r="F25" s="12">
        <v>30</v>
      </c>
      <c r="G25" s="9"/>
      <c r="H25" s="14"/>
      <c r="I25" s="9"/>
      <c r="J25" s="10"/>
      <c r="K25" s="9"/>
      <c r="L25" s="10"/>
      <c r="M25" s="37"/>
    </row>
    <row r="26" spans="1:13" ht="15">
      <c r="A26" s="189"/>
      <c r="B26" s="7"/>
      <c r="C26" s="8" t="s">
        <v>435</v>
      </c>
      <c r="D26" s="7" t="s">
        <v>39</v>
      </c>
      <c r="E26" s="78"/>
      <c r="F26" s="12">
        <v>3</v>
      </c>
      <c r="G26" s="9"/>
      <c r="H26" s="14"/>
      <c r="I26" s="9"/>
      <c r="J26" s="10"/>
      <c r="K26" s="9"/>
      <c r="L26" s="10"/>
      <c r="M26" s="37"/>
    </row>
    <row r="27" spans="1:13" ht="15">
      <c r="A27" s="67">
        <v>7</v>
      </c>
      <c r="B27" s="15"/>
      <c r="C27" s="8" t="s">
        <v>111</v>
      </c>
      <c r="D27" s="15" t="s">
        <v>48</v>
      </c>
      <c r="E27" s="15"/>
      <c r="F27" s="14">
        <v>2</v>
      </c>
      <c r="G27" s="10"/>
      <c r="H27" s="14"/>
      <c r="I27" s="10"/>
      <c r="J27" s="10"/>
      <c r="K27" s="10"/>
      <c r="L27" s="10"/>
      <c r="M27" s="10"/>
    </row>
    <row r="28" spans="1:13" ht="40.5">
      <c r="A28" s="193">
        <v>8</v>
      </c>
      <c r="B28" s="143"/>
      <c r="C28" s="35" t="s">
        <v>436</v>
      </c>
      <c r="D28" s="143" t="s">
        <v>67</v>
      </c>
      <c r="E28" s="143"/>
      <c r="F28" s="39">
        <v>27</v>
      </c>
      <c r="G28" s="143"/>
      <c r="H28" s="10"/>
      <c r="I28" s="39"/>
      <c r="J28" s="37"/>
      <c r="K28" s="143"/>
      <c r="L28" s="37"/>
      <c r="M28" s="10"/>
    </row>
    <row r="29" spans="1:13" ht="27">
      <c r="A29" s="193"/>
      <c r="B29" s="76"/>
      <c r="C29" s="8" t="s">
        <v>173</v>
      </c>
      <c r="D29" s="7" t="s">
        <v>67</v>
      </c>
      <c r="E29" s="7"/>
      <c r="F29" s="12">
        <v>27</v>
      </c>
      <c r="G29" s="7"/>
      <c r="H29" s="14"/>
      <c r="I29" s="7"/>
      <c r="J29" s="10"/>
      <c r="K29" s="7"/>
      <c r="L29" s="37"/>
      <c r="M29" s="37"/>
    </row>
    <row r="30" spans="1:13" ht="15">
      <c r="A30" s="193"/>
      <c r="B30" s="7"/>
      <c r="C30" s="77" t="s">
        <v>107</v>
      </c>
      <c r="D30" s="7" t="s">
        <v>39</v>
      </c>
      <c r="E30" s="7"/>
      <c r="F30" s="15">
        <v>4</v>
      </c>
      <c r="G30" s="7"/>
      <c r="H30" s="14"/>
      <c r="I30" s="7"/>
      <c r="J30" s="10"/>
      <c r="K30" s="7"/>
      <c r="L30" s="10"/>
      <c r="M30" s="37"/>
    </row>
    <row r="31" spans="1:13" s="27" customFormat="1" ht="15.75">
      <c r="A31" s="142"/>
      <c r="B31" s="7"/>
      <c r="C31" s="8"/>
      <c r="D31" s="144"/>
      <c r="E31" s="144"/>
      <c r="F31" s="144"/>
      <c r="G31" s="24"/>
      <c r="H31" s="23"/>
      <c r="I31" s="23"/>
      <c r="J31" s="23"/>
      <c r="K31" s="23"/>
      <c r="L31" s="23"/>
      <c r="M31" s="23"/>
    </row>
    <row r="32" spans="1:13" ht="15">
      <c r="A32" s="29"/>
      <c r="B32" s="5"/>
      <c r="C32" s="5" t="s">
        <v>198</v>
      </c>
      <c r="D32" s="5"/>
      <c r="E32" s="5"/>
      <c r="F32" s="18"/>
      <c r="G32" s="19"/>
      <c r="H32" s="16"/>
      <c r="I32" s="19"/>
      <c r="J32" s="16"/>
      <c r="K32" s="19"/>
      <c r="L32" s="16"/>
      <c r="M32" s="16"/>
    </row>
    <row r="33" spans="1:13" s="43" customFormat="1" ht="13.5">
      <c r="A33" s="15"/>
      <c r="B33" s="143"/>
      <c r="C33" s="15" t="s">
        <v>8</v>
      </c>
      <c r="D33" s="28"/>
      <c r="E33" s="28"/>
      <c r="F33" s="15"/>
      <c r="G33" s="15"/>
      <c r="H33" s="15"/>
      <c r="I33" s="15"/>
      <c r="J33" s="15"/>
      <c r="K33" s="15"/>
      <c r="L33" s="15"/>
      <c r="M33" s="10"/>
    </row>
    <row r="34" spans="1:13" s="43" customFormat="1" ht="13.5">
      <c r="A34" s="29"/>
      <c r="B34" s="40"/>
      <c r="C34" s="29" t="s">
        <v>5</v>
      </c>
      <c r="D34" s="29"/>
      <c r="E34" s="29"/>
      <c r="F34" s="29"/>
      <c r="G34" s="29"/>
      <c r="H34" s="29"/>
      <c r="I34" s="29"/>
      <c r="J34" s="29"/>
      <c r="K34" s="29"/>
      <c r="L34" s="29"/>
      <c r="M34" s="16"/>
    </row>
    <row r="35" spans="1:13" s="43" customFormat="1" ht="13.5">
      <c r="A35" s="15"/>
      <c r="B35" s="15"/>
      <c r="C35" s="15" t="s">
        <v>9</v>
      </c>
      <c r="D35" s="28"/>
      <c r="E35" s="28"/>
      <c r="F35" s="15"/>
      <c r="G35" s="15"/>
      <c r="H35" s="15"/>
      <c r="I35" s="15"/>
      <c r="J35" s="15"/>
      <c r="K35" s="15"/>
      <c r="L35" s="15"/>
      <c r="M35" s="10"/>
    </row>
    <row r="36" spans="1:13" s="43" customFormat="1" ht="13.5">
      <c r="A36" s="29"/>
      <c r="B36" s="29"/>
      <c r="C36" s="29" t="s">
        <v>5</v>
      </c>
      <c r="D36" s="29"/>
      <c r="E36" s="29"/>
      <c r="F36" s="29"/>
      <c r="G36" s="29"/>
      <c r="H36" s="29"/>
      <c r="I36" s="29"/>
      <c r="J36" s="29"/>
      <c r="K36" s="29"/>
      <c r="L36" s="29"/>
      <c r="M36" s="16"/>
    </row>
    <row r="37" spans="1:13" s="43" customFormat="1" ht="13.5">
      <c r="A37" s="15"/>
      <c r="B37" s="7"/>
      <c r="C37" s="7" t="s">
        <v>129</v>
      </c>
      <c r="D37" s="28" t="s">
        <v>38</v>
      </c>
      <c r="E37" s="28"/>
      <c r="F37" s="15">
        <v>1</v>
      </c>
      <c r="G37" s="15"/>
      <c r="H37" s="10"/>
      <c r="I37" s="15"/>
      <c r="J37" s="15"/>
      <c r="K37" s="10"/>
      <c r="L37" s="10"/>
      <c r="M37" s="10"/>
    </row>
    <row r="38" spans="1:13" s="43" customFormat="1" ht="13.5">
      <c r="A38" s="29"/>
      <c r="B38" s="7"/>
      <c r="C38" s="29" t="s">
        <v>5</v>
      </c>
      <c r="D38" s="29"/>
      <c r="E38" s="29"/>
      <c r="F38" s="29"/>
      <c r="G38" s="29"/>
      <c r="H38" s="29"/>
      <c r="I38" s="29"/>
      <c r="J38" s="29"/>
      <c r="K38" s="29"/>
      <c r="L38" s="29"/>
      <c r="M38" s="16"/>
    </row>
    <row r="39" spans="1:13" s="43" customFormat="1" ht="13.5">
      <c r="A39" s="15"/>
      <c r="B39" s="7"/>
      <c r="C39" s="15" t="s">
        <v>49</v>
      </c>
      <c r="D39" s="28">
        <v>0.03</v>
      </c>
      <c r="E39" s="28"/>
      <c r="F39" s="15"/>
      <c r="G39" s="15"/>
      <c r="H39" s="10"/>
      <c r="I39" s="15"/>
      <c r="J39" s="15"/>
      <c r="K39" s="15"/>
      <c r="L39" s="15"/>
      <c r="M39" s="10"/>
    </row>
    <row r="40" spans="1:13" s="102" customFormat="1" ht="13.5">
      <c r="A40" s="15"/>
      <c r="B40" s="5"/>
      <c r="C40" s="5" t="s">
        <v>5</v>
      </c>
      <c r="D40" s="5"/>
      <c r="E40" s="5"/>
      <c r="F40" s="5"/>
      <c r="G40" s="5"/>
      <c r="H40" s="5"/>
      <c r="I40" s="5"/>
      <c r="J40" s="5"/>
      <c r="K40" s="5"/>
      <c r="L40" s="5"/>
      <c r="M40" s="19"/>
    </row>
    <row r="41" spans="1:13" s="99" customFormat="1" ht="13.5">
      <c r="A41" s="15"/>
      <c r="B41" s="7"/>
      <c r="C41" s="7" t="s">
        <v>50</v>
      </c>
      <c r="D41" s="17">
        <v>0.18</v>
      </c>
      <c r="E41" s="17"/>
      <c r="F41" s="7"/>
      <c r="G41" s="7"/>
      <c r="H41" s="7"/>
      <c r="I41" s="7"/>
      <c r="J41" s="73"/>
      <c r="K41" s="7"/>
      <c r="L41" s="7"/>
      <c r="M41" s="9"/>
    </row>
    <row r="42" spans="1:13" ht="15">
      <c r="A42" s="29"/>
      <c r="B42" s="5"/>
      <c r="C42" s="5" t="s">
        <v>7</v>
      </c>
      <c r="D42" s="5"/>
      <c r="E42" s="5"/>
      <c r="F42" s="5"/>
      <c r="G42" s="5"/>
      <c r="H42" s="5"/>
      <c r="I42" s="5"/>
      <c r="J42" s="5"/>
      <c r="K42" s="5"/>
      <c r="L42" s="5"/>
      <c r="M42" s="19"/>
    </row>
    <row r="43" spans="1:13" ht="15">
      <c r="A43" s="75"/>
      <c r="B43" s="75"/>
      <c r="C43" s="79"/>
      <c r="D43" s="75"/>
      <c r="E43" s="75"/>
      <c r="F43" s="75"/>
      <c r="G43" s="75"/>
      <c r="H43" s="75"/>
      <c r="I43" s="75"/>
      <c r="J43" s="80"/>
      <c r="K43" s="75"/>
      <c r="L43" s="80"/>
      <c r="M43" s="75"/>
    </row>
    <row r="44" spans="1:13" ht="15">
      <c r="A44" s="81"/>
      <c r="B44" s="82"/>
      <c r="C44" s="46" t="s">
        <v>17</v>
      </c>
      <c r="D44" s="46"/>
      <c r="E44" s="46"/>
      <c r="F44" s="46"/>
      <c r="G44" s="47"/>
      <c r="H44" s="47"/>
      <c r="I44" s="103"/>
      <c r="J44" s="82"/>
      <c r="K44" s="82"/>
      <c r="L44" s="197"/>
      <c r="M44" s="197"/>
    </row>
  </sheetData>
  <sheetProtection/>
  <mergeCells count="21">
    <mergeCell ref="A13:A14"/>
    <mergeCell ref="A1:M1"/>
    <mergeCell ref="A2:M2"/>
    <mergeCell ref="A3:J3"/>
    <mergeCell ref="A4:A5"/>
    <mergeCell ref="B4:B5"/>
    <mergeCell ref="A20:A26"/>
    <mergeCell ref="D4:D5"/>
    <mergeCell ref="A11:A12"/>
    <mergeCell ref="G4:H4"/>
    <mergeCell ref="A15:A16"/>
    <mergeCell ref="L44:M44"/>
    <mergeCell ref="I4:J4"/>
    <mergeCell ref="K4:L4"/>
    <mergeCell ref="M4:M5"/>
    <mergeCell ref="A17:A19"/>
    <mergeCell ref="F4:F5"/>
    <mergeCell ref="A28:A30"/>
    <mergeCell ref="A7:A10"/>
    <mergeCell ref="E4:E5"/>
    <mergeCell ref="C4:C5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="115" zoomScaleNormal="115" zoomScalePageLayoutView="0" workbookViewId="0" topLeftCell="A58">
      <selection activeCell="L85" sqref="L85"/>
    </sheetView>
  </sheetViews>
  <sheetFormatPr defaultColWidth="9.00390625" defaultRowHeight="15"/>
  <cols>
    <col min="1" max="1" width="3.421875" style="4" bestFit="1" customWidth="1"/>
    <col min="2" max="2" width="11.140625" style="2" customWidth="1"/>
    <col min="3" max="3" width="43.140625" style="3" customWidth="1"/>
    <col min="4" max="7" width="8.28125" style="1" customWidth="1"/>
    <col min="8" max="8" width="9.7109375" style="1" customWidth="1"/>
    <col min="9" max="12" width="8.28125" style="1" customWidth="1"/>
    <col min="13" max="13" width="9.71093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 customHeight="1">
      <c r="A2" s="179" t="s">
        <v>427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438</v>
      </c>
      <c r="B3" s="188"/>
      <c r="C3" s="188"/>
      <c r="D3" s="188"/>
      <c r="E3" s="188"/>
      <c r="F3" s="188"/>
      <c r="G3" s="188"/>
      <c r="H3" s="188"/>
      <c r="I3" s="188"/>
      <c r="J3" s="188"/>
      <c r="K3" s="30" t="s">
        <v>36</v>
      </c>
      <c r="L3" s="31">
        <f>M69</f>
        <v>0</v>
      </c>
      <c r="M3" s="32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22.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</row>
    <row r="7" spans="1:13" s="126" customFormat="1" ht="27">
      <c r="A7" s="183"/>
      <c r="B7" s="148"/>
      <c r="C7" s="35" t="s">
        <v>439</v>
      </c>
      <c r="D7" s="148" t="s">
        <v>206</v>
      </c>
      <c r="E7" s="148"/>
      <c r="F7" s="36">
        <v>0.18</v>
      </c>
      <c r="G7" s="36"/>
      <c r="H7" s="59"/>
      <c r="I7" s="36"/>
      <c r="J7" s="37"/>
      <c r="K7" s="36"/>
      <c r="L7" s="37"/>
      <c r="M7" s="37"/>
    </row>
    <row r="8" spans="1:13" s="126" customFormat="1" ht="13.5">
      <c r="A8" s="183"/>
      <c r="B8" s="148"/>
      <c r="C8" s="35" t="s">
        <v>20</v>
      </c>
      <c r="D8" s="148" t="s">
        <v>22</v>
      </c>
      <c r="E8" s="148">
        <v>60.8</v>
      </c>
      <c r="F8" s="36">
        <f>E8*F7</f>
        <v>10.943999999999999</v>
      </c>
      <c r="G8" s="148"/>
      <c r="H8" s="59"/>
      <c r="I8" s="148"/>
      <c r="J8" s="37"/>
      <c r="K8" s="148"/>
      <c r="L8" s="37"/>
      <c r="M8" s="37"/>
    </row>
    <row r="9" spans="1:13" s="126" customFormat="1" ht="13.5">
      <c r="A9" s="183"/>
      <c r="B9" s="148"/>
      <c r="C9" s="25" t="s">
        <v>24</v>
      </c>
      <c r="D9" s="148" t="s">
        <v>27</v>
      </c>
      <c r="E9" s="148">
        <v>6.89</v>
      </c>
      <c r="F9" s="36">
        <f>E9*F7</f>
        <v>1.2402</v>
      </c>
      <c r="G9" s="148"/>
      <c r="H9" s="59"/>
      <c r="I9" s="148"/>
      <c r="J9" s="37"/>
      <c r="K9" s="148"/>
      <c r="L9" s="37"/>
      <c r="M9" s="37"/>
    </row>
    <row r="10" spans="1:13" s="126" customFormat="1" ht="15.75">
      <c r="A10" s="183"/>
      <c r="B10" s="148"/>
      <c r="C10" s="35" t="s">
        <v>207</v>
      </c>
      <c r="D10" s="148" t="s">
        <v>208</v>
      </c>
      <c r="E10" s="148">
        <v>143</v>
      </c>
      <c r="F10" s="36">
        <f>E10*F7</f>
        <v>25.74</v>
      </c>
      <c r="G10" s="148"/>
      <c r="H10" s="59"/>
      <c r="I10" s="148"/>
      <c r="J10" s="37"/>
      <c r="K10" s="148"/>
      <c r="L10" s="37"/>
      <c r="M10" s="37"/>
    </row>
    <row r="11" spans="1:13" s="126" customFormat="1" ht="15.75">
      <c r="A11" s="183"/>
      <c r="B11" s="148"/>
      <c r="C11" s="8" t="s">
        <v>209</v>
      </c>
      <c r="D11" s="148" t="s">
        <v>61</v>
      </c>
      <c r="E11" s="148"/>
      <c r="F11" s="36">
        <v>25</v>
      </c>
      <c r="G11" s="36"/>
      <c r="H11" s="59"/>
      <c r="I11" s="36"/>
      <c r="J11" s="37"/>
      <c r="K11" s="36"/>
      <c r="L11" s="37"/>
      <c r="M11" s="37"/>
    </row>
    <row r="12" spans="1:13" s="126" customFormat="1" ht="15" customHeight="1">
      <c r="A12" s="183"/>
      <c r="B12" s="148"/>
      <c r="C12" s="35" t="s">
        <v>20</v>
      </c>
      <c r="D12" s="148" t="s">
        <v>22</v>
      </c>
      <c r="E12" s="148">
        <v>2.06</v>
      </c>
      <c r="F12" s="36">
        <f>E12*F11</f>
        <v>51.5</v>
      </c>
      <c r="G12" s="148"/>
      <c r="H12" s="59"/>
      <c r="I12" s="148"/>
      <c r="J12" s="37"/>
      <c r="K12" s="148"/>
      <c r="L12" s="37"/>
      <c r="M12" s="37"/>
    </row>
    <row r="13" spans="1:13" s="126" customFormat="1" ht="27">
      <c r="A13" s="183"/>
      <c r="B13" s="148"/>
      <c r="C13" s="35" t="s">
        <v>440</v>
      </c>
      <c r="D13" s="148" t="s">
        <v>206</v>
      </c>
      <c r="E13" s="148"/>
      <c r="F13" s="65">
        <v>0.18</v>
      </c>
      <c r="G13" s="36"/>
      <c r="H13" s="59"/>
      <c r="I13" s="36"/>
      <c r="J13" s="37"/>
      <c r="K13" s="36"/>
      <c r="L13" s="37"/>
      <c r="M13" s="37"/>
    </row>
    <row r="14" spans="1:13" s="126" customFormat="1" ht="15.75">
      <c r="A14" s="183"/>
      <c r="B14" s="148"/>
      <c r="C14" s="35" t="s">
        <v>207</v>
      </c>
      <c r="D14" s="148" t="s">
        <v>208</v>
      </c>
      <c r="E14" s="148">
        <v>9.21</v>
      </c>
      <c r="F14" s="36">
        <f>E14*F13</f>
        <v>1.6578000000000002</v>
      </c>
      <c r="G14" s="148"/>
      <c r="H14" s="59"/>
      <c r="I14" s="148"/>
      <c r="J14" s="37"/>
      <c r="K14" s="148"/>
      <c r="L14" s="37"/>
      <c r="M14" s="37"/>
    </row>
    <row r="15" spans="1:13" s="126" customFormat="1" ht="15.75">
      <c r="A15" s="183"/>
      <c r="B15" s="148"/>
      <c r="C15" s="8" t="s">
        <v>211</v>
      </c>
      <c r="D15" s="148" t="s">
        <v>61</v>
      </c>
      <c r="E15" s="148"/>
      <c r="F15" s="36">
        <v>25</v>
      </c>
      <c r="G15" s="36"/>
      <c r="H15" s="59"/>
      <c r="I15" s="36"/>
      <c r="J15" s="37"/>
      <c r="K15" s="36"/>
      <c r="L15" s="37"/>
      <c r="M15" s="37"/>
    </row>
    <row r="16" spans="1:13" s="126" customFormat="1" ht="15" customHeight="1">
      <c r="A16" s="183"/>
      <c r="B16" s="148"/>
      <c r="C16" s="35" t="s">
        <v>20</v>
      </c>
      <c r="D16" s="148" t="s">
        <v>22</v>
      </c>
      <c r="E16" s="148">
        <v>1.21</v>
      </c>
      <c r="F16" s="36">
        <f>E16*F15</f>
        <v>30.25</v>
      </c>
      <c r="G16" s="148"/>
      <c r="H16" s="59"/>
      <c r="I16" s="148"/>
      <c r="J16" s="37"/>
      <c r="K16" s="148"/>
      <c r="L16" s="37"/>
      <c r="M16" s="37"/>
    </row>
    <row r="17" spans="1:13" s="21" customFormat="1" ht="27">
      <c r="A17" s="184"/>
      <c r="B17" s="7"/>
      <c r="C17" s="8" t="s">
        <v>441</v>
      </c>
      <c r="D17" s="7" t="s">
        <v>33</v>
      </c>
      <c r="E17" s="7"/>
      <c r="F17" s="11">
        <v>0.006</v>
      </c>
      <c r="G17" s="9"/>
      <c r="H17" s="10"/>
      <c r="I17" s="9"/>
      <c r="J17" s="10"/>
      <c r="K17" s="9"/>
      <c r="L17" s="10"/>
      <c r="M17" s="10"/>
    </row>
    <row r="18" spans="1:13" s="21" customFormat="1" ht="13.5">
      <c r="A18" s="185"/>
      <c r="B18" s="7"/>
      <c r="C18" s="8" t="s">
        <v>20</v>
      </c>
      <c r="D18" s="7" t="s">
        <v>22</v>
      </c>
      <c r="E18" s="7">
        <v>388</v>
      </c>
      <c r="F18" s="9">
        <f>E18*F17</f>
        <v>2.328</v>
      </c>
      <c r="G18" s="7"/>
      <c r="H18" s="10"/>
      <c r="I18" s="7"/>
      <c r="J18" s="10"/>
      <c r="K18" s="7"/>
      <c r="L18" s="10"/>
      <c r="M18" s="10"/>
    </row>
    <row r="19" spans="1:13" s="21" customFormat="1" ht="15.75">
      <c r="A19" s="6"/>
      <c r="B19" s="7"/>
      <c r="C19" s="8" t="s">
        <v>63</v>
      </c>
      <c r="D19" s="7" t="s">
        <v>32</v>
      </c>
      <c r="E19" s="7"/>
      <c r="F19" s="13">
        <v>1</v>
      </c>
      <c r="G19" s="9"/>
      <c r="H19" s="10"/>
      <c r="I19" s="12"/>
      <c r="J19" s="10"/>
      <c r="K19" s="9"/>
      <c r="L19" s="10"/>
      <c r="M19" s="10"/>
    </row>
    <row r="20" spans="1:13" s="21" customFormat="1" ht="27">
      <c r="A20" s="184"/>
      <c r="B20" s="7"/>
      <c r="C20" s="8" t="s">
        <v>183</v>
      </c>
      <c r="D20" s="15" t="s">
        <v>32</v>
      </c>
      <c r="E20" s="15"/>
      <c r="F20" s="10">
        <v>0.6</v>
      </c>
      <c r="G20" s="10"/>
      <c r="H20" s="10"/>
      <c r="I20" s="10"/>
      <c r="J20" s="10"/>
      <c r="K20" s="10"/>
      <c r="L20" s="10"/>
      <c r="M20" s="10"/>
    </row>
    <row r="21" spans="1:13" s="21" customFormat="1" ht="13.5">
      <c r="A21" s="185"/>
      <c r="B21" s="15"/>
      <c r="C21" s="53" t="s">
        <v>20</v>
      </c>
      <c r="D21" s="15" t="s">
        <v>22</v>
      </c>
      <c r="E21" s="15">
        <v>2.81</v>
      </c>
      <c r="F21" s="10">
        <f>E21*F20</f>
        <v>1.686</v>
      </c>
      <c r="G21" s="15"/>
      <c r="H21" s="10"/>
      <c r="I21" s="15"/>
      <c r="J21" s="10"/>
      <c r="K21" s="15"/>
      <c r="L21" s="10"/>
      <c r="M21" s="10"/>
    </row>
    <row r="22" spans="1:13" s="21" customFormat="1" ht="13.5">
      <c r="A22" s="185"/>
      <c r="B22" s="15"/>
      <c r="C22" s="53" t="s">
        <v>28</v>
      </c>
      <c r="D22" s="15" t="s">
        <v>31</v>
      </c>
      <c r="E22" s="15">
        <v>0.33</v>
      </c>
      <c r="F22" s="54">
        <f>E22*F20</f>
        <v>0.198</v>
      </c>
      <c r="G22" s="15"/>
      <c r="H22" s="10"/>
      <c r="I22" s="15"/>
      <c r="J22" s="10"/>
      <c r="K22" s="15"/>
      <c r="L22" s="10"/>
      <c r="M22" s="10"/>
    </row>
    <row r="23" spans="1:13" s="21" customFormat="1" ht="13.5">
      <c r="A23" s="185"/>
      <c r="B23" s="15"/>
      <c r="C23" s="53" t="s">
        <v>24</v>
      </c>
      <c r="D23" s="15" t="s">
        <v>27</v>
      </c>
      <c r="E23" s="15">
        <v>0.16</v>
      </c>
      <c r="F23" s="54">
        <f>E23*F20</f>
        <v>0.096</v>
      </c>
      <c r="G23" s="15"/>
      <c r="H23" s="10"/>
      <c r="I23" s="15"/>
      <c r="J23" s="10"/>
      <c r="K23" s="15"/>
      <c r="L23" s="10"/>
      <c r="M23" s="10"/>
    </row>
    <row r="24" spans="1:13" s="21" customFormat="1" ht="15.75">
      <c r="A24" s="185"/>
      <c r="B24" s="7"/>
      <c r="C24" s="8" t="s">
        <v>54</v>
      </c>
      <c r="D24" s="15" t="s">
        <v>32</v>
      </c>
      <c r="E24" s="10">
        <v>1.02</v>
      </c>
      <c r="F24" s="10">
        <f>F20*E24</f>
        <v>0.612</v>
      </c>
      <c r="G24" s="7"/>
      <c r="H24" s="10"/>
      <c r="I24" s="15"/>
      <c r="J24" s="10"/>
      <c r="K24" s="15"/>
      <c r="L24" s="10"/>
      <c r="M24" s="10"/>
    </row>
    <row r="25" spans="1:13" s="21" customFormat="1" ht="15.75">
      <c r="A25" s="185"/>
      <c r="B25" s="7"/>
      <c r="C25" s="8" t="s">
        <v>140</v>
      </c>
      <c r="D25" s="15" t="s">
        <v>34</v>
      </c>
      <c r="E25" s="15">
        <v>0.72</v>
      </c>
      <c r="F25" s="10">
        <f>E25*F20</f>
        <v>0.432</v>
      </c>
      <c r="G25" s="7"/>
      <c r="H25" s="10"/>
      <c r="I25" s="15"/>
      <c r="J25" s="10"/>
      <c r="K25" s="15"/>
      <c r="L25" s="10"/>
      <c r="M25" s="10"/>
    </row>
    <row r="26" spans="1:13" s="21" customFormat="1" ht="15.75">
      <c r="A26" s="185"/>
      <c r="B26" s="7"/>
      <c r="C26" s="8" t="s">
        <v>55</v>
      </c>
      <c r="D26" s="15" t="s">
        <v>32</v>
      </c>
      <c r="E26" s="10">
        <v>0.02</v>
      </c>
      <c r="F26" s="10">
        <f>E26*F20</f>
        <v>0.012</v>
      </c>
      <c r="G26" s="7"/>
      <c r="H26" s="10"/>
      <c r="I26" s="15"/>
      <c r="J26" s="10"/>
      <c r="K26" s="15"/>
      <c r="L26" s="10"/>
      <c r="M26" s="10"/>
    </row>
    <row r="27" spans="1:13" s="55" customFormat="1" ht="13.5">
      <c r="A27" s="186"/>
      <c r="B27" s="7"/>
      <c r="C27" s="8" t="s">
        <v>53</v>
      </c>
      <c r="D27" s="15" t="s">
        <v>29</v>
      </c>
      <c r="E27" s="10"/>
      <c r="F27" s="10">
        <v>2</v>
      </c>
      <c r="G27" s="7"/>
      <c r="H27" s="10"/>
      <c r="I27" s="15"/>
      <c r="J27" s="10"/>
      <c r="K27" s="15"/>
      <c r="L27" s="10"/>
      <c r="M27" s="10"/>
    </row>
    <row r="28" spans="1:13" s="27" customFormat="1" ht="27">
      <c r="A28" s="194"/>
      <c r="B28" s="149"/>
      <c r="C28" s="69" t="s">
        <v>184</v>
      </c>
      <c r="D28" s="149" t="s">
        <v>39</v>
      </c>
      <c r="E28" s="149"/>
      <c r="F28" s="149">
        <v>8</v>
      </c>
      <c r="G28" s="149"/>
      <c r="H28" s="23"/>
      <c r="I28" s="23"/>
      <c r="J28" s="23"/>
      <c r="K28" s="23"/>
      <c r="L28" s="23"/>
      <c r="M28" s="23"/>
    </row>
    <row r="29" spans="1:13" s="27" customFormat="1" ht="15.75">
      <c r="A29" s="195"/>
      <c r="B29" s="149"/>
      <c r="C29" s="69" t="s">
        <v>20</v>
      </c>
      <c r="D29" s="149" t="s">
        <v>22</v>
      </c>
      <c r="E29" s="149">
        <v>2.89</v>
      </c>
      <c r="F29" s="149">
        <f>F28*E29</f>
        <v>23.12</v>
      </c>
      <c r="G29" s="149"/>
      <c r="H29" s="23"/>
      <c r="I29" s="23"/>
      <c r="J29" s="23"/>
      <c r="K29" s="23"/>
      <c r="L29" s="23"/>
      <c r="M29" s="23"/>
    </row>
    <row r="30" spans="1:13" s="27" customFormat="1" ht="15.75">
      <c r="A30" s="195"/>
      <c r="B30" s="149"/>
      <c r="C30" s="69" t="s">
        <v>30</v>
      </c>
      <c r="D30" s="149" t="s">
        <v>27</v>
      </c>
      <c r="E30" s="149">
        <v>0.27</v>
      </c>
      <c r="F30" s="149">
        <f>E30*F28</f>
        <v>2.16</v>
      </c>
      <c r="G30" s="149"/>
      <c r="H30" s="23"/>
      <c r="I30" s="23"/>
      <c r="J30" s="23"/>
      <c r="K30" s="23"/>
      <c r="L30" s="23"/>
      <c r="M30" s="23"/>
    </row>
    <row r="31" spans="1:13" s="27" customFormat="1" ht="15.75">
      <c r="A31" s="195"/>
      <c r="B31" s="149"/>
      <c r="C31" s="69" t="s">
        <v>24</v>
      </c>
      <c r="D31" s="149" t="s">
        <v>27</v>
      </c>
      <c r="E31" s="149">
        <v>0.23</v>
      </c>
      <c r="F31" s="149">
        <f>E31*F28</f>
        <v>1.84</v>
      </c>
      <c r="G31" s="149"/>
      <c r="H31" s="23"/>
      <c r="I31" s="23"/>
      <c r="J31" s="23"/>
      <c r="K31" s="23"/>
      <c r="L31" s="23"/>
      <c r="M31" s="23"/>
    </row>
    <row r="32" spans="1:13" s="27" customFormat="1" ht="15.75">
      <c r="A32" s="196"/>
      <c r="B32" s="7"/>
      <c r="C32" s="69" t="s">
        <v>186</v>
      </c>
      <c r="D32" s="149" t="s">
        <v>39</v>
      </c>
      <c r="E32" s="149">
        <v>1</v>
      </c>
      <c r="F32" s="149">
        <f>E32*F28</f>
        <v>8</v>
      </c>
      <c r="G32" s="149"/>
      <c r="H32" s="23"/>
      <c r="I32" s="23"/>
      <c r="J32" s="23"/>
      <c r="K32" s="23"/>
      <c r="L32" s="23"/>
      <c r="M32" s="23"/>
    </row>
    <row r="33" spans="1:13" s="43" customFormat="1" ht="40.5">
      <c r="A33" s="194"/>
      <c r="B33" s="7"/>
      <c r="C33" s="69" t="s">
        <v>445</v>
      </c>
      <c r="D33" s="149" t="s">
        <v>39</v>
      </c>
      <c r="E33" s="149"/>
      <c r="F33" s="149">
        <v>2</v>
      </c>
      <c r="G33" s="149"/>
      <c r="H33" s="23"/>
      <c r="I33" s="23"/>
      <c r="J33" s="23"/>
      <c r="K33" s="23"/>
      <c r="L33" s="23"/>
      <c r="M33" s="23"/>
    </row>
    <row r="34" spans="1:14" s="133" customFormat="1" ht="13.5" customHeight="1">
      <c r="A34" s="196"/>
      <c r="B34" s="149"/>
      <c r="C34" s="69" t="s">
        <v>444</v>
      </c>
      <c r="D34" s="149" t="s">
        <v>208</v>
      </c>
      <c r="E34" s="149">
        <v>1.8</v>
      </c>
      <c r="F34" s="149">
        <f>E34*F33</f>
        <v>3.6</v>
      </c>
      <c r="G34" s="149"/>
      <c r="H34" s="23"/>
      <c r="I34" s="23"/>
      <c r="J34" s="23"/>
      <c r="K34" s="23"/>
      <c r="L34" s="23"/>
      <c r="M34" s="23"/>
      <c r="N34" s="152"/>
    </row>
    <row r="35" spans="1:13" s="133" customFormat="1" ht="27">
      <c r="A35" s="199"/>
      <c r="B35" s="149"/>
      <c r="C35" s="69" t="s">
        <v>446</v>
      </c>
      <c r="D35" s="149" t="s">
        <v>442</v>
      </c>
      <c r="E35" s="149"/>
      <c r="F35" s="149">
        <v>1</v>
      </c>
      <c r="G35" s="149"/>
      <c r="H35" s="23"/>
      <c r="I35" s="23"/>
      <c r="J35" s="23"/>
      <c r="K35" s="23"/>
      <c r="L35" s="23"/>
      <c r="M35" s="23"/>
    </row>
    <row r="36" spans="1:13" s="133" customFormat="1" ht="13.5">
      <c r="A36" s="199"/>
      <c r="B36" s="149"/>
      <c r="C36" s="69" t="s">
        <v>20</v>
      </c>
      <c r="D36" s="149" t="s">
        <v>22</v>
      </c>
      <c r="E36" s="149">
        <v>2.52</v>
      </c>
      <c r="F36" s="149">
        <f>F35*E36</f>
        <v>2.52</v>
      </c>
      <c r="G36" s="149"/>
      <c r="H36" s="23"/>
      <c r="I36" s="23"/>
      <c r="J36" s="23"/>
      <c r="K36" s="23"/>
      <c r="L36" s="23"/>
      <c r="M36" s="23"/>
    </row>
    <row r="37" spans="1:13" s="133" customFormat="1" ht="13.5">
      <c r="A37" s="199"/>
      <c r="B37" s="149"/>
      <c r="C37" s="69" t="s">
        <v>30</v>
      </c>
      <c r="D37" s="149" t="s">
        <v>443</v>
      </c>
      <c r="E37" s="149">
        <v>0.27</v>
      </c>
      <c r="F37" s="149">
        <f>E37*F35</f>
        <v>0.27</v>
      </c>
      <c r="G37" s="149"/>
      <c r="H37" s="23"/>
      <c r="I37" s="23"/>
      <c r="J37" s="23"/>
      <c r="K37" s="23"/>
      <c r="L37" s="23"/>
      <c r="M37" s="23"/>
    </row>
    <row r="38" spans="1:14" s="133" customFormat="1" ht="13.5">
      <c r="A38" s="199"/>
      <c r="B38" s="149"/>
      <c r="C38" s="69" t="s">
        <v>444</v>
      </c>
      <c r="D38" s="149" t="s">
        <v>208</v>
      </c>
      <c r="E38" s="149">
        <v>1.2</v>
      </c>
      <c r="F38" s="149">
        <f>E38*F35</f>
        <v>1.2</v>
      </c>
      <c r="G38" s="149"/>
      <c r="H38" s="23"/>
      <c r="I38" s="23"/>
      <c r="J38" s="23"/>
      <c r="K38" s="23"/>
      <c r="L38" s="23"/>
      <c r="M38" s="23"/>
      <c r="N38" s="152"/>
    </row>
    <row r="39" spans="1:13" s="133" customFormat="1" ht="13.5">
      <c r="A39" s="199"/>
      <c r="B39" s="149"/>
      <c r="C39" s="69" t="s">
        <v>447</v>
      </c>
      <c r="D39" s="149" t="s">
        <v>442</v>
      </c>
      <c r="E39" s="149">
        <v>1</v>
      </c>
      <c r="F39" s="149">
        <f>E39*F35</f>
        <v>1</v>
      </c>
      <c r="G39" s="149"/>
      <c r="H39" s="23"/>
      <c r="I39" s="23"/>
      <c r="J39" s="23"/>
      <c r="K39" s="23"/>
      <c r="L39" s="23"/>
      <c r="M39" s="23"/>
    </row>
    <row r="40" spans="1:13" s="133" customFormat="1" ht="15.75">
      <c r="A40" s="199"/>
      <c r="B40" s="149"/>
      <c r="C40" s="69" t="s">
        <v>51</v>
      </c>
      <c r="D40" s="149" t="s">
        <v>32</v>
      </c>
      <c r="E40" s="149">
        <v>0.275</v>
      </c>
      <c r="F40" s="149">
        <f>E40*F35</f>
        <v>0.275</v>
      </c>
      <c r="G40" s="149"/>
      <c r="H40" s="23"/>
      <c r="I40" s="23"/>
      <c r="J40" s="23"/>
      <c r="K40" s="23"/>
      <c r="L40" s="23"/>
      <c r="M40" s="23"/>
    </row>
    <row r="41" spans="1:13" s="133" customFormat="1" ht="40.5">
      <c r="A41" s="209"/>
      <c r="B41" s="149"/>
      <c r="C41" s="69" t="s">
        <v>448</v>
      </c>
      <c r="D41" s="149" t="s">
        <v>39</v>
      </c>
      <c r="E41" s="149"/>
      <c r="F41" s="149">
        <v>5</v>
      </c>
      <c r="G41" s="149"/>
      <c r="H41" s="23"/>
      <c r="I41" s="23"/>
      <c r="J41" s="23"/>
      <c r="K41" s="23"/>
      <c r="L41" s="23"/>
      <c r="M41" s="23"/>
    </row>
    <row r="42" spans="1:13" s="133" customFormat="1" ht="26.25">
      <c r="A42" s="210"/>
      <c r="B42" s="149"/>
      <c r="C42" s="69" t="s">
        <v>449</v>
      </c>
      <c r="D42" s="149" t="s">
        <v>39</v>
      </c>
      <c r="E42" s="149"/>
      <c r="F42" s="149">
        <v>5</v>
      </c>
      <c r="G42" s="149"/>
      <c r="H42" s="23"/>
      <c r="I42" s="23"/>
      <c r="J42" s="23"/>
      <c r="K42" s="23"/>
      <c r="L42" s="23"/>
      <c r="M42" s="23"/>
    </row>
    <row r="43" spans="1:13" s="133" customFormat="1" ht="13.5">
      <c r="A43" s="211"/>
      <c r="B43" s="149"/>
      <c r="C43" s="69" t="s">
        <v>450</v>
      </c>
      <c r="D43" s="149" t="s">
        <v>39</v>
      </c>
      <c r="E43" s="149"/>
      <c r="F43" s="149">
        <v>5</v>
      </c>
      <c r="G43" s="149"/>
      <c r="H43" s="23"/>
      <c r="I43" s="23"/>
      <c r="J43" s="23"/>
      <c r="K43" s="23"/>
      <c r="L43" s="23"/>
      <c r="M43" s="23"/>
    </row>
    <row r="44" spans="1:13" s="43" customFormat="1" ht="13.5">
      <c r="A44" s="194"/>
      <c r="B44" s="149"/>
      <c r="C44" s="69" t="s">
        <v>101</v>
      </c>
      <c r="D44" s="149" t="s">
        <v>118</v>
      </c>
      <c r="E44" s="149"/>
      <c r="F44" s="23">
        <v>6.87</v>
      </c>
      <c r="G44" s="149"/>
      <c r="H44" s="23"/>
      <c r="I44" s="23"/>
      <c r="J44" s="23"/>
      <c r="K44" s="23"/>
      <c r="L44" s="23"/>
      <c r="M44" s="23"/>
    </row>
    <row r="45" spans="1:13" s="43" customFormat="1" ht="13.5">
      <c r="A45" s="195"/>
      <c r="B45" s="149"/>
      <c r="C45" s="69" t="s">
        <v>20</v>
      </c>
      <c r="D45" s="149" t="s">
        <v>22</v>
      </c>
      <c r="E45" s="149">
        <v>8.67</v>
      </c>
      <c r="F45" s="23">
        <f>F44*E45</f>
        <v>59.5629</v>
      </c>
      <c r="G45" s="149"/>
      <c r="H45" s="23"/>
      <c r="I45" s="23"/>
      <c r="J45" s="23"/>
      <c r="K45" s="23"/>
      <c r="L45" s="23"/>
      <c r="M45" s="23"/>
    </row>
    <row r="46" spans="1:13" s="43" customFormat="1" ht="13.5">
      <c r="A46" s="195"/>
      <c r="B46" s="149"/>
      <c r="C46" s="69" t="s">
        <v>24</v>
      </c>
      <c r="D46" s="149" t="s">
        <v>27</v>
      </c>
      <c r="E46" s="149">
        <v>0.5</v>
      </c>
      <c r="F46" s="23">
        <f>E46*F44</f>
        <v>3.435</v>
      </c>
      <c r="G46" s="149"/>
      <c r="H46" s="23"/>
      <c r="I46" s="23"/>
      <c r="J46" s="23"/>
      <c r="K46" s="23"/>
      <c r="L46" s="23"/>
      <c r="M46" s="23"/>
    </row>
    <row r="47" spans="1:13" s="43" customFormat="1" ht="13.5">
      <c r="A47" s="195"/>
      <c r="B47" s="149"/>
      <c r="C47" s="69" t="s">
        <v>102</v>
      </c>
      <c r="D47" s="149" t="s">
        <v>67</v>
      </c>
      <c r="E47" s="149"/>
      <c r="F47" s="149">
        <v>687</v>
      </c>
      <c r="G47" s="149"/>
      <c r="H47" s="23"/>
      <c r="I47" s="23"/>
      <c r="J47" s="23"/>
      <c r="K47" s="23"/>
      <c r="L47" s="23"/>
      <c r="M47" s="23"/>
    </row>
    <row r="48" spans="1:13" s="43" customFormat="1" ht="15.75">
      <c r="A48" s="195"/>
      <c r="B48" s="149"/>
      <c r="C48" s="69" t="s">
        <v>451</v>
      </c>
      <c r="D48" s="149" t="s">
        <v>67</v>
      </c>
      <c r="E48" s="70"/>
      <c r="F48" s="149">
        <v>105</v>
      </c>
      <c r="G48" s="149"/>
      <c r="H48" s="23"/>
      <c r="I48" s="23"/>
      <c r="J48" s="23"/>
      <c r="K48" s="23"/>
      <c r="L48" s="23"/>
      <c r="M48" s="23"/>
    </row>
    <row r="49" spans="1:13" s="43" customFormat="1" ht="15.75">
      <c r="A49" s="195"/>
      <c r="B49" s="149"/>
      <c r="C49" s="69" t="s">
        <v>187</v>
      </c>
      <c r="D49" s="149" t="s">
        <v>67</v>
      </c>
      <c r="E49" s="70"/>
      <c r="F49" s="149">
        <v>462</v>
      </c>
      <c r="G49" s="149"/>
      <c r="H49" s="23"/>
      <c r="I49" s="23"/>
      <c r="J49" s="23"/>
      <c r="K49" s="23"/>
      <c r="L49" s="23"/>
      <c r="M49" s="23"/>
    </row>
    <row r="50" spans="1:13" s="43" customFormat="1" ht="15.75">
      <c r="A50" s="195"/>
      <c r="B50" s="149"/>
      <c r="C50" s="69" t="s">
        <v>452</v>
      </c>
      <c r="D50" s="149" t="s">
        <v>67</v>
      </c>
      <c r="E50" s="70"/>
      <c r="F50" s="149">
        <v>120</v>
      </c>
      <c r="G50" s="149"/>
      <c r="H50" s="23"/>
      <c r="I50" s="23"/>
      <c r="J50" s="23"/>
      <c r="K50" s="23"/>
      <c r="L50" s="23"/>
      <c r="M50" s="23"/>
    </row>
    <row r="51" spans="1:13" s="27" customFormat="1" ht="40.5">
      <c r="A51" s="148"/>
      <c r="B51" s="149"/>
      <c r="C51" s="69" t="s">
        <v>453</v>
      </c>
      <c r="D51" s="149" t="s">
        <v>41</v>
      </c>
      <c r="E51" s="149"/>
      <c r="F51" s="23">
        <v>6.87</v>
      </c>
      <c r="G51" s="149"/>
      <c r="H51" s="23"/>
      <c r="I51" s="23"/>
      <c r="J51" s="23"/>
      <c r="K51" s="23"/>
      <c r="L51" s="23"/>
      <c r="M51" s="23"/>
    </row>
    <row r="52" spans="1:13" s="27" customFormat="1" ht="27">
      <c r="A52" s="194"/>
      <c r="B52" s="149"/>
      <c r="C52" s="69" t="s">
        <v>163</v>
      </c>
      <c r="D52" s="149" t="s">
        <v>88</v>
      </c>
      <c r="E52" s="149"/>
      <c r="F52" s="23">
        <v>13</v>
      </c>
      <c r="G52" s="149"/>
      <c r="H52" s="23"/>
      <c r="I52" s="23"/>
      <c r="J52" s="23"/>
      <c r="K52" s="23"/>
      <c r="L52" s="23"/>
      <c r="M52" s="58"/>
    </row>
    <row r="53" spans="1:13" s="27" customFormat="1" ht="15.75">
      <c r="A53" s="195"/>
      <c r="B53" s="149"/>
      <c r="C53" s="69" t="s">
        <v>162</v>
      </c>
      <c r="D53" s="149" t="s">
        <v>42</v>
      </c>
      <c r="E53" s="70"/>
      <c r="F53" s="149">
        <v>45</v>
      </c>
      <c r="G53" s="149"/>
      <c r="H53" s="23"/>
      <c r="I53" s="23"/>
      <c r="J53" s="23"/>
      <c r="K53" s="23"/>
      <c r="L53" s="23"/>
      <c r="M53" s="23"/>
    </row>
    <row r="54" spans="1:13" s="27" customFormat="1" ht="15.75">
      <c r="A54" s="195"/>
      <c r="B54" s="149"/>
      <c r="C54" s="69" t="s">
        <v>44</v>
      </c>
      <c r="D54" s="149" t="s">
        <v>43</v>
      </c>
      <c r="E54" s="149"/>
      <c r="F54" s="149">
        <v>13</v>
      </c>
      <c r="G54" s="149"/>
      <c r="H54" s="23"/>
      <c r="I54" s="23"/>
      <c r="J54" s="23"/>
      <c r="K54" s="23"/>
      <c r="L54" s="23"/>
      <c r="M54" s="23"/>
    </row>
    <row r="55" spans="1:13" s="27" customFormat="1" ht="15.75">
      <c r="A55" s="195"/>
      <c r="B55" s="149"/>
      <c r="C55" s="69" t="s">
        <v>45</v>
      </c>
      <c r="D55" s="149" t="s">
        <v>43</v>
      </c>
      <c r="E55" s="149"/>
      <c r="F55" s="149">
        <v>8</v>
      </c>
      <c r="G55" s="149"/>
      <c r="H55" s="149"/>
      <c r="I55" s="149"/>
      <c r="J55" s="23"/>
      <c r="K55" s="149"/>
      <c r="L55" s="23"/>
      <c r="M55" s="23"/>
    </row>
    <row r="56" spans="1:13" s="27" customFormat="1" ht="15.75">
      <c r="A56" s="196"/>
      <c r="B56" s="149"/>
      <c r="C56" s="71" t="s">
        <v>46</v>
      </c>
      <c r="D56" s="149" t="s">
        <v>39</v>
      </c>
      <c r="E56" s="149"/>
      <c r="F56" s="149">
        <v>8</v>
      </c>
      <c r="G56" s="149"/>
      <c r="H56" s="23"/>
      <c r="I56" s="23"/>
      <c r="J56" s="23"/>
      <c r="K56" s="23"/>
      <c r="L56" s="23"/>
      <c r="M56" s="23"/>
    </row>
    <row r="57" spans="1:13" s="38" customFormat="1" ht="13.5">
      <c r="A57" s="100"/>
      <c r="B57" s="34"/>
      <c r="C57" s="35"/>
      <c r="D57" s="34"/>
      <c r="E57" s="34"/>
      <c r="F57" s="36"/>
      <c r="G57" s="34"/>
      <c r="H57" s="64"/>
      <c r="I57" s="34"/>
      <c r="J57" s="37"/>
      <c r="K57" s="34"/>
      <c r="L57" s="37"/>
      <c r="M57" s="10"/>
    </row>
    <row r="58" spans="1:13" s="68" customFormat="1" ht="15.75">
      <c r="A58" s="74"/>
      <c r="B58" s="5"/>
      <c r="C58" s="5" t="s">
        <v>203</v>
      </c>
      <c r="D58" s="5"/>
      <c r="E58" s="5"/>
      <c r="F58" s="5"/>
      <c r="G58" s="19"/>
      <c r="H58" s="19"/>
      <c r="I58" s="19"/>
      <c r="J58" s="72"/>
      <c r="K58" s="19"/>
      <c r="L58" s="19"/>
      <c r="M58" s="19"/>
    </row>
    <row r="59" spans="1:13" s="43" customFormat="1" ht="13.5">
      <c r="A59" s="15"/>
      <c r="B59" s="34"/>
      <c r="C59" s="15" t="s">
        <v>8</v>
      </c>
      <c r="D59" s="28"/>
      <c r="E59" s="28"/>
      <c r="F59" s="15"/>
      <c r="G59" s="15"/>
      <c r="H59" s="15"/>
      <c r="I59" s="15"/>
      <c r="J59" s="15"/>
      <c r="K59" s="15"/>
      <c r="L59" s="15"/>
      <c r="M59" s="10"/>
    </row>
    <row r="60" spans="1:13" s="43" customFormat="1" ht="13.5">
      <c r="A60" s="29"/>
      <c r="B60" s="40"/>
      <c r="C60" s="29" t="s">
        <v>5</v>
      </c>
      <c r="D60" s="29"/>
      <c r="E60" s="29"/>
      <c r="F60" s="29"/>
      <c r="G60" s="29"/>
      <c r="H60" s="29"/>
      <c r="I60" s="29"/>
      <c r="J60" s="29"/>
      <c r="K60" s="29"/>
      <c r="L60" s="29"/>
      <c r="M60" s="16"/>
    </row>
    <row r="61" spans="1:13" s="43" customFormat="1" ht="13.5">
      <c r="A61" s="15"/>
      <c r="B61" s="15"/>
      <c r="C61" s="15" t="s">
        <v>9</v>
      </c>
      <c r="D61" s="28"/>
      <c r="E61" s="28"/>
      <c r="F61" s="15"/>
      <c r="G61" s="15"/>
      <c r="H61" s="15"/>
      <c r="I61" s="15"/>
      <c r="J61" s="15"/>
      <c r="K61" s="15"/>
      <c r="L61" s="15"/>
      <c r="M61" s="10"/>
    </row>
    <row r="62" spans="1:13" s="43" customFormat="1" ht="13.5">
      <c r="A62" s="29"/>
      <c r="B62" s="29"/>
      <c r="C62" s="29" t="s">
        <v>5</v>
      </c>
      <c r="D62" s="29"/>
      <c r="E62" s="29"/>
      <c r="F62" s="29"/>
      <c r="G62" s="29"/>
      <c r="H62" s="29"/>
      <c r="I62" s="29"/>
      <c r="J62" s="29"/>
      <c r="K62" s="29"/>
      <c r="L62" s="29"/>
      <c r="M62" s="16"/>
    </row>
    <row r="63" spans="1:13" s="43" customFormat="1" ht="13.5">
      <c r="A63" s="15"/>
      <c r="B63" s="7"/>
      <c r="C63" s="7" t="s">
        <v>128</v>
      </c>
      <c r="D63" s="28" t="s">
        <v>38</v>
      </c>
      <c r="E63" s="28"/>
      <c r="F63" s="15">
        <v>2</v>
      </c>
      <c r="G63" s="15"/>
      <c r="H63" s="10"/>
      <c r="I63" s="15"/>
      <c r="J63" s="15"/>
      <c r="K63" s="10"/>
      <c r="L63" s="10"/>
      <c r="M63" s="10"/>
    </row>
    <row r="64" spans="1:13" s="43" customFormat="1" ht="13.5">
      <c r="A64" s="15"/>
      <c r="B64" s="7"/>
      <c r="C64" s="7" t="s">
        <v>129</v>
      </c>
      <c r="D64" s="28" t="s">
        <v>38</v>
      </c>
      <c r="E64" s="28"/>
      <c r="F64" s="15">
        <v>3</v>
      </c>
      <c r="G64" s="15"/>
      <c r="H64" s="10"/>
      <c r="I64" s="15"/>
      <c r="J64" s="15"/>
      <c r="K64" s="10"/>
      <c r="L64" s="10"/>
      <c r="M64" s="10"/>
    </row>
    <row r="65" spans="1:13" s="43" customFormat="1" ht="13.5">
      <c r="A65" s="29"/>
      <c r="B65" s="7"/>
      <c r="C65" s="29" t="s">
        <v>5</v>
      </c>
      <c r="D65" s="29"/>
      <c r="E65" s="29"/>
      <c r="F65" s="29"/>
      <c r="G65" s="29"/>
      <c r="H65" s="29"/>
      <c r="I65" s="29"/>
      <c r="J65" s="29"/>
      <c r="K65" s="29"/>
      <c r="L65" s="29"/>
      <c r="M65" s="16"/>
    </row>
    <row r="66" spans="1:13" s="43" customFormat="1" ht="13.5">
      <c r="A66" s="15"/>
      <c r="B66" s="7"/>
      <c r="C66" s="15" t="s">
        <v>49</v>
      </c>
      <c r="D66" s="28">
        <v>0.03</v>
      </c>
      <c r="E66" s="28"/>
      <c r="F66" s="15"/>
      <c r="G66" s="15"/>
      <c r="H66" s="10"/>
      <c r="I66" s="15"/>
      <c r="J66" s="15"/>
      <c r="K66" s="15"/>
      <c r="L66" s="15"/>
      <c r="M66" s="10"/>
    </row>
    <row r="67" spans="1:13" s="102" customFormat="1" ht="13.5">
      <c r="A67" s="15"/>
      <c r="B67" s="5"/>
      <c r="C67" s="5" t="s">
        <v>5</v>
      </c>
      <c r="D67" s="5"/>
      <c r="E67" s="5"/>
      <c r="F67" s="5"/>
      <c r="G67" s="5"/>
      <c r="H67" s="5"/>
      <c r="I67" s="5"/>
      <c r="J67" s="5"/>
      <c r="K67" s="5"/>
      <c r="L67" s="5"/>
      <c r="M67" s="19"/>
    </row>
    <row r="68" spans="1:13" s="99" customFormat="1" ht="13.5">
      <c r="A68" s="15"/>
      <c r="B68" s="7"/>
      <c r="C68" s="7" t="s">
        <v>50</v>
      </c>
      <c r="D68" s="17">
        <v>0.18</v>
      </c>
      <c r="E68" s="17"/>
      <c r="F68" s="7"/>
      <c r="G68" s="7"/>
      <c r="H68" s="7"/>
      <c r="I68" s="7"/>
      <c r="J68" s="73"/>
      <c r="K68" s="7"/>
      <c r="L68" s="7"/>
      <c r="M68" s="9"/>
    </row>
    <row r="69" spans="1:13" s="27" customFormat="1" ht="15.75">
      <c r="A69" s="74"/>
      <c r="B69" s="29"/>
      <c r="C69" s="29" t="s">
        <v>5</v>
      </c>
      <c r="D69" s="15"/>
      <c r="E69" s="29"/>
      <c r="F69" s="29"/>
      <c r="G69" s="29"/>
      <c r="H69" s="29"/>
      <c r="I69" s="29"/>
      <c r="J69" s="29"/>
      <c r="K69" s="29"/>
      <c r="L69" s="29"/>
      <c r="M69" s="16"/>
    </row>
    <row r="70" spans="1:13" s="27" customFormat="1" ht="15.75">
      <c r="A70" s="42"/>
      <c r="B70" s="42"/>
      <c r="C70" s="38"/>
      <c r="D70" s="38"/>
      <c r="E70" s="38"/>
      <c r="F70" s="43"/>
      <c r="G70" s="43"/>
      <c r="H70" s="43"/>
      <c r="I70" s="43"/>
      <c r="J70" s="43"/>
      <c r="K70" s="43"/>
      <c r="L70" s="44"/>
      <c r="M70" s="44"/>
    </row>
    <row r="71" spans="1:13" s="27" customFormat="1" ht="15.75">
      <c r="A71" s="45"/>
      <c r="B71" s="45"/>
      <c r="C71" s="46" t="s">
        <v>17</v>
      </c>
      <c r="D71" s="46"/>
      <c r="E71" s="46"/>
      <c r="F71" s="46"/>
      <c r="G71" s="47"/>
      <c r="H71" s="47"/>
      <c r="I71" s="47"/>
      <c r="J71" s="48"/>
      <c r="K71" s="49"/>
      <c r="L71" s="50"/>
      <c r="M71" s="50"/>
    </row>
  </sheetData>
  <sheetProtection/>
  <mergeCells count="25">
    <mergeCell ref="A1:M1"/>
    <mergeCell ref="A2:M2"/>
    <mergeCell ref="A3:J3"/>
    <mergeCell ref="A4:A5"/>
    <mergeCell ref="B4:B5"/>
    <mergeCell ref="C4:C5"/>
    <mergeCell ref="I4:J4"/>
    <mergeCell ref="G4:H4"/>
    <mergeCell ref="K4:L4"/>
    <mergeCell ref="D4:D5"/>
    <mergeCell ref="E4:E5"/>
    <mergeCell ref="A17:A18"/>
    <mergeCell ref="A20:A27"/>
    <mergeCell ref="A28:A32"/>
    <mergeCell ref="A44:A50"/>
    <mergeCell ref="M4:M5"/>
    <mergeCell ref="F4:F5"/>
    <mergeCell ref="A52:A56"/>
    <mergeCell ref="A7:A10"/>
    <mergeCell ref="A11:A12"/>
    <mergeCell ref="A13:A14"/>
    <mergeCell ref="A15:A16"/>
    <mergeCell ref="A35:A40"/>
    <mergeCell ref="A33:A34"/>
    <mergeCell ref="A41:A43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O20" sqref="O20:T20"/>
    </sheetView>
  </sheetViews>
  <sheetFormatPr defaultColWidth="9.140625" defaultRowHeight="15"/>
  <cols>
    <col min="1" max="1" width="4.7109375" style="86" customWidth="1"/>
    <col min="2" max="2" width="44.140625" style="86" customWidth="1"/>
    <col min="3" max="24" width="4.140625" style="86" customWidth="1"/>
    <col min="25" max="16384" width="9.140625" style="86" customWidth="1"/>
  </cols>
  <sheetData>
    <row r="1" spans="1:24" ht="36.75" customHeight="1">
      <c r="A1" s="212" t="s">
        <v>491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57" customHeight="1">
      <c r="A2" s="213" t="s">
        <v>490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4" spans="1:24" s="156" customFormat="1" ht="20.25" customHeight="1">
      <c r="A4" s="172" t="s">
        <v>485</v>
      </c>
      <c r="B4" s="172" t="s">
        <v>486</v>
      </c>
      <c r="C4" s="172" t="s">
        <v>487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4" s="156" customFormat="1" ht="33.75" customHeight="1">
      <c r="A5" s="172"/>
      <c r="B5" s="172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</row>
    <row r="6" spans="1:24" s="156" customFormat="1" ht="18" customHeight="1">
      <c r="A6" s="15">
        <v>1</v>
      </c>
      <c r="B6" s="159" t="s">
        <v>489</v>
      </c>
      <c r="C6" s="160"/>
      <c r="D6" s="15"/>
      <c r="E6" s="15"/>
      <c r="F6" s="157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</row>
    <row r="7" spans="1:24" ht="15.75" customHeight="1">
      <c r="A7" s="111" t="s">
        <v>473</v>
      </c>
      <c r="B7" s="7" t="s">
        <v>384</v>
      </c>
      <c r="C7" s="9"/>
      <c r="D7" s="161"/>
      <c r="E7" s="161"/>
      <c r="F7" s="162"/>
      <c r="G7" s="163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1:24" ht="15.75" customHeight="1">
      <c r="A8" s="111" t="s">
        <v>474</v>
      </c>
      <c r="B8" s="7" t="s">
        <v>385</v>
      </c>
      <c r="C8" s="9"/>
      <c r="D8" s="9"/>
      <c r="E8" s="9"/>
      <c r="F8" s="162"/>
      <c r="G8" s="163"/>
      <c r="H8" s="163"/>
      <c r="I8" s="163"/>
      <c r="J8" s="163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1:24" ht="15.75" customHeight="1">
      <c r="A9" s="111" t="s">
        <v>475</v>
      </c>
      <c r="B9" s="7" t="s">
        <v>386</v>
      </c>
      <c r="C9" s="9"/>
      <c r="D9" s="9"/>
      <c r="E9" s="9"/>
      <c r="F9" s="157"/>
      <c r="G9" s="158"/>
      <c r="H9" s="163"/>
      <c r="I9" s="163"/>
      <c r="J9" s="163"/>
      <c r="K9" s="163"/>
      <c r="L9" s="163"/>
      <c r="M9" s="163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1:24" ht="15.75" customHeight="1">
      <c r="A10" s="111" t="s">
        <v>476</v>
      </c>
      <c r="B10" s="7" t="s">
        <v>387</v>
      </c>
      <c r="C10" s="9"/>
      <c r="D10" s="9"/>
      <c r="E10" s="9"/>
      <c r="F10" s="157"/>
      <c r="G10" s="158"/>
      <c r="H10" s="158"/>
      <c r="I10" s="158"/>
      <c r="J10" s="158"/>
      <c r="K10" s="158"/>
      <c r="L10" s="163"/>
      <c r="M10" s="163"/>
      <c r="N10" s="163"/>
      <c r="O10" s="163"/>
      <c r="P10" s="164"/>
      <c r="Q10" s="158"/>
      <c r="R10" s="158"/>
      <c r="S10" s="158"/>
      <c r="T10" s="158"/>
      <c r="U10" s="158"/>
      <c r="V10" s="158"/>
      <c r="W10" s="158"/>
      <c r="X10" s="158"/>
    </row>
    <row r="11" spans="1:24" ht="15.75" customHeight="1">
      <c r="A11" s="111" t="s">
        <v>477</v>
      </c>
      <c r="B11" s="7" t="s">
        <v>388</v>
      </c>
      <c r="C11" s="9"/>
      <c r="D11" s="9"/>
      <c r="E11" s="9"/>
      <c r="F11" s="157"/>
      <c r="G11" s="158"/>
      <c r="H11" s="158"/>
      <c r="I11" s="158"/>
      <c r="J11" s="158"/>
      <c r="K11" s="158"/>
      <c r="L11" s="158"/>
      <c r="M11" s="158"/>
      <c r="N11" s="158"/>
      <c r="O11" s="158"/>
      <c r="P11" s="163"/>
      <c r="Q11" s="164"/>
      <c r="R11" s="158"/>
      <c r="S11" s="158"/>
      <c r="T11" s="158"/>
      <c r="U11" s="158"/>
      <c r="V11" s="158"/>
      <c r="W11" s="158"/>
      <c r="X11" s="158"/>
    </row>
    <row r="12" spans="1:24" ht="15.75" customHeight="1">
      <c r="A12" s="111" t="s">
        <v>478</v>
      </c>
      <c r="B12" s="7" t="s">
        <v>389</v>
      </c>
      <c r="C12" s="9"/>
      <c r="D12" s="9"/>
      <c r="E12" s="9"/>
      <c r="F12" s="157"/>
      <c r="G12" s="158"/>
      <c r="H12" s="158"/>
      <c r="I12" s="158"/>
      <c r="J12" s="158"/>
      <c r="K12" s="158"/>
      <c r="L12" s="158"/>
      <c r="M12" s="158"/>
      <c r="N12" s="163"/>
      <c r="O12" s="163"/>
      <c r="P12" s="163"/>
      <c r="Q12" s="163"/>
      <c r="R12" s="163"/>
      <c r="S12" s="163"/>
      <c r="T12" s="158"/>
      <c r="U12" s="158"/>
      <c r="V12" s="158"/>
      <c r="W12" s="158"/>
      <c r="X12" s="158"/>
    </row>
    <row r="13" spans="1:24" ht="15.75" customHeight="1">
      <c r="A13" s="111" t="s">
        <v>479</v>
      </c>
      <c r="B13" s="7" t="s">
        <v>390</v>
      </c>
      <c r="C13" s="9"/>
      <c r="D13" s="9"/>
      <c r="E13" s="9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63"/>
      <c r="Q13" s="163"/>
      <c r="R13" s="163"/>
      <c r="S13" s="163"/>
      <c r="T13" s="163"/>
      <c r="U13" s="163"/>
      <c r="V13" s="163"/>
      <c r="W13" s="158"/>
      <c r="X13" s="158"/>
    </row>
    <row r="14" spans="1:24" ht="15.75" customHeight="1">
      <c r="A14" s="111" t="s">
        <v>480</v>
      </c>
      <c r="B14" s="7" t="s">
        <v>391</v>
      </c>
      <c r="C14" s="9"/>
      <c r="D14" s="9"/>
      <c r="E14" s="9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63"/>
      <c r="T14" s="163"/>
      <c r="U14" s="163"/>
      <c r="V14" s="158"/>
      <c r="W14" s="158"/>
      <c r="X14" s="158"/>
    </row>
    <row r="15" spans="1:24" ht="15.75" customHeight="1">
      <c r="A15" s="111" t="s">
        <v>481</v>
      </c>
      <c r="B15" s="7" t="s">
        <v>393</v>
      </c>
      <c r="C15" s="9"/>
      <c r="D15" s="9"/>
      <c r="E15" s="9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63"/>
      <c r="U15" s="163"/>
      <c r="V15" s="163"/>
      <c r="W15" s="163"/>
      <c r="X15" s="163"/>
    </row>
    <row r="16" spans="1:24" ht="15.75" customHeight="1">
      <c r="A16" s="111" t="s">
        <v>482</v>
      </c>
      <c r="B16" s="7" t="s">
        <v>426</v>
      </c>
      <c r="C16" s="9"/>
      <c r="D16" s="9"/>
      <c r="E16" s="9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63"/>
      <c r="R16" s="163"/>
      <c r="S16" s="163"/>
      <c r="T16" s="163"/>
      <c r="U16" s="163"/>
      <c r="V16" s="163"/>
      <c r="W16" s="163"/>
      <c r="X16" s="163"/>
    </row>
    <row r="17" spans="1:24" ht="15.75" customHeight="1">
      <c r="A17" s="111" t="s">
        <v>483</v>
      </c>
      <c r="B17" s="7" t="s">
        <v>429</v>
      </c>
      <c r="C17" s="9"/>
      <c r="D17" s="9"/>
      <c r="E17" s="9"/>
      <c r="F17" s="157"/>
      <c r="G17" s="163"/>
      <c r="H17" s="163"/>
      <c r="I17" s="163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</row>
    <row r="18" spans="1:24" ht="15.75" customHeight="1">
      <c r="A18" s="111" t="s">
        <v>484</v>
      </c>
      <c r="B18" s="7" t="s">
        <v>428</v>
      </c>
      <c r="C18" s="9"/>
      <c r="D18" s="9"/>
      <c r="E18" s="9"/>
      <c r="F18" s="157"/>
      <c r="G18" s="158"/>
      <c r="H18" s="158"/>
      <c r="I18" s="158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ht="37.5" customHeight="1"/>
    <row r="20" spans="1:20" ht="15.75">
      <c r="A20" s="169"/>
      <c r="B20" s="169"/>
      <c r="C20" s="90"/>
      <c r="D20" s="91"/>
      <c r="E20" s="153"/>
      <c r="J20" s="86" t="s">
        <v>488</v>
      </c>
      <c r="O20" s="214"/>
      <c r="P20" s="214"/>
      <c r="Q20" s="214"/>
      <c r="R20" s="214"/>
      <c r="S20" s="214"/>
      <c r="T20" s="214"/>
    </row>
    <row r="21" spans="2:5" ht="28.5" customHeight="1">
      <c r="B21" s="90"/>
      <c r="C21" s="90"/>
      <c r="D21" s="91"/>
      <c r="E21" s="92"/>
    </row>
    <row r="22" spans="2:10" ht="15.75" customHeight="1">
      <c r="B22" s="154"/>
      <c r="C22" s="154"/>
      <c r="D22" s="93"/>
      <c r="E22" s="168"/>
      <c r="F22" s="168"/>
      <c r="G22" s="168"/>
      <c r="H22" s="168"/>
      <c r="I22" s="168"/>
      <c r="J22" s="168"/>
    </row>
    <row r="23" spans="3:5" ht="15.75">
      <c r="C23" s="88"/>
      <c r="D23" s="88"/>
      <c r="E23" s="88"/>
    </row>
    <row r="24" spans="3:5" ht="15.75">
      <c r="C24" s="88"/>
      <c r="D24" s="88"/>
      <c r="E24" s="88"/>
    </row>
    <row r="25" spans="3:5" ht="15.75">
      <c r="C25" s="88"/>
      <c r="D25" s="88"/>
      <c r="E25" s="88"/>
    </row>
    <row r="26" spans="3:5" ht="15.75">
      <c r="C26" s="88"/>
      <c r="D26" s="88"/>
      <c r="E26" s="88"/>
    </row>
    <row r="27" spans="3:5" ht="15.75">
      <c r="C27" s="88"/>
      <c r="D27" s="88"/>
      <c r="E27" s="88"/>
    </row>
    <row r="28" spans="3:5" ht="15.75">
      <c r="C28" s="88"/>
      <c r="D28" s="88"/>
      <c r="E28" s="88"/>
    </row>
    <row r="29" spans="3:5" ht="15.75">
      <c r="C29" s="88"/>
      <c r="D29" s="88"/>
      <c r="E29" s="88"/>
    </row>
    <row r="30" spans="3:5" ht="15.75">
      <c r="C30" s="88"/>
      <c r="D30" s="88"/>
      <c r="E30" s="88"/>
    </row>
    <row r="31" spans="3:5" ht="15.75">
      <c r="C31" s="88"/>
      <c r="D31" s="88"/>
      <c r="E31" s="88"/>
    </row>
  </sheetData>
  <sheetProtection/>
  <mergeCells count="8">
    <mergeCell ref="A1:X1"/>
    <mergeCell ref="A20:B20"/>
    <mergeCell ref="E22:J22"/>
    <mergeCell ref="A4:A5"/>
    <mergeCell ref="B4:B5"/>
    <mergeCell ref="C4:X4"/>
    <mergeCell ref="A2:X2"/>
    <mergeCell ref="O20:T20"/>
  </mergeCells>
  <printOptions horizontalCentered="1"/>
  <pageMargins left="0.3937007874015748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zoomScale="120" zoomScaleNormal="120" zoomScalePageLayoutView="0" workbookViewId="0" topLeftCell="A19">
      <selection activeCell="F41" sqref="F41"/>
    </sheetView>
  </sheetViews>
  <sheetFormatPr defaultColWidth="9.00390625" defaultRowHeight="15"/>
  <cols>
    <col min="1" max="1" width="3.421875" style="4" bestFit="1" customWidth="1"/>
    <col min="2" max="2" width="12.00390625" style="2" customWidth="1"/>
    <col min="3" max="3" width="43.140625" style="3" customWidth="1"/>
    <col min="4" max="6" width="8.28125" style="1" customWidth="1"/>
    <col min="7" max="13" width="9.421875" style="1" customWidth="1"/>
    <col min="14" max="14" width="10.7109375" style="1" bestFit="1" customWidth="1"/>
    <col min="15" max="16384" width="9.00390625" style="1" customWidth="1"/>
  </cols>
  <sheetData>
    <row r="1" spans="1:13" s="26" customFormat="1" ht="16.5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27" customFormat="1" ht="15.75">
      <c r="A2" s="179" t="s">
        <v>204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6" customFormat="1" ht="16.5">
      <c r="A3" s="180" t="s">
        <v>133</v>
      </c>
      <c r="B3" s="180"/>
      <c r="C3" s="180"/>
      <c r="D3" s="180"/>
      <c r="E3" s="180"/>
      <c r="F3" s="180"/>
      <c r="G3" s="180"/>
      <c r="H3" s="180"/>
      <c r="I3" s="180"/>
      <c r="J3" s="180"/>
      <c r="K3" s="107" t="s">
        <v>36</v>
      </c>
      <c r="L3" s="108">
        <f>M37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.7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</row>
    <row r="7" spans="1:13" s="126" customFormat="1" ht="40.5">
      <c r="A7" s="183">
        <v>1</v>
      </c>
      <c r="B7" s="120"/>
      <c r="C7" s="35" t="s">
        <v>277</v>
      </c>
      <c r="D7" s="120" t="s">
        <v>206</v>
      </c>
      <c r="E7" s="120"/>
      <c r="F7" s="36">
        <v>0.05</v>
      </c>
      <c r="G7" s="36"/>
      <c r="H7" s="59"/>
      <c r="I7" s="36"/>
      <c r="J7" s="37"/>
      <c r="K7" s="36"/>
      <c r="L7" s="37"/>
      <c r="M7" s="37"/>
    </row>
    <row r="8" spans="1:13" s="126" customFormat="1" ht="13.5">
      <c r="A8" s="183"/>
      <c r="B8" s="120"/>
      <c r="C8" s="35" t="s">
        <v>20</v>
      </c>
      <c r="D8" s="120" t="s">
        <v>22</v>
      </c>
      <c r="E8" s="120">
        <v>34</v>
      </c>
      <c r="F8" s="36">
        <f>E8*F7</f>
        <v>1.7000000000000002</v>
      </c>
      <c r="G8" s="120"/>
      <c r="H8" s="59"/>
      <c r="I8" s="120"/>
      <c r="J8" s="37"/>
      <c r="K8" s="120"/>
      <c r="L8" s="37"/>
      <c r="M8" s="37"/>
    </row>
    <row r="9" spans="1:13" s="126" customFormat="1" ht="13.5">
      <c r="A9" s="183"/>
      <c r="B9" s="120"/>
      <c r="C9" s="25" t="s">
        <v>30</v>
      </c>
      <c r="D9" s="120" t="s">
        <v>27</v>
      </c>
      <c r="E9" s="120">
        <v>5.6</v>
      </c>
      <c r="F9" s="36">
        <f>E9*F7</f>
        <v>0.27999999999999997</v>
      </c>
      <c r="G9" s="120"/>
      <c r="H9" s="59"/>
      <c r="I9" s="120"/>
      <c r="J9" s="37"/>
      <c r="K9" s="120"/>
      <c r="L9" s="37"/>
      <c r="M9" s="37"/>
    </row>
    <row r="10" spans="1:13" s="126" customFormat="1" ht="15.75">
      <c r="A10" s="183"/>
      <c r="B10" s="120"/>
      <c r="C10" s="35" t="s">
        <v>278</v>
      </c>
      <c r="D10" s="120" t="s">
        <v>208</v>
      </c>
      <c r="E10" s="120">
        <v>80.3</v>
      </c>
      <c r="F10" s="36">
        <f>E10*F7</f>
        <v>4.015</v>
      </c>
      <c r="G10" s="120"/>
      <c r="H10" s="59"/>
      <c r="I10" s="120"/>
      <c r="J10" s="37"/>
      <c r="K10" s="120"/>
      <c r="L10" s="37"/>
      <c r="M10" s="37"/>
    </row>
    <row r="11" spans="1:13" s="126" customFormat="1" ht="15.75">
      <c r="A11" s="183">
        <v>2</v>
      </c>
      <c r="B11" s="120"/>
      <c r="C11" s="8" t="s">
        <v>211</v>
      </c>
      <c r="D11" s="120" t="s">
        <v>61</v>
      </c>
      <c r="E11" s="120"/>
      <c r="F11" s="36">
        <v>8</v>
      </c>
      <c r="G11" s="36"/>
      <c r="H11" s="59"/>
      <c r="I11" s="36"/>
      <c r="J11" s="37"/>
      <c r="K11" s="36"/>
      <c r="L11" s="37"/>
      <c r="M11" s="37"/>
    </row>
    <row r="12" spans="1:13" s="126" customFormat="1" ht="15" customHeight="1">
      <c r="A12" s="183"/>
      <c r="B12" s="120"/>
      <c r="C12" s="35" t="s">
        <v>20</v>
      </c>
      <c r="D12" s="120" t="s">
        <v>22</v>
      </c>
      <c r="E12" s="120">
        <v>2.99</v>
      </c>
      <c r="F12" s="36">
        <f>E12*F11</f>
        <v>23.92</v>
      </c>
      <c r="G12" s="120"/>
      <c r="H12" s="59"/>
      <c r="I12" s="120"/>
      <c r="J12" s="37"/>
      <c r="K12" s="120"/>
      <c r="L12" s="37"/>
      <c r="M12" s="37"/>
    </row>
    <row r="13" spans="1:13" s="126" customFormat="1" ht="27">
      <c r="A13" s="183">
        <v>3</v>
      </c>
      <c r="B13" s="120"/>
      <c r="C13" s="35" t="s">
        <v>279</v>
      </c>
      <c r="D13" s="120" t="s">
        <v>206</v>
      </c>
      <c r="E13" s="120"/>
      <c r="F13" s="36">
        <v>0.2</v>
      </c>
      <c r="G13" s="36"/>
      <c r="H13" s="59"/>
      <c r="I13" s="36"/>
      <c r="J13" s="37"/>
      <c r="K13" s="36"/>
      <c r="L13" s="37"/>
      <c r="M13" s="37"/>
    </row>
    <row r="14" spans="1:13" s="126" customFormat="1" ht="13.5">
      <c r="A14" s="183"/>
      <c r="B14" s="120"/>
      <c r="C14" s="35" t="s">
        <v>20</v>
      </c>
      <c r="D14" s="120" t="s">
        <v>22</v>
      </c>
      <c r="E14" s="120">
        <v>34</v>
      </c>
      <c r="F14" s="36">
        <f>E14*F13</f>
        <v>6.800000000000001</v>
      </c>
      <c r="G14" s="120"/>
      <c r="H14" s="59"/>
      <c r="I14" s="120"/>
      <c r="J14" s="37"/>
      <c r="K14" s="120"/>
      <c r="L14" s="37"/>
      <c r="M14" s="37"/>
    </row>
    <row r="15" spans="1:13" s="126" customFormat="1" ht="13.5">
      <c r="A15" s="183"/>
      <c r="B15" s="120"/>
      <c r="C15" s="25" t="s">
        <v>30</v>
      </c>
      <c r="D15" s="120" t="s">
        <v>27</v>
      </c>
      <c r="E15" s="120">
        <v>5.6</v>
      </c>
      <c r="F15" s="36">
        <f>E15*F13</f>
        <v>1.1199999999999999</v>
      </c>
      <c r="G15" s="120"/>
      <c r="H15" s="59"/>
      <c r="I15" s="120"/>
      <c r="J15" s="37"/>
      <c r="K15" s="120"/>
      <c r="L15" s="37"/>
      <c r="M15" s="37"/>
    </row>
    <row r="16" spans="1:13" s="126" customFormat="1" ht="15.75">
      <c r="A16" s="183"/>
      <c r="B16" s="120"/>
      <c r="C16" s="35" t="s">
        <v>278</v>
      </c>
      <c r="D16" s="120" t="s">
        <v>208</v>
      </c>
      <c r="E16" s="120">
        <v>80.3</v>
      </c>
      <c r="F16" s="36">
        <f>E16*F13</f>
        <v>16.06</v>
      </c>
      <c r="G16" s="120"/>
      <c r="H16" s="59"/>
      <c r="I16" s="120"/>
      <c r="J16" s="37"/>
      <c r="K16" s="120"/>
      <c r="L16" s="37"/>
      <c r="M16" s="37"/>
    </row>
    <row r="17" spans="1:13" s="126" customFormat="1" ht="27">
      <c r="A17" s="119">
        <v>4</v>
      </c>
      <c r="B17" s="120"/>
      <c r="C17" s="35" t="s">
        <v>280</v>
      </c>
      <c r="D17" s="120" t="s">
        <v>77</v>
      </c>
      <c r="E17" s="120"/>
      <c r="F17" s="39">
        <v>320</v>
      </c>
      <c r="G17" s="36"/>
      <c r="H17" s="59"/>
      <c r="I17" s="36"/>
      <c r="J17" s="37"/>
      <c r="K17" s="36"/>
      <c r="L17" s="37"/>
      <c r="M17" s="37"/>
    </row>
    <row r="18" spans="1:13" s="21" customFormat="1" ht="27">
      <c r="A18" s="184">
        <v>5</v>
      </c>
      <c r="B18" s="7"/>
      <c r="C18" s="84" t="s">
        <v>281</v>
      </c>
      <c r="D18" s="7" t="s">
        <v>282</v>
      </c>
      <c r="E18" s="7"/>
      <c r="F18" s="11">
        <v>0.06</v>
      </c>
      <c r="G18" s="9"/>
      <c r="H18" s="10"/>
      <c r="I18" s="9"/>
      <c r="J18" s="10"/>
      <c r="K18" s="9"/>
      <c r="L18" s="10"/>
      <c r="M18" s="10"/>
    </row>
    <row r="19" spans="1:13" s="21" customFormat="1" ht="13.5">
      <c r="A19" s="185"/>
      <c r="B19" s="7"/>
      <c r="C19" s="8" t="s">
        <v>20</v>
      </c>
      <c r="D19" s="7" t="s">
        <v>22</v>
      </c>
      <c r="E19" s="7">
        <v>34</v>
      </c>
      <c r="F19" s="9">
        <f>E19*F18</f>
        <v>2.04</v>
      </c>
      <c r="G19" s="7"/>
      <c r="H19" s="10"/>
      <c r="I19" s="12"/>
      <c r="J19" s="10"/>
      <c r="K19" s="7"/>
      <c r="L19" s="10"/>
      <c r="M19" s="10"/>
    </row>
    <row r="20" spans="1:13" s="21" customFormat="1" ht="13.5">
      <c r="A20" s="185"/>
      <c r="B20" s="7"/>
      <c r="C20" s="8" t="s">
        <v>30</v>
      </c>
      <c r="D20" s="7" t="s">
        <v>27</v>
      </c>
      <c r="E20" s="12">
        <v>5.6</v>
      </c>
      <c r="F20" s="9">
        <f>F18*E20</f>
        <v>0.33599999999999997</v>
      </c>
      <c r="G20" s="7"/>
      <c r="H20" s="10"/>
      <c r="I20" s="7"/>
      <c r="J20" s="10"/>
      <c r="K20" s="7"/>
      <c r="L20" s="10"/>
      <c r="M20" s="10"/>
    </row>
    <row r="21" spans="1:13" s="21" customFormat="1" ht="15.75">
      <c r="A21" s="185"/>
      <c r="B21" s="7"/>
      <c r="C21" s="8" t="s">
        <v>283</v>
      </c>
      <c r="D21" s="7" t="s">
        <v>208</v>
      </c>
      <c r="E21" s="7">
        <v>80.3</v>
      </c>
      <c r="F21" s="9">
        <f>E21*F18</f>
        <v>4.818</v>
      </c>
      <c r="G21" s="7"/>
      <c r="H21" s="10"/>
      <c r="I21" s="9"/>
      <c r="J21" s="10"/>
      <c r="K21" s="7"/>
      <c r="L21" s="10"/>
      <c r="M21" s="10"/>
    </row>
    <row r="22" spans="1:13" s="21" customFormat="1" ht="15.75">
      <c r="A22" s="186"/>
      <c r="B22" s="135"/>
      <c r="C22" s="25" t="s">
        <v>284</v>
      </c>
      <c r="D22" s="7" t="s">
        <v>32</v>
      </c>
      <c r="E22" s="57">
        <v>1000</v>
      </c>
      <c r="F22" s="58">
        <f>E22*F18</f>
        <v>60</v>
      </c>
      <c r="G22" s="57"/>
      <c r="H22" s="59"/>
      <c r="I22" s="58"/>
      <c r="J22" s="10"/>
      <c r="K22" s="58"/>
      <c r="L22" s="10"/>
      <c r="M22" s="10"/>
    </row>
    <row r="23" spans="1:13" s="21" customFormat="1" ht="27">
      <c r="A23" s="110">
        <v>6</v>
      </c>
      <c r="B23" s="7"/>
      <c r="C23" s="25" t="s">
        <v>285</v>
      </c>
      <c r="D23" s="57" t="s">
        <v>38</v>
      </c>
      <c r="E23" s="57"/>
      <c r="F23" s="58">
        <v>100</v>
      </c>
      <c r="G23" s="58"/>
      <c r="H23" s="59"/>
      <c r="I23" s="58"/>
      <c r="J23" s="10"/>
      <c r="K23" s="58"/>
      <c r="L23" s="10"/>
      <c r="M23" s="10"/>
    </row>
    <row r="24" spans="1:13" s="21" customFormat="1" ht="15.75">
      <c r="A24" s="110">
        <v>7</v>
      </c>
      <c r="B24" s="57"/>
      <c r="C24" s="25" t="s">
        <v>286</v>
      </c>
      <c r="D24" s="57" t="s">
        <v>75</v>
      </c>
      <c r="E24" s="57"/>
      <c r="F24" s="58">
        <v>60</v>
      </c>
      <c r="G24" s="58"/>
      <c r="H24" s="59"/>
      <c r="I24" s="58"/>
      <c r="J24" s="10"/>
      <c r="K24" s="58"/>
      <c r="L24" s="10"/>
      <c r="M24" s="10"/>
    </row>
    <row r="25" spans="1:13" s="21" customFormat="1" ht="15.75">
      <c r="A25" s="110">
        <v>8</v>
      </c>
      <c r="B25" s="57"/>
      <c r="C25" s="25" t="s">
        <v>287</v>
      </c>
      <c r="D25" s="57" t="s">
        <v>123</v>
      </c>
      <c r="E25" s="57"/>
      <c r="F25" s="58">
        <v>300</v>
      </c>
      <c r="G25" s="58"/>
      <c r="H25" s="127"/>
      <c r="I25" s="58"/>
      <c r="J25" s="10"/>
      <c r="K25" s="58"/>
      <c r="L25" s="10"/>
      <c r="M25" s="10"/>
    </row>
    <row r="26" spans="1:13" s="21" customFormat="1" ht="40.5">
      <c r="A26" s="15">
        <v>9</v>
      </c>
      <c r="B26" s="7"/>
      <c r="C26" s="25" t="s">
        <v>288</v>
      </c>
      <c r="D26" s="7" t="s">
        <v>29</v>
      </c>
      <c r="E26" s="7"/>
      <c r="F26" s="13">
        <v>300</v>
      </c>
      <c r="G26" s="7"/>
      <c r="H26" s="37"/>
      <c r="I26" s="7"/>
      <c r="J26" s="37"/>
      <c r="K26" s="7"/>
      <c r="L26" s="10"/>
      <c r="M26" s="37"/>
    </row>
    <row r="27" spans="1:13" s="21" customFormat="1" ht="27">
      <c r="A27" s="15">
        <v>10</v>
      </c>
      <c r="B27" s="7"/>
      <c r="C27" s="25" t="s">
        <v>289</v>
      </c>
      <c r="D27" s="57" t="s">
        <v>123</v>
      </c>
      <c r="E27" s="7"/>
      <c r="F27" s="13">
        <v>400</v>
      </c>
      <c r="G27" s="7"/>
      <c r="H27" s="37"/>
      <c r="I27" s="7"/>
      <c r="J27" s="37"/>
      <c r="K27" s="7"/>
      <c r="L27" s="10"/>
      <c r="M27" s="37"/>
    </row>
    <row r="28" spans="1:13" s="21" customFormat="1" ht="13.5">
      <c r="A28" s="15"/>
      <c r="B28" s="7"/>
      <c r="C28" s="25"/>
      <c r="D28" s="7"/>
      <c r="E28" s="7"/>
      <c r="F28" s="13"/>
      <c r="G28" s="7"/>
      <c r="H28" s="37"/>
      <c r="I28" s="7"/>
      <c r="J28" s="37"/>
      <c r="K28" s="7"/>
      <c r="L28" s="14"/>
      <c r="M28" s="37"/>
    </row>
    <row r="29" spans="1:13" s="68" customFormat="1" ht="15.75">
      <c r="A29" s="74"/>
      <c r="B29" s="5"/>
      <c r="C29" s="5" t="s">
        <v>198</v>
      </c>
      <c r="D29" s="5"/>
      <c r="E29" s="5"/>
      <c r="F29" s="5"/>
      <c r="G29" s="19"/>
      <c r="H29" s="19"/>
      <c r="I29" s="19"/>
      <c r="J29" s="72"/>
      <c r="K29" s="19"/>
      <c r="L29" s="19"/>
      <c r="M29" s="19"/>
    </row>
    <row r="30" spans="1:13" s="43" customFormat="1" ht="13.5">
      <c r="A30" s="15"/>
      <c r="B30" s="34"/>
      <c r="C30" s="15" t="s">
        <v>8</v>
      </c>
      <c r="D30" s="28"/>
      <c r="E30" s="28"/>
      <c r="F30" s="15"/>
      <c r="G30" s="15"/>
      <c r="H30" s="15"/>
      <c r="I30" s="15"/>
      <c r="J30" s="15"/>
      <c r="K30" s="15"/>
      <c r="L30" s="15"/>
      <c r="M30" s="10"/>
    </row>
    <row r="31" spans="1:13" s="43" customFormat="1" ht="13.5">
      <c r="A31" s="29"/>
      <c r="B31" s="40"/>
      <c r="C31" s="29" t="s">
        <v>5</v>
      </c>
      <c r="D31" s="29"/>
      <c r="E31" s="29"/>
      <c r="F31" s="29"/>
      <c r="G31" s="29"/>
      <c r="H31" s="29"/>
      <c r="I31" s="29"/>
      <c r="J31" s="29"/>
      <c r="K31" s="29"/>
      <c r="L31" s="29"/>
      <c r="M31" s="16"/>
    </row>
    <row r="32" spans="1:13" s="43" customFormat="1" ht="13.5">
      <c r="A32" s="15"/>
      <c r="B32" s="15"/>
      <c r="C32" s="15" t="s">
        <v>9</v>
      </c>
      <c r="D32" s="28"/>
      <c r="E32" s="28"/>
      <c r="F32" s="15"/>
      <c r="G32" s="15"/>
      <c r="H32" s="15"/>
      <c r="I32" s="15"/>
      <c r="J32" s="15"/>
      <c r="K32" s="15"/>
      <c r="L32" s="15"/>
      <c r="M32" s="10"/>
    </row>
    <row r="33" spans="1:13" s="43" customFormat="1" ht="13.5">
      <c r="A33" s="29"/>
      <c r="B33" s="29"/>
      <c r="C33" s="29" t="s">
        <v>5</v>
      </c>
      <c r="D33" s="29"/>
      <c r="E33" s="29"/>
      <c r="F33" s="29"/>
      <c r="G33" s="29"/>
      <c r="H33" s="29"/>
      <c r="I33" s="29"/>
      <c r="J33" s="29"/>
      <c r="K33" s="29"/>
      <c r="L33" s="29"/>
      <c r="M33" s="16"/>
    </row>
    <row r="34" spans="1:13" s="43" customFormat="1" ht="13.5">
      <c r="A34" s="15"/>
      <c r="B34" s="7"/>
      <c r="C34" s="15" t="s">
        <v>49</v>
      </c>
      <c r="D34" s="28">
        <v>0.03</v>
      </c>
      <c r="E34" s="28"/>
      <c r="F34" s="15"/>
      <c r="G34" s="15"/>
      <c r="H34" s="10"/>
      <c r="I34" s="15"/>
      <c r="J34" s="15"/>
      <c r="K34" s="15"/>
      <c r="L34" s="15"/>
      <c r="M34" s="10"/>
    </row>
    <row r="35" spans="1:13" s="102" customFormat="1" ht="13.5">
      <c r="A35" s="15"/>
      <c r="B35" s="5"/>
      <c r="C35" s="5" t="s">
        <v>5</v>
      </c>
      <c r="D35" s="5"/>
      <c r="E35" s="5"/>
      <c r="F35" s="5"/>
      <c r="G35" s="5"/>
      <c r="H35" s="5"/>
      <c r="I35" s="5"/>
      <c r="J35" s="5"/>
      <c r="K35" s="5"/>
      <c r="L35" s="5"/>
      <c r="M35" s="19"/>
    </row>
    <row r="36" spans="1:13" s="99" customFormat="1" ht="13.5">
      <c r="A36" s="15"/>
      <c r="B36" s="7"/>
      <c r="C36" s="7" t="s">
        <v>50</v>
      </c>
      <c r="D36" s="17">
        <v>0.18</v>
      </c>
      <c r="E36" s="17"/>
      <c r="F36" s="7"/>
      <c r="G36" s="7"/>
      <c r="H36" s="7"/>
      <c r="I36" s="7"/>
      <c r="J36" s="73"/>
      <c r="K36" s="7"/>
      <c r="L36" s="7"/>
      <c r="M36" s="9"/>
    </row>
    <row r="37" spans="1:13" s="27" customFormat="1" ht="15.75">
      <c r="A37" s="74"/>
      <c r="B37" s="29"/>
      <c r="C37" s="29" t="s">
        <v>5</v>
      </c>
      <c r="D37" s="15"/>
      <c r="E37" s="29"/>
      <c r="F37" s="29"/>
      <c r="G37" s="29"/>
      <c r="H37" s="29"/>
      <c r="I37" s="29"/>
      <c r="J37" s="29"/>
      <c r="K37" s="29"/>
      <c r="L37" s="29"/>
      <c r="M37" s="16"/>
    </row>
    <row r="38" spans="1:13" s="27" customFormat="1" ht="15.75">
      <c r="A38" s="42"/>
      <c r="B38" s="42"/>
      <c r="C38" s="38"/>
      <c r="D38" s="38"/>
      <c r="E38" s="38"/>
      <c r="F38" s="43"/>
      <c r="G38" s="43"/>
      <c r="H38" s="43"/>
      <c r="I38" s="43"/>
      <c r="J38" s="43"/>
      <c r="K38" s="43"/>
      <c r="L38" s="44"/>
      <c r="M38" s="44"/>
    </row>
    <row r="39" spans="1:13" s="27" customFormat="1" ht="15.75">
      <c r="A39" s="45"/>
      <c r="B39" s="45"/>
      <c r="C39" s="46" t="s">
        <v>17</v>
      </c>
      <c r="D39" s="46"/>
      <c r="E39" s="46"/>
      <c r="F39" s="46"/>
      <c r="G39" s="47"/>
      <c r="H39" s="47"/>
      <c r="I39" s="47"/>
      <c r="J39" s="48"/>
      <c r="K39" s="49"/>
      <c r="L39" s="50"/>
      <c r="M39" s="50"/>
    </row>
  </sheetData>
  <sheetProtection/>
  <mergeCells count="17">
    <mergeCell ref="A7:A10"/>
    <mergeCell ref="A11:A12"/>
    <mergeCell ref="A13:A16"/>
    <mergeCell ref="A18:A22"/>
    <mergeCell ref="D4:D5"/>
    <mergeCell ref="G4:H4"/>
    <mergeCell ref="F4:F5"/>
    <mergeCell ref="M4:M5"/>
    <mergeCell ref="A1:M1"/>
    <mergeCell ref="A2:M2"/>
    <mergeCell ref="A3:J3"/>
    <mergeCell ref="A4:A5"/>
    <mergeCell ref="B4:B5"/>
    <mergeCell ref="C4:C5"/>
    <mergeCell ref="I4:J4"/>
    <mergeCell ref="K4:L4"/>
    <mergeCell ref="E4:E5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Zeros="0" zoomScale="115" zoomScaleNormal="115" zoomScalePageLayoutView="0" workbookViewId="0" topLeftCell="A71">
      <selection activeCell="O85" sqref="O85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14062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131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79" t="s">
        <v>130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s="27" customFormat="1" ht="15.75">
      <c r="A4" s="188" t="s">
        <v>132</v>
      </c>
      <c r="B4" s="188"/>
      <c r="C4" s="188"/>
      <c r="D4" s="188"/>
      <c r="E4" s="188"/>
      <c r="F4" s="188"/>
      <c r="G4" s="188"/>
      <c r="H4" s="188"/>
      <c r="I4" s="188"/>
      <c r="J4" s="188"/>
      <c r="K4" s="107" t="s">
        <v>36</v>
      </c>
      <c r="L4" s="108">
        <f>M98</f>
        <v>35313.795752515456</v>
      </c>
      <c r="M4" s="109" t="s">
        <v>37</v>
      </c>
    </row>
    <row r="5" spans="1:13" s="27" customFormat="1" ht="15.75">
      <c r="A5" s="177" t="s">
        <v>0</v>
      </c>
      <c r="B5" s="177" t="s">
        <v>1</v>
      </c>
      <c r="C5" s="177" t="s">
        <v>2</v>
      </c>
      <c r="D5" s="177" t="s">
        <v>16</v>
      </c>
      <c r="E5" s="181" t="s">
        <v>23</v>
      </c>
      <c r="F5" s="177" t="s">
        <v>15</v>
      </c>
      <c r="G5" s="177" t="s">
        <v>3</v>
      </c>
      <c r="H5" s="177"/>
      <c r="I5" s="177" t="s">
        <v>4</v>
      </c>
      <c r="J5" s="177"/>
      <c r="K5" s="177" t="s">
        <v>134</v>
      </c>
      <c r="L5" s="177"/>
      <c r="M5" s="177" t="s">
        <v>5</v>
      </c>
    </row>
    <row r="6" spans="1:13" s="27" customFormat="1" ht="22.5">
      <c r="A6" s="177"/>
      <c r="B6" s="177"/>
      <c r="C6" s="177"/>
      <c r="D6" s="177"/>
      <c r="E6" s="182"/>
      <c r="F6" s="177"/>
      <c r="G6" s="33" t="s">
        <v>6</v>
      </c>
      <c r="H6" s="33" t="s">
        <v>7</v>
      </c>
      <c r="I6" s="33" t="s">
        <v>6</v>
      </c>
      <c r="J6" s="33" t="s">
        <v>7</v>
      </c>
      <c r="K6" s="33" t="s">
        <v>6</v>
      </c>
      <c r="L6" s="33" t="s">
        <v>7</v>
      </c>
      <c r="M6" s="177"/>
    </row>
    <row r="7" spans="1:13" s="27" customFormat="1" ht="15.75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4">
        <v>12</v>
      </c>
      <c r="M7" s="114">
        <v>13</v>
      </c>
    </row>
    <row r="8" spans="1:13" s="21" customFormat="1" ht="13.5">
      <c r="A8" s="15"/>
      <c r="B8" s="15"/>
      <c r="C8" s="98" t="s">
        <v>150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27">
      <c r="A9" s="183">
        <v>1</v>
      </c>
      <c r="B9" s="115" t="s">
        <v>96</v>
      </c>
      <c r="C9" s="35" t="s">
        <v>149</v>
      </c>
      <c r="D9" s="115" t="s">
        <v>95</v>
      </c>
      <c r="E9" s="115"/>
      <c r="F9" s="36">
        <v>0.65</v>
      </c>
      <c r="G9" s="36"/>
      <c r="H9" s="10"/>
      <c r="I9" s="36"/>
      <c r="J9" s="37"/>
      <c r="K9" s="36"/>
      <c r="L9" s="37"/>
      <c r="M9" s="10">
        <f>L9+J9+H9</f>
        <v>0</v>
      </c>
    </row>
    <row r="10" spans="1:13" ht="15">
      <c r="A10" s="183"/>
      <c r="B10" s="115" t="s">
        <v>19</v>
      </c>
      <c r="C10" s="35" t="s">
        <v>20</v>
      </c>
      <c r="D10" s="115" t="s">
        <v>22</v>
      </c>
      <c r="E10" s="115">
        <v>206</v>
      </c>
      <c r="F10" s="36">
        <f>E10*F9</f>
        <v>133.9</v>
      </c>
      <c r="G10" s="115"/>
      <c r="H10" s="10"/>
      <c r="I10" s="115">
        <v>6</v>
      </c>
      <c r="J10" s="37">
        <f>I10*F10</f>
        <v>803.4000000000001</v>
      </c>
      <c r="K10" s="115"/>
      <c r="L10" s="37"/>
      <c r="M10" s="10">
        <f>L10+J10+H10</f>
        <v>803.4000000000001</v>
      </c>
    </row>
    <row r="11" spans="1:13" ht="27">
      <c r="A11" s="189">
        <v>2</v>
      </c>
      <c r="B11" s="7" t="s">
        <v>98</v>
      </c>
      <c r="C11" s="8" t="s">
        <v>99</v>
      </c>
      <c r="D11" s="7" t="s">
        <v>33</v>
      </c>
      <c r="E11" s="7"/>
      <c r="F11" s="9">
        <v>0.65</v>
      </c>
      <c r="G11" s="9"/>
      <c r="H11" s="10"/>
      <c r="I11" s="9"/>
      <c r="J11" s="10"/>
      <c r="K11" s="9"/>
      <c r="L11" s="10"/>
      <c r="M11" s="10">
        <f>L11+J11+H11</f>
        <v>0</v>
      </c>
    </row>
    <row r="12" spans="1:13" ht="15">
      <c r="A12" s="189"/>
      <c r="B12" s="7" t="s">
        <v>19</v>
      </c>
      <c r="C12" s="8" t="s">
        <v>20</v>
      </c>
      <c r="D12" s="7" t="s">
        <v>22</v>
      </c>
      <c r="E12" s="7">
        <v>121</v>
      </c>
      <c r="F12" s="9">
        <f>E12*F11</f>
        <v>78.65</v>
      </c>
      <c r="G12" s="7"/>
      <c r="H12" s="10"/>
      <c r="I12" s="7">
        <v>6</v>
      </c>
      <c r="J12" s="10">
        <f>I12*F12</f>
        <v>471.90000000000003</v>
      </c>
      <c r="K12" s="7"/>
      <c r="L12" s="10"/>
      <c r="M12" s="10">
        <f>L12+J12+H12</f>
        <v>471.90000000000003</v>
      </c>
    </row>
    <row r="13" spans="1:13" ht="27">
      <c r="A13" s="190">
        <v>3</v>
      </c>
      <c r="B13" s="57" t="s">
        <v>97</v>
      </c>
      <c r="C13" s="25" t="s">
        <v>151</v>
      </c>
      <c r="D13" s="57" t="s">
        <v>106</v>
      </c>
      <c r="E13" s="57"/>
      <c r="F13" s="58">
        <v>3</v>
      </c>
      <c r="G13" s="58"/>
      <c r="H13" s="59"/>
      <c r="I13" s="58"/>
      <c r="J13" s="59"/>
      <c r="K13" s="58"/>
      <c r="L13" s="59"/>
      <c r="M13" s="10"/>
    </row>
    <row r="14" spans="1:13" ht="15">
      <c r="A14" s="191"/>
      <c r="B14" s="57" t="s">
        <v>19</v>
      </c>
      <c r="C14" s="25" t="s">
        <v>20</v>
      </c>
      <c r="D14" s="57" t="s">
        <v>22</v>
      </c>
      <c r="E14" s="57">
        <v>1</v>
      </c>
      <c r="F14" s="58">
        <f>E14*F13</f>
        <v>3</v>
      </c>
      <c r="G14" s="57"/>
      <c r="H14" s="59"/>
      <c r="I14" s="7">
        <v>4.6</v>
      </c>
      <c r="J14" s="59">
        <f>I14*F14</f>
        <v>13.799999999999999</v>
      </c>
      <c r="K14" s="57"/>
      <c r="L14" s="59"/>
      <c r="M14" s="10">
        <f>L14+J14+H14</f>
        <v>13.799999999999999</v>
      </c>
    </row>
    <row r="15" spans="1:13" ht="15">
      <c r="A15" s="191"/>
      <c r="B15" s="57" t="s">
        <v>19</v>
      </c>
      <c r="C15" s="25" t="s">
        <v>28</v>
      </c>
      <c r="D15" s="57" t="s">
        <v>27</v>
      </c>
      <c r="E15" s="57">
        <v>0.5</v>
      </c>
      <c r="F15" s="58">
        <f>F13*E15</f>
        <v>1.5</v>
      </c>
      <c r="G15" s="57"/>
      <c r="H15" s="59"/>
      <c r="I15" s="57"/>
      <c r="J15" s="59"/>
      <c r="K15" s="57">
        <v>3.2</v>
      </c>
      <c r="L15" s="59">
        <f>K15*F15</f>
        <v>4.800000000000001</v>
      </c>
      <c r="M15" s="10">
        <f>L15+J15+H15</f>
        <v>4.800000000000001</v>
      </c>
    </row>
    <row r="16" spans="1:13" ht="40.5">
      <c r="A16" s="189">
        <v>4</v>
      </c>
      <c r="B16" s="7" t="s">
        <v>108</v>
      </c>
      <c r="C16" s="35" t="s">
        <v>155</v>
      </c>
      <c r="D16" s="115" t="s">
        <v>109</v>
      </c>
      <c r="E16" s="115"/>
      <c r="F16" s="65">
        <v>0.222</v>
      </c>
      <c r="G16" s="36"/>
      <c r="H16" s="37"/>
      <c r="I16" s="36"/>
      <c r="J16" s="37"/>
      <c r="K16" s="36"/>
      <c r="L16" s="37"/>
      <c r="M16" s="37"/>
    </row>
    <row r="17" spans="1:13" ht="15">
      <c r="A17" s="189"/>
      <c r="B17" s="115" t="s">
        <v>19</v>
      </c>
      <c r="C17" s="35" t="s">
        <v>20</v>
      </c>
      <c r="D17" s="115" t="s">
        <v>22</v>
      </c>
      <c r="E17" s="115">
        <v>105</v>
      </c>
      <c r="F17" s="36">
        <f>E17*F16</f>
        <v>23.31</v>
      </c>
      <c r="G17" s="115"/>
      <c r="H17" s="37"/>
      <c r="I17" s="115">
        <v>4.6</v>
      </c>
      <c r="J17" s="37">
        <f>I17*F17</f>
        <v>107.22599999999998</v>
      </c>
      <c r="K17" s="115"/>
      <c r="L17" s="37"/>
      <c r="M17" s="37">
        <f>L17+J17+H17</f>
        <v>107.22599999999998</v>
      </c>
    </row>
    <row r="18" spans="1:13" ht="15">
      <c r="A18" s="189"/>
      <c r="B18" s="115" t="s">
        <v>19</v>
      </c>
      <c r="C18" s="35" t="s">
        <v>28</v>
      </c>
      <c r="D18" s="115" t="s">
        <v>27</v>
      </c>
      <c r="E18" s="115">
        <v>62.4</v>
      </c>
      <c r="F18" s="36">
        <f>E18*F16</f>
        <v>13.8528</v>
      </c>
      <c r="G18" s="115"/>
      <c r="H18" s="37"/>
      <c r="I18" s="115"/>
      <c r="J18" s="37"/>
      <c r="K18" s="115">
        <v>3.2</v>
      </c>
      <c r="L18" s="37">
        <f>K18*F18</f>
        <v>44.32896</v>
      </c>
      <c r="M18" s="37">
        <f aca="true" t="shared" si="0" ref="M18:M43">L18+J18+H18</f>
        <v>44.32896</v>
      </c>
    </row>
    <row r="19" spans="1:13" ht="15">
      <c r="A19" s="189"/>
      <c r="B19" s="115" t="s">
        <v>19</v>
      </c>
      <c r="C19" s="35" t="s">
        <v>24</v>
      </c>
      <c r="D19" s="115" t="s">
        <v>27</v>
      </c>
      <c r="E19" s="115">
        <v>1.2</v>
      </c>
      <c r="F19" s="36">
        <f>E19*F16</f>
        <v>0.26639999999999997</v>
      </c>
      <c r="G19" s="115">
        <v>3.2</v>
      </c>
      <c r="H19" s="37">
        <f aca="true" t="shared" si="1" ref="H19:H24">G19*F19</f>
        <v>0.8524799999999999</v>
      </c>
      <c r="I19" s="115"/>
      <c r="J19" s="37"/>
      <c r="K19" s="115"/>
      <c r="L19" s="37"/>
      <c r="M19" s="37">
        <f t="shared" si="0"/>
        <v>0.8524799999999999</v>
      </c>
    </row>
    <row r="20" spans="1:13" ht="15">
      <c r="A20" s="189"/>
      <c r="B20" s="7" t="s">
        <v>152</v>
      </c>
      <c r="C20" s="8" t="s">
        <v>110</v>
      </c>
      <c r="D20" s="7" t="s">
        <v>67</v>
      </c>
      <c r="E20" s="7"/>
      <c r="F20" s="12">
        <v>155</v>
      </c>
      <c r="G20" s="7">
        <v>0.72</v>
      </c>
      <c r="H20" s="14">
        <f t="shared" si="1"/>
        <v>111.6</v>
      </c>
      <c r="I20" s="7"/>
      <c r="J20" s="10"/>
      <c r="K20" s="7"/>
      <c r="L20" s="37"/>
      <c r="M20" s="37">
        <f t="shared" si="0"/>
        <v>111.6</v>
      </c>
    </row>
    <row r="21" spans="1:13" ht="15">
      <c r="A21" s="189"/>
      <c r="B21" s="7" t="s">
        <v>169</v>
      </c>
      <c r="C21" s="8" t="s">
        <v>170</v>
      </c>
      <c r="D21" s="7" t="s">
        <v>67</v>
      </c>
      <c r="E21" s="7"/>
      <c r="F21" s="12">
        <v>70</v>
      </c>
      <c r="G21" s="7">
        <v>1.04</v>
      </c>
      <c r="H21" s="14">
        <f t="shared" si="1"/>
        <v>72.8</v>
      </c>
      <c r="I21" s="7"/>
      <c r="J21" s="10"/>
      <c r="K21" s="7"/>
      <c r="L21" s="37"/>
      <c r="M21" s="37">
        <f t="shared" si="0"/>
        <v>72.8</v>
      </c>
    </row>
    <row r="22" spans="1:13" ht="15">
      <c r="A22" s="189"/>
      <c r="B22" s="7" t="s">
        <v>26</v>
      </c>
      <c r="C22" s="8" t="s">
        <v>171</v>
      </c>
      <c r="D22" s="7" t="s">
        <v>39</v>
      </c>
      <c r="E22" s="78"/>
      <c r="F22" s="12">
        <v>30</v>
      </c>
      <c r="G22" s="9">
        <v>0.3</v>
      </c>
      <c r="H22" s="14">
        <f t="shared" si="1"/>
        <v>9</v>
      </c>
      <c r="I22" s="9"/>
      <c r="J22" s="10"/>
      <c r="K22" s="9"/>
      <c r="L22" s="10"/>
      <c r="M22" s="37">
        <f t="shared" si="0"/>
        <v>9</v>
      </c>
    </row>
    <row r="23" spans="1:13" ht="15">
      <c r="A23" s="189"/>
      <c r="B23" s="7" t="s">
        <v>153</v>
      </c>
      <c r="C23" s="8" t="s">
        <v>154</v>
      </c>
      <c r="D23" s="7" t="s">
        <v>39</v>
      </c>
      <c r="E23" s="78"/>
      <c r="F23" s="12">
        <v>5</v>
      </c>
      <c r="G23" s="9">
        <v>8.6</v>
      </c>
      <c r="H23" s="14">
        <f t="shared" si="1"/>
        <v>43</v>
      </c>
      <c r="I23" s="9"/>
      <c r="J23" s="10"/>
      <c r="K23" s="9"/>
      <c r="L23" s="10"/>
      <c r="M23" s="37">
        <f t="shared" si="0"/>
        <v>43</v>
      </c>
    </row>
    <row r="24" spans="1:13" ht="15">
      <c r="A24" s="67">
        <v>5</v>
      </c>
      <c r="B24" s="15" t="s">
        <v>26</v>
      </c>
      <c r="C24" s="8" t="s">
        <v>111</v>
      </c>
      <c r="D24" s="15" t="s">
        <v>48</v>
      </c>
      <c r="E24" s="15"/>
      <c r="F24" s="14">
        <v>5</v>
      </c>
      <c r="G24" s="10">
        <v>200</v>
      </c>
      <c r="H24" s="14">
        <f t="shared" si="1"/>
        <v>1000</v>
      </c>
      <c r="I24" s="10">
        <v>30</v>
      </c>
      <c r="J24" s="10">
        <f>I24*F24</f>
        <v>150</v>
      </c>
      <c r="K24" s="10"/>
      <c r="L24" s="10"/>
      <c r="M24" s="10">
        <f t="shared" si="0"/>
        <v>1150</v>
      </c>
    </row>
    <row r="25" spans="1:13" s="60" customFormat="1" ht="27">
      <c r="A25" s="192">
        <v>6</v>
      </c>
      <c r="B25" s="57" t="s">
        <v>26</v>
      </c>
      <c r="C25" s="8" t="s">
        <v>176</v>
      </c>
      <c r="D25" s="57" t="s">
        <v>39</v>
      </c>
      <c r="E25" s="57"/>
      <c r="F25" s="58">
        <v>1</v>
      </c>
      <c r="G25" s="58"/>
      <c r="H25" s="59"/>
      <c r="I25" s="58">
        <v>70</v>
      </c>
      <c r="J25" s="10">
        <f>I25*F25</f>
        <v>70</v>
      </c>
      <c r="K25" s="58"/>
      <c r="L25" s="59"/>
      <c r="M25" s="10">
        <f t="shared" si="0"/>
        <v>70</v>
      </c>
    </row>
    <row r="26" spans="1:13" s="27" customFormat="1" ht="15.75">
      <c r="A26" s="192"/>
      <c r="B26" s="7" t="s">
        <v>177</v>
      </c>
      <c r="C26" s="69" t="s">
        <v>178</v>
      </c>
      <c r="D26" s="22" t="s">
        <v>32</v>
      </c>
      <c r="E26" s="22"/>
      <c r="F26" s="22">
        <v>3.38</v>
      </c>
      <c r="G26" s="22">
        <v>108</v>
      </c>
      <c r="H26" s="23">
        <f>G26*F26</f>
        <v>365.03999999999996</v>
      </c>
      <c r="I26" s="23"/>
      <c r="J26" s="23"/>
      <c r="K26" s="23"/>
      <c r="L26" s="23"/>
      <c r="M26" s="10">
        <f t="shared" si="0"/>
        <v>365.03999999999996</v>
      </c>
    </row>
    <row r="27" spans="1:13" s="27" customFormat="1" ht="15.75">
      <c r="A27" s="192"/>
      <c r="B27" s="7" t="s">
        <v>141</v>
      </c>
      <c r="C27" s="69" t="s">
        <v>179</v>
      </c>
      <c r="D27" s="22" t="s">
        <v>32</v>
      </c>
      <c r="E27" s="22"/>
      <c r="F27" s="22">
        <v>0.1</v>
      </c>
      <c r="G27" s="22">
        <v>441</v>
      </c>
      <c r="H27" s="23">
        <f>G27*F27</f>
        <v>44.1</v>
      </c>
      <c r="I27" s="23"/>
      <c r="J27" s="23"/>
      <c r="K27" s="23"/>
      <c r="L27" s="23"/>
      <c r="M27" s="10">
        <f t="shared" si="0"/>
        <v>44.1</v>
      </c>
    </row>
    <row r="28" spans="1:13" s="60" customFormat="1" ht="13.5">
      <c r="A28" s="192"/>
      <c r="B28" s="7" t="s">
        <v>181</v>
      </c>
      <c r="C28" s="8" t="s">
        <v>180</v>
      </c>
      <c r="D28" s="57" t="s">
        <v>48</v>
      </c>
      <c r="E28" s="57"/>
      <c r="F28" s="58">
        <v>1</v>
      </c>
      <c r="G28" s="57">
        <v>214</v>
      </c>
      <c r="H28" s="23">
        <f>G28*F28</f>
        <v>214</v>
      </c>
      <c r="I28" s="7"/>
      <c r="J28" s="10"/>
      <c r="K28" s="57"/>
      <c r="L28" s="59"/>
      <c r="M28" s="10">
        <f t="shared" si="0"/>
        <v>214</v>
      </c>
    </row>
    <row r="29" spans="1:13" s="60" customFormat="1" ht="15.75">
      <c r="A29" s="192"/>
      <c r="B29" s="7" t="s">
        <v>121</v>
      </c>
      <c r="C29" s="8" t="s">
        <v>120</v>
      </c>
      <c r="D29" s="57" t="s">
        <v>75</v>
      </c>
      <c r="E29" s="57"/>
      <c r="F29" s="58">
        <v>0.1</v>
      </c>
      <c r="G29" s="57">
        <v>28</v>
      </c>
      <c r="H29" s="23">
        <f>G29*F29</f>
        <v>2.8000000000000003</v>
      </c>
      <c r="I29" s="57"/>
      <c r="J29" s="59"/>
      <c r="K29" s="57"/>
      <c r="L29" s="59"/>
      <c r="M29" s="10">
        <f t="shared" si="0"/>
        <v>2.8000000000000003</v>
      </c>
    </row>
    <row r="30" spans="1:13" ht="40.5">
      <c r="A30" s="193">
        <v>7</v>
      </c>
      <c r="B30" s="115" t="s">
        <v>26</v>
      </c>
      <c r="C30" s="35" t="s">
        <v>159</v>
      </c>
      <c r="D30" s="115" t="s">
        <v>67</v>
      </c>
      <c r="E30" s="115"/>
      <c r="F30" s="39">
        <v>205</v>
      </c>
      <c r="G30" s="115"/>
      <c r="H30" s="10"/>
      <c r="I30" s="39">
        <v>1.3</v>
      </c>
      <c r="J30" s="37">
        <f>I30*F30</f>
        <v>266.5</v>
      </c>
      <c r="K30" s="115"/>
      <c r="L30" s="37"/>
      <c r="M30" s="10">
        <f t="shared" si="0"/>
        <v>266.5</v>
      </c>
    </row>
    <row r="31" spans="1:13" ht="27">
      <c r="A31" s="193"/>
      <c r="B31" s="76" t="s">
        <v>172</v>
      </c>
      <c r="C31" s="8" t="s">
        <v>173</v>
      </c>
      <c r="D31" s="7" t="s">
        <v>67</v>
      </c>
      <c r="E31" s="7"/>
      <c r="F31" s="12">
        <v>170</v>
      </c>
      <c r="G31" s="7">
        <v>4.2</v>
      </c>
      <c r="H31" s="14">
        <f>G31*F31</f>
        <v>714</v>
      </c>
      <c r="I31" s="7"/>
      <c r="J31" s="10"/>
      <c r="K31" s="7"/>
      <c r="L31" s="37"/>
      <c r="M31" s="37">
        <f>L31+J31+H31</f>
        <v>714</v>
      </c>
    </row>
    <row r="32" spans="1:13" ht="27">
      <c r="A32" s="193"/>
      <c r="B32" s="76" t="s">
        <v>174</v>
      </c>
      <c r="C32" s="8" t="s">
        <v>175</v>
      </c>
      <c r="D32" s="7" t="s">
        <v>67</v>
      </c>
      <c r="E32" s="7"/>
      <c r="F32" s="12">
        <v>35</v>
      </c>
      <c r="G32" s="12">
        <v>8.5</v>
      </c>
      <c r="H32" s="14">
        <f>G32*F32</f>
        <v>297.5</v>
      </c>
      <c r="I32" s="7"/>
      <c r="J32" s="10"/>
      <c r="K32" s="7"/>
      <c r="L32" s="37"/>
      <c r="M32" s="37">
        <f>L32+J32+H32</f>
        <v>297.5</v>
      </c>
    </row>
    <row r="33" spans="1:13" ht="15">
      <c r="A33" s="193"/>
      <c r="B33" s="7" t="s">
        <v>26</v>
      </c>
      <c r="C33" s="77" t="s">
        <v>107</v>
      </c>
      <c r="D33" s="7" t="s">
        <v>39</v>
      </c>
      <c r="E33" s="7"/>
      <c r="F33" s="15">
        <v>15</v>
      </c>
      <c r="G33" s="7">
        <v>2</v>
      </c>
      <c r="H33" s="14">
        <f>G33*F33</f>
        <v>30</v>
      </c>
      <c r="I33" s="7"/>
      <c r="J33" s="10"/>
      <c r="K33" s="7"/>
      <c r="L33" s="10"/>
      <c r="M33" s="37">
        <f>L33+J33+H33</f>
        <v>30</v>
      </c>
    </row>
    <row r="34" spans="1:13" s="60" customFormat="1" ht="40.5">
      <c r="A34" s="192">
        <v>8</v>
      </c>
      <c r="B34" s="57" t="s">
        <v>73</v>
      </c>
      <c r="C34" s="8" t="s">
        <v>157</v>
      </c>
      <c r="D34" s="57" t="s">
        <v>75</v>
      </c>
      <c r="E34" s="57"/>
      <c r="F34" s="58">
        <v>0.24</v>
      </c>
      <c r="G34" s="58"/>
      <c r="H34" s="59"/>
      <c r="I34" s="58"/>
      <c r="J34" s="59"/>
      <c r="K34" s="58"/>
      <c r="L34" s="59"/>
      <c r="M34" s="10"/>
    </row>
    <row r="35" spans="1:13" s="60" customFormat="1" ht="13.5">
      <c r="A35" s="192"/>
      <c r="B35" s="57" t="s">
        <v>19</v>
      </c>
      <c r="C35" s="25" t="s">
        <v>20</v>
      </c>
      <c r="D35" s="57" t="s">
        <v>22</v>
      </c>
      <c r="E35" s="57">
        <v>3.16</v>
      </c>
      <c r="F35" s="58">
        <f>E35*F34</f>
        <v>0.7584</v>
      </c>
      <c r="G35" s="57"/>
      <c r="H35" s="59"/>
      <c r="I35" s="7">
        <v>7.8</v>
      </c>
      <c r="J35" s="59">
        <f>I35*F35</f>
        <v>5.91552</v>
      </c>
      <c r="K35" s="57"/>
      <c r="L35" s="59"/>
      <c r="M35" s="10">
        <f>L35+J35+H35</f>
        <v>5.91552</v>
      </c>
    </row>
    <row r="36" spans="1:13" s="60" customFormat="1" ht="15.75">
      <c r="A36" s="192"/>
      <c r="B36" s="7" t="s">
        <v>121</v>
      </c>
      <c r="C36" s="8" t="s">
        <v>120</v>
      </c>
      <c r="D36" s="57" t="s">
        <v>75</v>
      </c>
      <c r="E36" s="57">
        <v>0.88</v>
      </c>
      <c r="F36" s="58">
        <f>E36*F34</f>
        <v>0.2112</v>
      </c>
      <c r="G36" s="57">
        <v>28</v>
      </c>
      <c r="H36" s="59">
        <f>G36*F36</f>
        <v>5.9136</v>
      </c>
      <c r="I36" s="57"/>
      <c r="J36" s="59"/>
      <c r="K36" s="57"/>
      <c r="L36" s="59"/>
      <c r="M36" s="10">
        <f>L36+J36+H36</f>
        <v>5.9136</v>
      </c>
    </row>
    <row r="37" spans="1:13" s="21" customFormat="1" ht="27">
      <c r="A37" s="184">
        <v>9</v>
      </c>
      <c r="B37" s="7" t="s">
        <v>156</v>
      </c>
      <c r="C37" s="8" t="s">
        <v>158</v>
      </c>
      <c r="D37" s="15" t="s">
        <v>32</v>
      </c>
      <c r="E37" s="15"/>
      <c r="F37" s="10">
        <v>0.24</v>
      </c>
      <c r="G37" s="10"/>
      <c r="H37" s="10"/>
      <c r="I37" s="10"/>
      <c r="J37" s="10">
        <f aca="true" t="shared" si="2" ref="J37:J43">I37*F37</f>
        <v>0</v>
      </c>
      <c r="K37" s="10"/>
      <c r="L37" s="10">
        <f aca="true" t="shared" si="3" ref="L37:L43">F37*K37</f>
        <v>0</v>
      </c>
      <c r="M37" s="10">
        <f t="shared" si="0"/>
        <v>0</v>
      </c>
    </row>
    <row r="38" spans="1:13" s="21" customFormat="1" ht="13.5">
      <c r="A38" s="185"/>
      <c r="B38" s="15" t="s">
        <v>19</v>
      </c>
      <c r="C38" s="53" t="s">
        <v>20</v>
      </c>
      <c r="D38" s="15" t="s">
        <v>22</v>
      </c>
      <c r="E38" s="15">
        <v>2.86</v>
      </c>
      <c r="F38" s="10">
        <f>E38*F37</f>
        <v>0.6863999999999999</v>
      </c>
      <c r="G38" s="15"/>
      <c r="H38" s="10"/>
      <c r="I38" s="15">
        <v>6</v>
      </c>
      <c r="J38" s="10">
        <f t="shared" si="2"/>
        <v>4.118399999999999</v>
      </c>
      <c r="K38" s="15"/>
      <c r="L38" s="10">
        <f t="shared" si="3"/>
        <v>0</v>
      </c>
      <c r="M38" s="10">
        <f t="shared" si="0"/>
        <v>4.118399999999999</v>
      </c>
    </row>
    <row r="39" spans="1:13" s="21" customFormat="1" ht="13.5">
      <c r="A39" s="185"/>
      <c r="B39" s="15" t="s">
        <v>19</v>
      </c>
      <c r="C39" s="53" t="s">
        <v>28</v>
      </c>
      <c r="D39" s="15" t="s">
        <v>27</v>
      </c>
      <c r="E39" s="15">
        <v>0.76</v>
      </c>
      <c r="F39" s="54">
        <f>E39*F37</f>
        <v>0.1824</v>
      </c>
      <c r="G39" s="15"/>
      <c r="H39" s="10"/>
      <c r="I39" s="15"/>
      <c r="J39" s="10">
        <f t="shared" si="2"/>
        <v>0</v>
      </c>
      <c r="K39" s="15">
        <v>3.2</v>
      </c>
      <c r="L39" s="10">
        <f t="shared" si="3"/>
        <v>0.5836800000000001</v>
      </c>
      <c r="M39" s="10">
        <f t="shared" si="0"/>
        <v>0.5836800000000001</v>
      </c>
    </row>
    <row r="40" spans="1:13" s="21" customFormat="1" ht="13.5">
      <c r="A40" s="185"/>
      <c r="B40" s="15" t="s">
        <v>19</v>
      </c>
      <c r="C40" s="53" t="s">
        <v>24</v>
      </c>
      <c r="D40" s="15" t="s">
        <v>27</v>
      </c>
      <c r="E40" s="15">
        <v>0.13</v>
      </c>
      <c r="F40" s="54">
        <f>E40*F37</f>
        <v>0.0312</v>
      </c>
      <c r="G40" s="15">
        <v>3.2</v>
      </c>
      <c r="H40" s="10">
        <f>G40*F40</f>
        <v>0.09984</v>
      </c>
      <c r="I40" s="15"/>
      <c r="J40" s="10">
        <f t="shared" si="2"/>
        <v>0</v>
      </c>
      <c r="K40" s="15"/>
      <c r="L40" s="10">
        <f t="shared" si="3"/>
        <v>0</v>
      </c>
      <c r="M40" s="10">
        <f t="shared" si="0"/>
        <v>0.09984</v>
      </c>
    </row>
    <row r="41" spans="1:13" s="21" customFormat="1" ht="15.75">
      <c r="A41" s="185"/>
      <c r="B41" s="7" t="s">
        <v>119</v>
      </c>
      <c r="C41" s="8" t="s">
        <v>54</v>
      </c>
      <c r="D41" s="15" t="s">
        <v>32</v>
      </c>
      <c r="E41" s="10">
        <v>1.02</v>
      </c>
      <c r="F41" s="10">
        <f>F37*E41</f>
        <v>0.2448</v>
      </c>
      <c r="G41" s="7">
        <v>104</v>
      </c>
      <c r="H41" s="10">
        <f>G41*F41</f>
        <v>25.4592</v>
      </c>
      <c r="I41" s="15"/>
      <c r="J41" s="10">
        <f t="shared" si="2"/>
        <v>0</v>
      </c>
      <c r="K41" s="15"/>
      <c r="L41" s="10">
        <f t="shared" si="3"/>
        <v>0</v>
      </c>
      <c r="M41" s="10">
        <f t="shared" si="0"/>
        <v>25.4592</v>
      </c>
    </row>
    <row r="42" spans="1:13" s="21" customFormat="1" ht="15.75">
      <c r="A42" s="185"/>
      <c r="B42" s="7" t="s">
        <v>122</v>
      </c>
      <c r="C42" s="8" t="s">
        <v>140</v>
      </c>
      <c r="D42" s="15" t="s">
        <v>34</v>
      </c>
      <c r="E42" s="15">
        <v>0.8</v>
      </c>
      <c r="F42" s="10">
        <f>E42*F37</f>
        <v>0.192</v>
      </c>
      <c r="G42" s="7">
        <v>12</v>
      </c>
      <c r="H42" s="10">
        <f>G42*F42</f>
        <v>2.3040000000000003</v>
      </c>
      <c r="I42" s="15"/>
      <c r="J42" s="10">
        <f t="shared" si="2"/>
        <v>0</v>
      </c>
      <c r="K42" s="15"/>
      <c r="L42" s="10">
        <f t="shared" si="3"/>
        <v>0</v>
      </c>
      <c r="M42" s="10">
        <f t="shared" si="0"/>
        <v>2.3040000000000003</v>
      </c>
    </row>
    <row r="43" spans="1:13" s="55" customFormat="1" ht="13.5">
      <c r="A43" s="186"/>
      <c r="B43" s="7" t="s">
        <v>60</v>
      </c>
      <c r="C43" s="8" t="s">
        <v>53</v>
      </c>
      <c r="D43" s="15" t="s">
        <v>29</v>
      </c>
      <c r="E43" s="10"/>
      <c r="F43" s="10">
        <v>1</v>
      </c>
      <c r="G43" s="7">
        <v>2.4</v>
      </c>
      <c r="H43" s="10">
        <f>G43*F43</f>
        <v>2.4</v>
      </c>
      <c r="I43" s="15"/>
      <c r="J43" s="10">
        <f t="shared" si="2"/>
        <v>0</v>
      </c>
      <c r="K43" s="15"/>
      <c r="L43" s="10">
        <f t="shared" si="3"/>
        <v>0</v>
      </c>
      <c r="M43" s="10">
        <f t="shared" si="0"/>
        <v>2.4</v>
      </c>
    </row>
    <row r="44" spans="1:13" s="55" customFormat="1" ht="13.5">
      <c r="A44" s="95"/>
      <c r="B44" s="7"/>
      <c r="C44" s="8"/>
      <c r="D44" s="15"/>
      <c r="E44" s="10"/>
      <c r="F44" s="10"/>
      <c r="G44" s="7"/>
      <c r="H44" s="10"/>
      <c r="I44" s="15"/>
      <c r="J44" s="10"/>
      <c r="K44" s="15"/>
      <c r="L44" s="10"/>
      <c r="M44" s="10"/>
    </row>
    <row r="45" spans="1:13" ht="15">
      <c r="A45" s="115"/>
      <c r="B45" s="7"/>
      <c r="C45" s="98" t="s">
        <v>160</v>
      </c>
      <c r="D45" s="7"/>
      <c r="E45" s="7"/>
      <c r="F45" s="15"/>
      <c r="G45" s="7"/>
      <c r="H45" s="14"/>
      <c r="I45" s="7"/>
      <c r="J45" s="10"/>
      <c r="K45" s="7"/>
      <c r="L45" s="10"/>
      <c r="M45" s="37"/>
    </row>
    <row r="46" spans="1:13" s="27" customFormat="1" ht="40.5">
      <c r="A46" s="194">
        <v>1</v>
      </c>
      <c r="B46" s="115" t="s">
        <v>96</v>
      </c>
      <c r="C46" s="35" t="s">
        <v>182</v>
      </c>
      <c r="D46" s="115" t="s">
        <v>95</v>
      </c>
      <c r="E46" s="115"/>
      <c r="F46" s="36">
        <v>1.2</v>
      </c>
      <c r="G46" s="36"/>
      <c r="H46" s="10"/>
      <c r="I46" s="36"/>
      <c r="J46" s="37"/>
      <c r="K46" s="36"/>
      <c r="L46" s="37"/>
      <c r="M46" s="10"/>
    </row>
    <row r="47" spans="1:13" s="27" customFormat="1" ht="15.75">
      <c r="A47" s="196"/>
      <c r="B47" s="115" t="s">
        <v>19</v>
      </c>
      <c r="C47" s="35" t="s">
        <v>20</v>
      </c>
      <c r="D47" s="115" t="s">
        <v>22</v>
      </c>
      <c r="E47" s="115">
        <v>206</v>
      </c>
      <c r="F47" s="36">
        <f>E47*F46</f>
        <v>247.2</v>
      </c>
      <c r="G47" s="115"/>
      <c r="H47" s="10"/>
      <c r="I47" s="115">
        <v>6</v>
      </c>
      <c r="J47" s="37">
        <f>I47*F47</f>
        <v>1483.1999999999998</v>
      </c>
      <c r="K47" s="115"/>
      <c r="L47" s="37"/>
      <c r="M47" s="10">
        <f>L47+J47+H47</f>
        <v>1483.1999999999998</v>
      </c>
    </row>
    <row r="48" spans="1:13" s="27" customFormat="1" ht="27">
      <c r="A48" s="194">
        <v>2</v>
      </c>
      <c r="B48" s="7" t="s">
        <v>98</v>
      </c>
      <c r="C48" s="8" t="s">
        <v>99</v>
      </c>
      <c r="D48" s="7" t="s">
        <v>33</v>
      </c>
      <c r="E48" s="7"/>
      <c r="F48" s="9">
        <v>1.2</v>
      </c>
      <c r="G48" s="9"/>
      <c r="H48" s="10"/>
      <c r="I48" s="9"/>
      <c r="J48" s="10"/>
      <c r="K48" s="9"/>
      <c r="L48" s="10"/>
      <c r="M48" s="10">
        <f>L48+J48+H48</f>
        <v>0</v>
      </c>
    </row>
    <row r="49" spans="1:13" s="27" customFormat="1" ht="15.75">
      <c r="A49" s="196"/>
      <c r="B49" s="7" t="s">
        <v>19</v>
      </c>
      <c r="C49" s="8" t="s">
        <v>20</v>
      </c>
      <c r="D49" s="7" t="s">
        <v>22</v>
      </c>
      <c r="E49" s="7">
        <v>121</v>
      </c>
      <c r="F49" s="9">
        <f>E49*F48</f>
        <v>145.2</v>
      </c>
      <c r="G49" s="7"/>
      <c r="H49" s="10"/>
      <c r="I49" s="7">
        <v>6</v>
      </c>
      <c r="J49" s="10">
        <f>I49*F49</f>
        <v>871.1999999999999</v>
      </c>
      <c r="K49" s="7"/>
      <c r="L49" s="10"/>
      <c r="M49" s="10">
        <f>L49+J49+H49</f>
        <v>871.1999999999999</v>
      </c>
    </row>
    <row r="50" spans="1:13" s="21" customFormat="1" ht="27">
      <c r="A50" s="184">
        <v>3</v>
      </c>
      <c r="B50" s="7" t="s">
        <v>148</v>
      </c>
      <c r="C50" s="8" t="s">
        <v>183</v>
      </c>
      <c r="D50" s="15" t="s">
        <v>32</v>
      </c>
      <c r="E50" s="15"/>
      <c r="F50" s="10">
        <v>1</v>
      </c>
      <c r="G50" s="10"/>
      <c r="H50" s="10"/>
      <c r="I50" s="10"/>
      <c r="J50" s="10">
        <f aca="true" t="shared" si="4" ref="J50:J57">I50*F50</f>
        <v>0</v>
      </c>
      <c r="K50" s="10"/>
      <c r="L50" s="10">
        <f aca="true" t="shared" si="5" ref="L50:L57">F50*K50</f>
        <v>0</v>
      </c>
      <c r="M50" s="10">
        <f aca="true" t="shared" si="6" ref="M50:M57">L50+J50+H50</f>
        <v>0</v>
      </c>
    </row>
    <row r="51" spans="1:13" s="21" customFormat="1" ht="13.5">
      <c r="A51" s="185"/>
      <c r="B51" s="15" t="s">
        <v>19</v>
      </c>
      <c r="C51" s="53" t="s">
        <v>20</v>
      </c>
      <c r="D51" s="15" t="s">
        <v>22</v>
      </c>
      <c r="E51" s="15">
        <v>2.81</v>
      </c>
      <c r="F51" s="10">
        <f>E51*F50</f>
        <v>2.81</v>
      </c>
      <c r="G51" s="15"/>
      <c r="H51" s="10"/>
      <c r="I51" s="15">
        <v>6</v>
      </c>
      <c r="J51" s="10">
        <f t="shared" si="4"/>
        <v>16.86</v>
      </c>
      <c r="K51" s="15"/>
      <c r="L51" s="10">
        <f t="shared" si="5"/>
        <v>0</v>
      </c>
      <c r="M51" s="10">
        <f t="shared" si="6"/>
        <v>16.86</v>
      </c>
    </row>
    <row r="52" spans="1:13" s="21" customFormat="1" ht="13.5">
      <c r="A52" s="185"/>
      <c r="B52" s="15" t="s">
        <v>19</v>
      </c>
      <c r="C52" s="53" t="s">
        <v>28</v>
      </c>
      <c r="D52" s="15" t="s">
        <v>31</v>
      </c>
      <c r="E52" s="15">
        <v>0.33</v>
      </c>
      <c r="F52" s="54">
        <f>E52*F50</f>
        <v>0.33</v>
      </c>
      <c r="G52" s="15"/>
      <c r="H52" s="10"/>
      <c r="I52" s="15"/>
      <c r="J52" s="10">
        <f t="shared" si="4"/>
        <v>0</v>
      </c>
      <c r="K52" s="15">
        <v>3.2</v>
      </c>
      <c r="L52" s="10">
        <f t="shared" si="5"/>
        <v>1.056</v>
      </c>
      <c r="M52" s="10">
        <f t="shared" si="6"/>
        <v>1.056</v>
      </c>
    </row>
    <row r="53" spans="1:13" s="21" customFormat="1" ht="13.5">
      <c r="A53" s="185"/>
      <c r="B53" s="15" t="s">
        <v>19</v>
      </c>
      <c r="C53" s="53" t="s">
        <v>24</v>
      </c>
      <c r="D53" s="15" t="s">
        <v>27</v>
      </c>
      <c r="E53" s="15">
        <v>0.16</v>
      </c>
      <c r="F53" s="54">
        <f>E53*F50</f>
        <v>0.16</v>
      </c>
      <c r="G53" s="15">
        <v>3.2</v>
      </c>
      <c r="H53" s="10">
        <f>G53*F53</f>
        <v>0.512</v>
      </c>
      <c r="I53" s="15"/>
      <c r="J53" s="10">
        <f t="shared" si="4"/>
        <v>0</v>
      </c>
      <c r="K53" s="15"/>
      <c r="L53" s="10">
        <f t="shared" si="5"/>
        <v>0</v>
      </c>
      <c r="M53" s="10">
        <f t="shared" si="6"/>
        <v>0.512</v>
      </c>
    </row>
    <row r="54" spans="1:13" s="21" customFormat="1" ht="15.75">
      <c r="A54" s="185"/>
      <c r="B54" s="7" t="s">
        <v>119</v>
      </c>
      <c r="C54" s="8" t="s">
        <v>54</v>
      </c>
      <c r="D54" s="15" t="s">
        <v>32</v>
      </c>
      <c r="E54" s="10">
        <v>1.02</v>
      </c>
      <c r="F54" s="10">
        <f>F50*E54</f>
        <v>1.02</v>
      </c>
      <c r="G54" s="7">
        <v>104</v>
      </c>
      <c r="H54" s="10">
        <f>G54*F54</f>
        <v>106.08</v>
      </c>
      <c r="I54" s="15"/>
      <c r="J54" s="10">
        <f t="shared" si="4"/>
        <v>0</v>
      </c>
      <c r="K54" s="15"/>
      <c r="L54" s="10">
        <f t="shared" si="5"/>
        <v>0</v>
      </c>
      <c r="M54" s="10">
        <f t="shared" si="6"/>
        <v>106.08</v>
      </c>
    </row>
    <row r="55" spans="1:13" s="21" customFormat="1" ht="15.75">
      <c r="A55" s="185"/>
      <c r="B55" s="7" t="s">
        <v>122</v>
      </c>
      <c r="C55" s="8" t="s">
        <v>140</v>
      </c>
      <c r="D55" s="15" t="s">
        <v>34</v>
      </c>
      <c r="E55" s="15">
        <v>0.72</v>
      </c>
      <c r="F55" s="10">
        <f>E55*F50</f>
        <v>0.72</v>
      </c>
      <c r="G55" s="7">
        <v>12</v>
      </c>
      <c r="H55" s="10">
        <f>G55*F55</f>
        <v>8.64</v>
      </c>
      <c r="I55" s="15"/>
      <c r="J55" s="10">
        <f t="shared" si="4"/>
        <v>0</v>
      </c>
      <c r="K55" s="15"/>
      <c r="L55" s="10">
        <f t="shared" si="5"/>
        <v>0</v>
      </c>
      <c r="M55" s="10">
        <f t="shared" si="6"/>
        <v>8.64</v>
      </c>
    </row>
    <row r="56" spans="1:13" s="21" customFormat="1" ht="15.75">
      <c r="A56" s="185"/>
      <c r="B56" s="7" t="s">
        <v>141</v>
      </c>
      <c r="C56" s="8" t="s">
        <v>55</v>
      </c>
      <c r="D56" s="15" t="s">
        <v>32</v>
      </c>
      <c r="E56" s="10">
        <v>0.02</v>
      </c>
      <c r="F56" s="10">
        <f>E56*F50</f>
        <v>0.02</v>
      </c>
      <c r="G56" s="7">
        <v>441</v>
      </c>
      <c r="H56" s="10">
        <f>G56*F56</f>
        <v>8.82</v>
      </c>
      <c r="I56" s="15"/>
      <c r="J56" s="10">
        <f t="shared" si="4"/>
        <v>0</v>
      </c>
      <c r="K56" s="15"/>
      <c r="L56" s="10">
        <f t="shared" si="5"/>
        <v>0</v>
      </c>
      <c r="M56" s="10">
        <f t="shared" si="6"/>
        <v>8.82</v>
      </c>
    </row>
    <row r="57" spans="1:13" s="55" customFormat="1" ht="13.5">
      <c r="A57" s="186"/>
      <c r="B57" s="7" t="s">
        <v>60</v>
      </c>
      <c r="C57" s="8" t="s">
        <v>53</v>
      </c>
      <c r="D57" s="15" t="s">
        <v>29</v>
      </c>
      <c r="E57" s="10"/>
      <c r="F57" s="10">
        <v>2</v>
      </c>
      <c r="G57" s="7">
        <v>2.4</v>
      </c>
      <c r="H57" s="10">
        <f>G57*F57</f>
        <v>4.8</v>
      </c>
      <c r="I57" s="15"/>
      <c r="J57" s="10">
        <f t="shared" si="4"/>
        <v>0</v>
      </c>
      <c r="K57" s="15"/>
      <c r="L57" s="10">
        <f t="shared" si="5"/>
        <v>0</v>
      </c>
      <c r="M57" s="10">
        <f t="shared" si="6"/>
        <v>4.8</v>
      </c>
    </row>
    <row r="58" spans="1:13" s="27" customFormat="1" ht="27">
      <c r="A58" s="194">
        <v>4</v>
      </c>
      <c r="B58" s="22" t="s">
        <v>40</v>
      </c>
      <c r="C58" s="69" t="s">
        <v>184</v>
      </c>
      <c r="D58" s="22" t="s">
        <v>39</v>
      </c>
      <c r="E58" s="22"/>
      <c r="F58" s="22">
        <v>35</v>
      </c>
      <c r="G58" s="22"/>
      <c r="H58" s="23"/>
      <c r="I58" s="23"/>
      <c r="J58" s="23"/>
      <c r="K58" s="23"/>
      <c r="L58" s="23"/>
      <c r="M58" s="23"/>
    </row>
    <row r="59" spans="1:13" s="27" customFormat="1" ht="15.75">
      <c r="A59" s="195"/>
      <c r="B59" s="22" t="s">
        <v>19</v>
      </c>
      <c r="C59" s="69" t="s">
        <v>20</v>
      </c>
      <c r="D59" s="22" t="s">
        <v>22</v>
      </c>
      <c r="E59" s="22">
        <v>2.89</v>
      </c>
      <c r="F59" s="22">
        <f>F58*E59</f>
        <v>101.15</v>
      </c>
      <c r="G59" s="22"/>
      <c r="H59" s="23"/>
      <c r="I59" s="23">
        <v>6</v>
      </c>
      <c r="J59" s="23">
        <f>I59*F59</f>
        <v>606.9000000000001</v>
      </c>
      <c r="K59" s="23"/>
      <c r="L59" s="23"/>
      <c r="M59" s="23">
        <f>L59+J59+H59</f>
        <v>606.9000000000001</v>
      </c>
    </row>
    <row r="60" spans="1:13" s="27" customFormat="1" ht="15.75">
      <c r="A60" s="195"/>
      <c r="B60" s="22" t="s">
        <v>19</v>
      </c>
      <c r="C60" s="69" t="s">
        <v>30</v>
      </c>
      <c r="D60" s="22" t="s">
        <v>27</v>
      </c>
      <c r="E60" s="22">
        <v>0.27</v>
      </c>
      <c r="F60" s="22">
        <f>E60*F58</f>
        <v>9.450000000000001</v>
      </c>
      <c r="G60" s="22"/>
      <c r="H60" s="23"/>
      <c r="I60" s="23"/>
      <c r="J60" s="23"/>
      <c r="K60" s="23">
        <v>3.2</v>
      </c>
      <c r="L60" s="23">
        <f>K60*F60</f>
        <v>30.240000000000006</v>
      </c>
      <c r="M60" s="23">
        <f>L60+J60+H60</f>
        <v>30.240000000000006</v>
      </c>
    </row>
    <row r="61" spans="1:13" s="27" customFormat="1" ht="15.75">
      <c r="A61" s="195"/>
      <c r="B61" s="22" t="s">
        <v>19</v>
      </c>
      <c r="C61" s="69" t="s">
        <v>24</v>
      </c>
      <c r="D61" s="22" t="s">
        <v>27</v>
      </c>
      <c r="E61" s="22">
        <v>0.23</v>
      </c>
      <c r="F61" s="22">
        <f>E61*F58</f>
        <v>8.05</v>
      </c>
      <c r="G61" s="22">
        <v>3.2</v>
      </c>
      <c r="H61" s="23">
        <f>G61*F61</f>
        <v>25.760000000000005</v>
      </c>
      <c r="I61" s="23"/>
      <c r="J61" s="23"/>
      <c r="K61" s="23"/>
      <c r="L61" s="23"/>
      <c r="M61" s="23">
        <f>L61+J61+H61</f>
        <v>25.760000000000005</v>
      </c>
    </row>
    <row r="62" spans="1:13" s="27" customFormat="1" ht="15.75">
      <c r="A62" s="195"/>
      <c r="B62" s="7" t="s">
        <v>185</v>
      </c>
      <c r="C62" s="69" t="s">
        <v>186</v>
      </c>
      <c r="D62" s="22" t="s">
        <v>39</v>
      </c>
      <c r="E62" s="22">
        <v>1</v>
      </c>
      <c r="F62" s="22">
        <f>E62*F58</f>
        <v>35</v>
      </c>
      <c r="G62" s="22">
        <v>351.7</v>
      </c>
      <c r="H62" s="23">
        <f>G62*F62</f>
        <v>12309.5</v>
      </c>
      <c r="I62" s="23"/>
      <c r="J62" s="23"/>
      <c r="K62" s="23"/>
      <c r="L62" s="23"/>
      <c r="M62" s="23">
        <f>L62+J62+H62</f>
        <v>12309.5</v>
      </c>
    </row>
    <row r="63" spans="1:13" s="27" customFormat="1" ht="27">
      <c r="A63" s="194">
        <v>5</v>
      </c>
      <c r="B63" s="22" t="s">
        <v>100</v>
      </c>
      <c r="C63" s="69" t="s">
        <v>101</v>
      </c>
      <c r="D63" s="22" t="s">
        <v>118</v>
      </c>
      <c r="E63" s="22"/>
      <c r="F63" s="23">
        <v>6.8</v>
      </c>
      <c r="G63" s="22"/>
      <c r="H63" s="23"/>
      <c r="I63" s="23"/>
      <c r="J63" s="23"/>
      <c r="K63" s="23"/>
      <c r="L63" s="23"/>
      <c r="M63" s="23"/>
    </row>
    <row r="64" spans="1:13" s="27" customFormat="1" ht="15.75">
      <c r="A64" s="195"/>
      <c r="B64" s="22" t="s">
        <v>19</v>
      </c>
      <c r="C64" s="69" t="s">
        <v>20</v>
      </c>
      <c r="D64" s="22" t="s">
        <v>22</v>
      </c>
      <c r="E64" s="22">
        <v>8.67</v>
      </c>
      <c r="F64" s="23">
        <f>F63*E64</f>
        <v>58.955999999999996</v>
      </c>
      <c r="G64" s="22"/>
      <c r="H64" s="23"/>
      <c r="I64" s="23">
        <v>4.6</v>
      </c>
      <c r="J64" s="23">
        <f>I64*F64</f>
        <v>271.19759999999997</v>
      </c>
      <c r="K64" s="23"/>
      <c r="L64" s="23"/>
      <c r="M64" s="23">
        <f aca="true" t="shared" si="7" ref="M64:M69">L64+J64+H64</f>
        <v>271.19759999999997</v>
      </c>
    </row>
    <row r="65" spans="1:13" s="27" customFormat="1" ht="15.75">
      <c r="A65" s="195"/>
      <c r="B65" s="22" t="s">
        <v>19</v>
      </c>
      <c r="C65" s="69" t="s">
        <v>24</v>
      </c>
      <c r="D65" s="22" t="s">
        <v>27</v>
      </c>
      <c r="E65" s="22">
        <v>0.5</v>
      </c>
      <c r="F65" s="23">
        <f>E65*F63</f>
        <v>3.4</v>
      </c>
      <c r="G65" s="22">
        <v>3.2</v>
      </c>
      <c r="H65" s="23">
        <f>G65*F65</f>
        <v>10.88</v>
      </c>
      <c r="I65" s="23"/>
      <c r="J65" s="23"/>
      <c r="K65" s="23"/>
      <c r="L65" s="23"/>
      <c r="M65" s="23">
        <f t="shared" si="7"/>
        <v>10.88</v>
      </c>
    </row>
    <row r="66" spans="1:13" s="27" customFormat="1" ht="15.75">
      <c r="A66" s="195"/>
      <c r="B66" s="22" t="s">
        <v>164</v>
      </c>
      <c r="C66" s="69" t="s">
        <v>102</v>
      </c>
      <c r="D66" s="22" t="s">
        <v>67</v>
      </c>
      <c r="E66" s="22"/>
      <c r="F66" s="22">
        <v>680</v>
      </c>
      <c r="G66" s="22">
        <v>0.59</v>
      </c>
      <c r="H66" s="23">
        <f>G66*F66</f>
        <v>401.2</v>
      </c>
      <c r="I66" s="23"/>
      <c r="J66" s="23"/>
      <c r="K66" s="23"/>
      <c r="L66" s="23"/>
      <c r="M66" s="23">
        <f t="shared" si="7"/>
        <v>401.2</v>
      </c>
    </row>
    <row r="67" spans="1:13" s="27" customFormat="1" ht="15.75">
      <c r="A67" s="195"/>
      <c r="B67" s="22" t="s">
        <v>188</v>
      </c>
      <c r="C67" s="69" t="s">
        <v>187</v>
      </c>
      <c r="D67" s="22" t="s">
        <v>67</v>
      </c>
      <c r="E67" s="70"/>
      <c r="F67" s="22">
        <v>280</v>
      </c>
      <c r="G67" s="22">
        <v>2.91</v>
      </c>
      <c r="H67" s="23">
        <f>G67*F67</f>
        <v>814.8000000000001</v>
      </c>
      <c r="I67" s="23"/>
      <c r="J67" s="23"/>
      <c r="K67" s="23"/>
      <c r="L67" s="23"/>
      <c r="M67" s="23">
        <f t="shared" si="7"/>
        <v>814.8000000000001</v>
      </c>
    </row>
    <row r="68" spans="1:13" s="27" customFormat="1" ht="15.75">
      <c r="A68" s="195"/>
      <c r="B68" s="22" t="s">
        <v>189</v>
      </c>
      <c r="C68" s="69" t="s">
        <v>190</v>
      </c>
      <c r="D68" s="22" t="s">
        <v>67</v>
      </c>
      <c r="E68" s="70"/>
      <c r="F68" s="22">
        <v>400</v>
      </c>
      <c r="G68" s="22">
        <v>2.62</v>
      </c>
      <c r="H68" s="23">
        <f>G68*F68</f>
        <v>1048</v>
      </c>
      <c r="I68" s="23"/>
      <c r="J68" s="23"/>
      <c r="K68" s="23"/>
      <c r="L68" s="23"/>
      <c r="M68" s="23">
        <f t="shared" si="7"/>
        <v>1048</v>
      </c>
    </row>
    <row r="69" spans="1:13" s="27" customFormat="1" ht="27">
      <c r="A69" s="115">
        <v>6</v>
      </c>
      <c r="B69" s="22" t="s">
        <v>26</v>
      </c>
      <c r="C69" s="69" t="s">
        <v>191</v>
      </c>
      <c r="D69" s="22" t="s">
        <v>41</v>
      </c>
      <c r="E69" s="22"/>
      <c r="F69" s="23">
        <v>6.8</v>
      </c>
      <c r="G69" s="22"/>
      <c r="H69" s="23"/>
      <c r="I69" s="23">
        <v>15</v>
      </c>
      <c r="J69" s="23">
        <f>I69*F69</f>
        <v>102</v>
      </c>
      <c r="K69" s="23"/>
      <c r="L69" s="23"/>
      <c r="M69" s="23">
        <f t="shared" si="7"/>
        <v>102</v>
      </c>
    </row>
    <row r="70" spans="1:13" s="27" customFormat="1" ht="27">
      <c r="A70" s="194">
        <v>7</v>
      </c>
      <c r="B70" s="57" t="s">
        <v>103</v>
      </c>
      <c r="C70" s="71" t="s">
        <v>165</v>
      </c>
      <c r="D70" s="57" t="s">
        <v>43</v>
      </c>
      <c r="E70" s="57"/>
      <c r="F70" s="57">
        <v>1</v>
      </c>
      <c r="G70" s="57"/>
      <c r="H70" s="57"/>
      <c r="I70" s="57"/>
      <c r="J70" s="57"/>
      <c r="K70" s="57"/>
      <c r="L70" s="57"/>
      <c r="M70" s="57"/>
    </row>
    <row r="71" spans="1:13" s="27" customFormat="1" ht="15.75">
      <c r="A71" s="195"/>
      <c r="B71" s="57" t="s">
        <v>19</v>
      </c>
      <c r="C71" s="71" t="s">
        <v>20</v>
      </c>
      <c r="D71" s="57" t="s">
        <v>22</v>
      </c>
      <c r="E71" s="57">
        <v>4.38</v>
      </c>
      <c r="F71" s="57">
        <f>E71*F70</f>
        <v>4.38</v>
      </c>
      <c r="G71" s="57"/>
      <c r="H71" s="57"/>
      <c r="I71" s="57">
        <v>6</v>
      </c>
      <c r="J71" s="58">
        <f>I71*F71</f>
        <v>26.28</v>
      </c>
      <c r="K71" s="57"/>
      <c r="L71" s="57"/>
      <c r="M71" s="57">
        <f aca="true" t="shared" si="8" ref="M71:M79">L71+J71+H71</f>
        <v>26.28</v>
      </c>
    </row>
    <row r="72" spans="1:13" s="27" customFormat="1" ht="15.75">
      <c r="A72" s="195"/>
      <c r="B72" s="57" t="s">
        <v>19</v>
      </c>
      <c r="C72" s="71" t="s">
        <v>24</v>
      </c>
      <c r="D72" s="57" t="s">
        <v>27</v>
      </c>
      <c r="E72" s="57">
        <v>0.27</v>
      </c>
      <c r="F72" s="57">
        <f>E72*F70</f>
        <v>0.27</v>
      </c>
      <c r="G72" s="57">
        <v>3.2</v>
      </c>
      <c r="H72" s="57">
        <f>G72*F72</f>
        <v>0.8640000000000001</v>
      </c>
      <c r="I72" s="57"/>
      <c r="J72" s="58"/>
      <c r="K72" s="57"/>
      <c r="L72" s="58"/>
      <c r="M72" s="58">
        <f t="shared" si="8"/>
        <v>0.8640000000000001</v>
      </c>
    </row>
    <row r="73" spans="1:13" s="27" customFormat="1" ht="15.75">
      <c r="A73" s="195"/>
      <c r="B73" s="22" t="s">
        <v>166</v>
      </c>
      <c r="C73" s="71" t="s">
        <v>104</v>
      </c>
      <c r="D73" s="57" t="s">
        <v>39</v>
      </c>
      <c r="E73" s="57"/>
      <c r="F73" s="57">
        <v>1</v>
      </c>
      <c r="G73" s="57">
        <v>199</v>
      </c>
      <c r="H73" s="57">
        <f>G73*F73</f>
        <v>199</v>
      </c>
      <c r="I73" s="57"/>
      <c r="J73" s="57"/>
      <c r="K73" s="57"/>
      <c r="L73" s="57"/>
      <c r="M73" s="58">
        <f t="shared" si="8"/>
        <v>199</v>
      </c>
    </row>
    <row r="74" spans="1:13" s="27" customFormat="1" ht="15.75">
      <c r="A74" s="195"/>
      <c r="B74" s="22" t="s">
        <v>167</v>
      </c>
      <c r="C74" s="71" t="s">
        <v>105</v>
      </c>
      <c r="D74" s="57" t="s">
        <v>39</v>
      </c>
      <c r="E74" s="57"/>
      <c r="F74" s="57">
        <v>4</v>
      </c>
      <c r="G74" s="57">
        <v>39.9</v>
      </c>
      <c r="H74" s="57">
        <f>G74*F74</f>
        <v>159.6</v>
      </c>
      <c r="I74" s="57"/>
      <c r="J74" s="57"/>
      <c r="K74" s="57"/>
      <c r="L74" s="57"/>
      <c r="M74" s="58">
        <f t="shared" si="8"/>
        <v>159.6</v>
      </c>
    </row>
    <row r="75" spans="1:13" s="66" customFormat="1" ht="13.5">
      <c r="A75" s="195"/>
      <c r="B75" s="57" t="s">
        <v>26</v>
      </c>
      <c r="C75" s="25" t="s">
        <v>125</v>
      </c>
      <c r="D75" s="7" t="s">
        <v>39</v>
      </c>
      <c r="E75" s="61"/>
      <c r="F75" s="58">
        <v>1</v>
      </c>
      <c r="G75" s="61">
        <v>55</v>
      </c>
      <c r="H75" s="10">
        <f>G75*F75</f>
        <v>55</v>
      </c>
      <c r="I75" s="57"/>
      <c r="J75" s="10">
        <f>I75*F75</f>
        <v>0</v>
      </c>
      <c r="K75" s="57"/>
      <c r="L75" s="59">
        <f>K75*F75</f>
        <v>0</v>
      </c>
      <c r="M75" s="10">
        <f t="shared" si="8"/>
        <v>55</v>
      </c>
    </row>
    <row r="76" spans="1:13" s="27" customFormat="1" ht="27">
      <c r="A76" s="194">
        <v>8</v>
      </c>
      <c r="B76" s="22" t="s">
        <v>26</v>
      </c>
      <c r="C76" s="69" t="s">
        <v>163</v>
      </c>
      <c r="D76" s="22" t="s">
        <v>88</v>
      </c>
      <c r="E76" s="22"/>
      <c r="F76" s="23">
        <v>35</v>
      </c>
      <c r="G76" s="22"/>
      <c r="H76" s="23"/>
      <c r="I76" s="23">
        <v>2</v>
      </c>
      <c r="J76" s="23">
        <f>I76*F76</f>
        <v>70</v>
      </c>
      <c r="K76" s="23"/>
      <c r="L76" s="23"/>
      <c r="M76" s="58">
        <f t="shared" si="8"/>
        <v>70</v>
      </c>
    </row>
    <row r="77" spans="1:13" s="27" customFormat="1" ht="15.75">
      <c r="A77" s="195"/>
      <c r="B77" s="22" t="s">
        <v>192</v>
      </c>
      <c r="C77" s="69" t="s">
        <v>162</v>
      </c>
      <c r="D77" s="22" t="s">
        <v>42</v>
      </c>
      <c r="E77" s="70"/>
      <c r="F77" s="22">
        <v>105</v>
      </c>
      <c r="G77" s="22">
        <v>1.19</v>
      </c>
      <c r="H77" s="23">
        <f>G77*F77</f>
        <v>124.94999999999999</v>
      </c>
      <c r="I77" s="23"/>
      <c r="J77" s="23"/>
      <c r="K77" s="23"/>
      <c r="L77" s="23"/>
      <c r="M77" s="23">
        <f>L77+J77+H77</f>
        <v>124.94999999999999</v>
      </c>
    </row>
    <row r="78" spans="1:13" s="27" customFormat="1" ht="15.75">
      <c r="A78" s="195"/>
      <c r="B78" s="22" t="s">
        <v>19</v>
      </c>
      <c r="C78" s="69" t="s">
        <v>44</v>
      </c>
      <c r="D78" s="22" t="s">
        <v>43</v>
      </c>
      <c r="E78" s="22"/>
      <c r="F78" s="22">
        <v>35</v>
      </c>
      <c r="G78" s="22">
        <v>1.7</v>
      </c>
      <c r="H78" s="23">
        <f>G78*F78</f>
        <v>59.5</v>
      </c>
      <c r="I78" s="23"/>
      <c r="J78" s="23"/>
      <c r="K78" s="23"/>
      <c r="L78" s="23"/>
      <c r="M78" s="23">
        <f t="shared" si="8"/>
        <v>59.5</v>
      </c>
    </row>
    <row r="79" spans="1:13" s="27" customFormat="1" ht="15.75">
      <c r="A79" s="195"/>
      <c r="B79" s="22" t="s">
        <v>19</v>
      </c>
      <c r="C79" s="69" t="s">
        <v>45</v>
      </c>
      <c r="D79" s="22" t="s">
        <v>43</v>
      </c>
      <c r="E79" s="22"/>
      <c r="F79" s="22">
        <v>10</v>
      </c>
      <c r="G79" s="22">
        <v>4.25</v>
      </c>
      <c r="H79" s="22">
        <f>G79*F79</f>
        <v>42.5</v>
      </c>
      <c r="I79" s="22"/>
      <c r="J79" s="23"/>
      <c r="K79" s="22"/>
      <c r="L79" s="23"/>
      <c r="M79" s="23">
        <f t="shared" si="8"/>
        <v>42.5</v>
      </c>
    </row>
    <row r="80" spans="1:13" s="27" customFormat="1" ht="15.75">
      <c r="A80" s="196"/>
      <c r="B80" s="22" t="s">
        <v>19</v>
      </c>
      <c r="C80" s="71" t="s">
        <v>46</v>
      </c>
      <c r="D80" s="22" t="s">
        <v>39</v>
      </c>
      <c r="E80" s="22"/>
      <c r="F80" s="22">
        <v>10</v>
      </c>
      <c r="G80" s="22">
        <v>1</v>
      </c>
      <c r="H80" s="23">
        <f>G80*F80</f>
        <v>10</v>
      </c>
      <c r="I80" s="23"/>
      <c r="J80" s="23"/>
      <c r="K80" s="23"/>
      <c r="L80" s="23"/>
      <c r="M80" s="23">
        <f>L80+J80+H80</f>
        <v>10</v>
      </c>
    </row>
    <row r="81" spans="1:13" s="27" customFormat="1" ht="27">
      <c r="A81" s="194">
        <v>9</v>
      </c>
      <c r="B81" s="22" t="s">
        <v>47</v>
      </c>
      <c r="C81" s="69" t="s">
        <v>193</v>
      </c>
      <c r="D81" s="22" t="s">
        <v>43</v>
      </c>
      <c r="E81" s="22"/>
      <c r="F81" s="22">
        <v>4</v>
      </c>
      <c r="G81" s="22"/>
      <c r="H81" s="23"/>
      <c r="I81" s="23"/>
      <c r="J81" s="23"/>
      <c r="K81" s="23"/>
      <c r="L81" s="23"/>
      <c r="M81" s="23"/>
    </row>
    <row r="82" spans="1:13" s="27" customFormat="1" ht="15.75">
      <c r="A82" s="195"/>
      <c r="B82" s="22" t="s">
        <v>19</v>
      </c>
      <c r="C82" s="69" t="s">
        <v>20</v>
      </c>
      <c r="D82" s="22" t="s">
        <v>22</v>
      </c>
      <c r="E82" s="22">
        <v>1.68</v>
      </c>
      <c r="F82" s="22">
        <f>F81*E82</f>
        <v>6.72</v>
      </c>
      <c r="G82" s="22"/>
      <c r="H82" s="23"/>
      <c r="I82" s="23">
        <v>6</v>
      </c>
      <c r="J82" s="23">
        <f>I82*F82</f>
        <v>40.32</v>
      </c>
      <c r="K82" s="23"/>
      <c r="L82" s="23"/>
      <c r="M82" s="23">
        <f>L82+J82+H82</f>
        <v>40.32</v>
      </c>
    </row>
    <row r="83" spans="1:13" s="27" customFormat="1" ht="15.75">
      <c r="A83" s="195"/>
      <c r="B83" s="22" t="s">
        <v>19</v>
      </c>
      <c r="C83" s="69" t="s">
        <v>24</v>
      </c>
      <c r="D83" s="22" t="s">
        <v>27</v>
      </c>
      <c r="E83" s="22">
        <v>0.16</v>
      </c>
      <c r="F83" s="22">
        <f>E83*F81</f>
        <v>0.64</v>
      </c>
      <c r="G83" s="22">
        <v>3.2</v>
      </c>
      <c r="H83" s="23">
        <f>G83*F83</f>
        <v>2.048</v>
      </c>
      <c r="I83" s="23"/>
      <c r="J83" s="23"/>
      <c r="K83" s="23"/>
      <c r="L83" s="23"/>
      <c r="M83" s="23">
        <f>L83+J83+H83</f>
        <v>2.048</v>
      </c>
    </row>
    <row r="84" spans="1:13" s="27" customFormat="1" ht="15.75">
      <c r="A84" s="195"/>
      <c r="B84" s="57" t="s">
        <v>195</v>
      </c>
      <c r="C84" s="69" t="s">
        <v>194</v>
      </c>
      <c r="D84" s="22" t="s">
        <v>43</v>
      </c>
      <c r="E84" s="22"/>
      <c r="F84" s="22">
        <v>2</v>
      </c>
      <c r="G84" s="22">
        <v>55.1</v>
      </c>
      <c r="H84" s="23">
        <f>G84*F84</f>
        <v>110.2</v>
      </c>
      <c r="I84" s="23"/>
      <c r="J84" s="23"/>
      <c r="K84" s="23"/>
      <c r="L84" s="23"/>
      <c r="M84" s="23">
        <f>L84+J84+H84</f>
        <v>110.2</v>
      </c>
    </row>
    <row r="85" spans="1:13" s="27" customFormat="1" ht="15.75">
      <c r="A85" s="195"/>
      <c r="B85" s="57" t="s">
        <v>196</v>
      </c>
      <c r="C85" s="69" t="s">
        <v>197</v>
      </c>
      <c r="D85" s="22" t="s">
        <v>43</v>
      </c>
      <c r="E85" s="22"/>
      <c r="F85" s="22">
        <v>2</v>
      </c>
      <c r="G85" s="24">
        <v>19.5</v>
      </c>
      <c r="H85" s="23">
        <f>G85*F85</f>
        <v>39</v>
      </c>
      <c r="I85" s="23"/>
      <c r="J85" s="23"/>
      <c r="K85" s="23"/>
      <c r="L85" s="23"/>
      <c r="M85" s="23">
        <f>L85+J85+H85</f>
        <v>39</v>
      </c>
    </row>
    <row r="86" spans="1:13" s="27" customFormat="1" ht="15.75">
      <c r="A86" s="113"/>
      <c r="B86" s="7"/>
      <c r="C86" s="8"/>
      <c r="D86" s="22"/>
      <c r="E86" s="22"/>
      <c r="F86" s="22"/>
      <c r="G86" s="24"/>
      <c r="H86" s="23"/>
      <c r="I86" s="23"/>
      <c r="J86" s="23"/>
      <c r="K86" s="23"/>
      <c r="L86" s="23"/>
      <c r="M86" s="23"/>
    </row>
    <row r="87" spans="1:13" ht="15">
      <c r="A87" s="29"/>
      <c r="B87" s="5"/>
      <c r="C87" s="5" t="s">
        <v>161</v>
      </c>
      <c r="D87" s="5"/>
      <c r="E87" s="5"/>
      <c r="F87" s="18"/>
      <c r="G87" s="19"/>
      <c r="H87" s="16">
        <f>SUM(H9:H86)</f>
        <v>18482.52312</v>
      </c>
      <c r="I87" s="19"/>
      <c r="J87" s="16">
        <f>SUM(J9:J86)</f>
        <v>5380.817519999998</v>
      </c>
      <c r="K87" s="19"/>
      <c r="L87" s="16">
        <f>SUM(L9:L86)</f>
        <v>81.00864000000001</v>
      </c>
      <c r="M87" s="16">
        <f>SUM(M9:M86)</f>
        <v>23944.34928</v>
      </c>
    </row>
    <row r="88" spans="1:13" s="43" customFormat="1" ht="13.5">
      <c r="A88" s="15"/>
      <c r="B88" s="115"/>
      <c r="C88" s="15" t="s">
        <v>8</v>
      </c>
      <c r="D88" s="28">
        <v>0.1</v>
      </c>
      <c r="E88" s="28"/>
      <c r="F88" s="15"/>
      <c r="G88" s="15"/>
      <c r="H88" s="15"/>
      <c r="I88" s="15"/>
      <c r="J88" s="15"/>
      <c r="K88" s="15"/>
      <c r="L88" s="15"/>
      <c r="M88" s="10">
        <f>M87*D88</f>
        <v>2394.434928</v>
      </c>
    </row>
    <row r="89" spans="1:13" s="43" customFormat="1" ht="13.5">
      <c r="A89" s="29"/>
      <c r="B89" s="40"/>
      <c r="C89" s="29" t="s">
        <v>5</v>
      </c>
      <c r="D89" s="29"/>
      <c r="E89" s="29"/>
      <c r="F89" s="29"/>
      <c r="G89" s="29"/>
      <c r="H89" s="29"/>
      <c r="I89" s="29"/>
      <c r="J89" s="29"/>
      <c r="K89" s="29"/>
      <c r="L89" s="29"/>
      <c r="M89" s="16">
        <f>SUM(M87:M88)</f>
        <v>26338.784207999997</v>
      </c>
    </row>
    <row r="90" spans="1:13" s="43" customFormat="1" ht="13.5">
      <c r="A90" s="15"/>
      <c r="B90" s="15"/>
      <c r="C90" s="15" t="s">
        <v>9</v>
      </c>
      <c r="D90" s="28">
        <v>0.08</v>
      </c>
      <c r="E90" s="28"/>
      <c r="F90" s="15"/>
      <c r="G90" s="15"/>
      <c r="H90" s="15"/>
      <c r="I90" s="15"/>
      <c r="J90" s="15"/>
      <c r="K90" s="15"/>
      <c r="L90" s="15"/>
      <c r="M90" s="10">
        <f>M89*D90</f>
        <v>2107.10273664</v>
      </c>
    </row>
    <row r="91" spans="1:13" s="43" customFormat="1" ht="13.5">
      <c r="A91" s="29"/>
      <c r="B91" s="29"/>
      <c r="C91" s="29" t="s">
        <v>5</v>
      </c>
      <c r="D91" s="29"/>
      <c r="E91" s="29"/>
      <c r="F91" s="29"/>
      <c r="G91" s="29"/>
      <c r="H91" s="29"/>
      <c r="I91" s="29"/>
      <c r="J91" s="29"/>
      <c r="K91" s="29"/>
      <c r="L91" s="29"/>
      <c r="M91" s="16">
        <f>SUM(M89:M90)</f>
        <v>28445.88694464</v>
      </c>
    </row>
    <row r="92" spans="1:13" s="43" customFormat="1" ht="13.5">
      <c r="A92" s="15"/>
      <c r="B92" s="7" t="s">
        <v>127</v>
      </c>
      <c r="C92" s="7" t="s">
        <v>128</v>
      </c>
      <c r="D92" s="28" t="s">
        <v>38</v>
      </c>
      <c r="E92" s="28"/>
      <c r="F92" s="15">
        <v>8</v>
      </c>
      <c r="G92" s="15"/>
      <c r="H92" s="10"/>
      <c r="I92" s="15"/>
      <c r="J92" s="15"/>
      <c r="K92" s="10">
        <v>10.3</v>
      </c>
      <c r="L92" s="10">
        <f>K92*F92</f>
        <v>82.4</v>
      </c>
      <c r="M92" s="10">
        <f>L92</f>
        <v>82.4</v>
      </c>
    </row>
    <row r="93" spans="1:13" s="43" customFormat="1" ht="13.5">
      <c r="A93" s="15"/>
      <c r="B93" s="7" t="s">
        <v>59</v>
      </c>
      <c r="C93" s="7" t="s">
        <v>129</v>
      </c>
      <c r="D93" s="28" t="s">
        <v>38</v>
      </c>
      <c r="E93" s="28"/>
      <c r="F93" s="15">
        <v>10</v>
      </c>
      <c r="G93" s="15"/>
      <c r="H93" s="10"/>
      <c r="I93" s="15"/>
      <c r="J93" s="15"/>
      <c r="K93" s="10">
        <v>52.7</v>
      </c>
      <c r="L93" s="10">
        <f>K93*F93</f>
        <v>527</v>
      </c>
      <c r="M93" s="10">
        <f>L93</f>
        <v>527</v>
      </c>
    </row>
    <row r="94" spans="1:13" s="43" customFormat="1" ht="13.5">
      <c r="A94" s="29"/>
      <c r="B94" s="7"/>
      <c r="C94" s="29" t="s">
        <v>5</v>
      </c>
      <c r="D94" s="29"/>
      <c r="E94" s="29"/>
      <c r="F94" s="29"/>
      <c r="G94" s="29"/>
      <c r="H94" s="29"/>
      <c r="I94" s="29"/>
      <c r="J94" s="29"/>
      <c r="K94" s="29"/>
      <c r="L94" s="29"/>
      <c r="M94" s="16">
        <f>SUM(M91:M93)</f>
        <v>29055.28694464</v>
      </c>
    </row>
    <row r="95" spans="1:13" s="43" customFormat="1" ht="13.5">
      <c r="A95" s="15"/>
      <c r="B95" s="7"/>
      <c r="C95" s="15" t="s">
        <v>49</v>
      </c>
      <c r="D95" s="28">
        <v>0.03</v>
      </c>
      <c r="E95" s="28"/>
      <c r="F95" s="15"/>
      <c r="G95" s="15"/>
      <c r="H95" s="10"/>
      <c r="I95" s="15"/>
      <c r="J95" s="15"/>
      <c r="K95" s="15"/>
      <c r="L95" s="15"/>
      <c r="M95" s="10">
        <f>M94*D95</f>
        <v>871.6586083392</v>
      </c>
    </row>
    <row r="96" spans="1:13" s="102" customFormat="1" ht="13.5">
      <c r="A96" s="15"/>
      <c r="B96" s="5"/>
      <c r="C96" s="5" t="s">
        <v>5</v>
      </c>
      <c r="D96" s="5"/>
      <c r="E96" s="5"/>
      <c r="F96" s="5"/>
      <c r="G96" s="5"/>
      <c r="H96" s="5"/>
      <c r="I96" s="5"/>
      <c r="J96" s="5"/>
      <c r="K96" s="5"/>
      <c r="L96" s="5"/>
      <c r="M96" s="19">
        <f>SUM(M94:M95)</f>
        <v>29926.9455529792</v>
      </c>
    </row>
    <row r="97" spans="1:13" s="99" customFormat="1" ht="13.5">
      <c r="A97" s="15"/>
      <c r="B97" s="7"/>
      <c r="C97" s="7" t="s">
        <v>50</v>
      </c>
      <c r="D97" s="17">
        <v>0.18</v>
      </c>
      <c r="E97" s="17"/>
      <c r="F97" s="7"/>
      <c r="G97" s="7"/>
      <c r="H97" s="7"/>
      <c r="I97" s="7"/>
      <c r="J97" s="73"/>
      <c r="K97" s="7"/>
      <c r="L97" s="7"/>
      <c r="M97" s="9">
        <f>M96*D97</f>
        <v>5386.850199536256</v>
      </c>
    </row>
    <row r="98" spans="1:13" ht="15">
      <c r="A98" s="29"/>
      <c r="B98" s="5"/>
      <c r="C98" s="5" t="s">
        <v>7</v>
      </c>
      <c r="D98" s="5"/>
      <c r="E98" s="5"/>
      <c r="F98" s="5"/>
      <c r="G98" s="5"/>
      <c r="H98" s="5"/>
      <c r="I98" s="5"/>
      <c r="J98" s="5"/>
      <c r="K98" s="5"/>
      <c r="L98" s="5"/>
      <c r="M98" s="19">
        <f>SUM(M96:M97)</f>
        <v>35313.795752515456</v>
      </c>
    </row>
    <row r="99" spans="1:13" ht="15">
      <c r="A99" s="75"/>
      <c r="B99" s="75"/>
      <c r="C99" s="79"/>
      <c r="D99" s="75"/>
      <c r="E99" s="75"/>
      <c r="F99" s="75"/>
      <c r="G99" s="75"/>
      <c r="H99" s="75"/>
      <c r="I99" s="75"/>
      <c r="J99" s="80"/>
      <c r="K99" s="75"/>
      <c r="L99" s="80"/>
      <c r="M99" s="75"/>
    </row>
    <row r="100" spans="1:13" ht="15">
      <c r="A100" s="81"/>
      <c r="B100" s="82"/>
      <c r="C100" s="46" t="s">
        <v>17</v>
      </c>
      <c r="D100" s="46"/>
      <c r="E100" s="46"/>
      <c r="F100" s="46"/>
      <c r="G100" s="47" t="s">
        <v>25</v>
      </c>
      <c r="H100" s="47"/>
      <c r="I100" s="103"/>
      <c r="J100" s="82"/>
      <c r="K100" s="82"/>
      <c r="L100" s="197"/>
      <c r="M100" s="197"/>
    </row>
  </sheetData>
  <sheetProtection/>
  <mergeCells count="31">
    <mergeCell ref="A76:A80"/>
    <mergeCell ref="A81:A85"/>
    <mergeCell ref="L100:M100"/>
    <mergeCell ref="A46:A47"/>
    <mergeCell ref="A48:A49"/>
    <mergeCell ref="A50:A57"/>
    <mergeCell ref="A58:A62"/>
    <mergeCell ref="A63:A68"/>
    <mergeCell ref="A70:A75"/>
    <mergeCell ref="A13:A15"/>
    <mergeCell ref="A16:A23"/>
    <mergeCell ref="A25:A29"/>
    <mergeCell ref="A30:A33"/>
    <mergeCell ref="A34:A36"/>
    <mergeCell ref="A37:A43"/>
    <mergeCell ref="G5:H5"/>
    <mergeCell ref="I5:J5"/>
    <mergeCell ref="K5:L5"/>
    <mergeCell ref="M5:M6"/>
    <mergeCell ref="A9:A10"/>
    <mergeCell ref="A11:A12"/>
    <mergeCell ref="A1:M1"/>
    <mergeCell ref="A2:M2"/>
    <mergeCell ref="A3:M3"/>
    <mergeCell ref="A4:J4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" top="0" bottom="0" header="0" footer="0"/>
  <pageSetup fitToHeight="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Zeros="0" zoomScale="106" zoomScaleNormal="106" zoomScalePageLayoutView="0" workbookViewId="0" topLeftCell="A34">
      <selection activeCell="E63" sqref="E63:F63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71093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291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290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M60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.75" customHeight="1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  <c r="M6" s="121">
        <v>13</v>
      </c>
    </row>
    <row r="7" spans="1:13" s="21" customFormat="1" ht="40.5">
      <c r="A7" s="189">
        <v>1</v>
      </c>
      <c r="B7" s="7"/>
      <c r="C7" s="8" t="s">
        <v>398</v>
      </c>
      <c r="D7" s="7" t="s">
        <v>35</v>
      </c>
      <c r="E7" s="7"/>
      <c r="F7" s="9">
        <v>0.12</v>
      </c>
      <c r="G7" s="9"/>
      <c r="H7" s="10"/>
      <c r="I7" s="9"/>
      <c r="J7" s="10"/>
      <c r="K7" s="9"/>
      <c r="L7" s="10"/>
      <c r="M7" s="10"/>
    </row>
    <row r="8" spans="1:13" s="21" customFormat="1" ht="13.5">
      <c r="A8" s="189"/>
      <c r="B8" s="7"/>
      <c r="C8" s="8" t="s">
        <v>20</v>
      </c>
      <c r="D8" s="7" t="s">
        <v>22</v>
      </c>
      <c r="E8" s="7">
        <v>68</v>
      </c>
      <c r="F8" s="9">
        <f>E8*F7</f>
        <v>8.16</v>
      </c>
      <c r="G8" s="7"/>
      <c r="H8" s="10"/>
      <c r="I8" s="7"/>
      <c r="J8" s="10"/>
      <c r="K8" s="7"/>
      <c r="L8" s="10"/>
      <c r="M8" s="10"/>
    </row>
    <row r="9" spans="1:13" s="21" customFormat="1" ht="13.5">
      <c r="A9" s="189"/>
      <c r="B9" s="7"/>
      <c r="C9" s="8" t="s">
        <v>58</v>
      </c>
      <c r="D9" s="7" t="s">
        <v>29</v>
      </c>
      <c r="E9" s="12">
        <v>25.1</v>
      </c>
      <c r="F9" s="9">
        <f>F7*E9</f>
        <v>3.012</v>
      </c>
      <c r="G9" s="7"/>
      <c r="H9" s="10"/>
      <c r="I9" s="7"/>
      <c r="J9" s="10"/>
      <c r="K9" s="7"/>
      <c r="L9" s="10"/>
      <c r="M9" s="10"/>
    </row>
    <row r="10" spans="1:13" s="21" customFormat="1" ht="13.5">
      <c r="A10" s="6">
        <v>2</v>
      </c>
      <c r="B10" s="7"/>
      <c r="C10" s="8" t="s">
        <v>399</v>
      </c>
      <c r="D10" s="7" t="s">
        <v>39</v>
      </c>
      <c r="E10" s="7"/>
      <c r="F10" s="12">
        <v>2</v>
      </c>
      <c r="G10" s="9"/>
      <c r="H10" s="10"/>
      <c r="I10" s="9"/>
      <c r="J10" s="10"/>
      <c r="K10" s="9"/>
      <c r="L10" s="10"/>
      <c r="M10" s="10"/>
    </row>
    <row r="11" spans="1:13" s="21" customFormat="1" ht="15.75">
      <c r="A11" s="184">
        <v>3</v>
      </c>
      <c r="B11" s="7"/>
      <c r="C11" s="8" t="s">
        <v>400</v>
      </c>
      <c r="D11" s="7" t="s">
        <v>34</v>
      </c>
      <c r="E11" s="7"/>
      <c r="F11" s="13">
        <v>500</v>
      </c>
      <c r="G11" s="9"/>
      <c r="H11" s="10"/>
      <c r="I11" s="9"/>
      <c r="J11" s="10"/>
      <c r="K11" s="9"/>
      <c r="L11" s="10"/>
      <c r="M11" s="10"/>
    </row>
    <row r="12" spans="1:13" s="21" customFormat="1" ht="13.5">
      <c r="A12" s="186"/>
      <c r="B12" s="7"/>
      <c r="C12" s="8" t="s">
        <v>401</v>
      </c>
      <c r="D12" s="7" t="s">
        <v>29</v>
      </c>
      <c r="E12" s="7"/>
      <c r="F12" s="13">
        <v>50</v>
      </c>
      <c r="G12" s="7"/>
      <c r="H12" s="10"/>
      <c r="I12" s="7"/>
      <c r="J12" s="10"/>
      <c r="K12" s="7"/>
      <c r="L12" s="10"/>
      <c r="M12" s="10"/>
    </row>
    <row r="13" spans="1:13" s="21" customFormat="1" ht="40.5">
      <c r="A13" s="184">
        <v>4</v>
      </c>
      <c r="B13" s="7"/>
      <c r="C13" s="8" t="s">
        <v>409</v>
      </c>
      <c r="D13" s="7" t="s">
        <v>33</v>
      </c>
      <c r="E13" s="7"/>
      <c r="F13" s="9">
        <v>0.07</v>
      </c>
      <c r="G13" s="9"/>
      <c r="H13" s="10"/>
      <c r="I13" s="9"/>
      <c r="J13" s="10"/>
      <c r="K13" s="9"/>
      <c r="L13" s="10"/>
      <c r="M13" s="10"/>
    </row>
    <row r="14" spans="1:13" s="21" customFormat="1" ht="13.5">
      <c r="A14" s="185"/>
      <c r="B14" s="7"/>
      <c r="C14" s="8" t="s">
        <v>20</v>
      </c>
      <c r="D14" s="7" t="s">
        <v>22</v>
      </c>
      <c r="E14" s="7">
        <v>388</v>
      </c>
      <c r="F14" s="9">
        <f>E14*F13</f>
        <v>27.160000000000004</v>
      </c>
      <c r="G14" s="7"/>
      <c r="H14" s="10"/>
      <c r="I14" s="7"/>
      <c r="J14" s="10"/>
      <c r="K14" s="7"/>
      <c r="L14" s="10"/>
      <c r="M14" s="10"/>
    </row>
    <row r="15" spans="1:13" s="21" customFormat="1" ht="15.75">
      <c r="A15" s="6">
        <v>5</v>
      </c>
      <c r="B15" s="7"/>
      <c r="C15" s="8" t="s">
        <v>63</v>
      </c>
      <c r="D15" s="7" t="s">
        <v>32</v>
      </c>
      <c r="E15" s="7"/>
      <c r="F15" s="13">
        <v>7</v>
      </c>
      <c r="G15" s="9"/>
      <c r="H15" s="10"/>
      <c r="I15" s="12"/>
      <c r="J15" s="10"/>
      <c r="K15" s="9"/>
      <c r="L15" s="10"/>
      <c r="M15" s="10"/>
    </row>
    <row r="16" spans="1:13" s="21" customFormat="1" ht="27">
      <c r="A16" s="15">
        <v>6</v>
      </c>
      <c r="B16" s="7"/>
      <c r="C16" s="8" t="s">
        <v>64</v>
      </c>
      <c r="D16" s="7" t="s">
        <v>38</v>
      </c>
      <c r="E16" s="7"/>
      <c r="F16" s="13">
        <v>11</v>
      </c>
      <c r="G16" s="7"/>
      <c r="H16" s="10"/>
      <c r="I16" s="7"/>
      <c r="J16" s="10"/>
      <c r="K16" s="7"/>
      <c r="L16" s="10"/>
      <c r="M16" s="10"/>
    </row>
    <row r="17" spans="1:13" s="60" customFormat="1" ht="27">
      <c r="A17" s="192">
        <v>7</v>
      </c>
      <c r="B17" s="57"/>
      <c r="C17" s="25" t="s">
        <v>410</v>
      </c>
      <c r="D17" s="15" t="s">
        <v>35</v>
      </c>
      <c r="E17" s="57"/>
      <c r="F17" s="58">
        <v>0.16</v>
      </c>
      <c r="G17" s="58"/>
      <c r="H17" s="59"/>
      <c r="I17" s="58"/>
      <c r="J17" s="59"/>
      <c r="K17" s="58"/>
      <c r="L17" s="59"/>
      <c r="M17" s="10"/>
    </row>
    <row r="18" spans="1:13" s="60" customFormat="1" ht="13.5">
      <c r="A18" s="192"/>
      <c r="B18" s="57"/>
      <c r="C18" s="25" t="s">
        <v>20</v>
      </c>
      <c r="D18" s="57" t="s">
        <v>22</v>
      </c>
      <c r="E18" s="57">
        <v>3.16</v>
      </c>
      <c r="F18" s="58">
        <f>E18*F17</f>
        <v>0.5056</v>
      </c>
      <c r="G18" s="57"/>
      <c r="H18" s="59"/>
      <c r="I18" s="7"/>
      <c r="J18" s="59"/>
      <c r="K18" s="57"/>
      <c r="L18" s="59"/>
      <c r="M18" s="10"/>
    </row>
    <row r="19" spans="1:13" s="60" customFormat="1" ht="15.75">
      <c r="A19" s="192"/>
      <c r="B19" s="7"/>
      <c r="C19" s="8" t="s">
        <v>120</v>
      </c>
      <c r="D19" s="57" t="s">
        <v>75</v>
      </c>
      <c r="E19" s="57">
        <v>5.5</v>
      </c>
      <c r="F19" s="58">
        <f>E19*F17</f>
        <v>0.88</v>
      </c>
      <c r="G19" s="57"/>
      <c r="H19" s="59"/>
      <c r="I19" s="57"/>
      <c r="J19" s="59"/>
      <c r="K19" s="57"/>
      <c r="L19" s="59"/>
      <c r="M19" s="10"/>
    </row>
    <row r="20" spans="1:13" s="21" customFormat="1" ht="40.5">
      <c r="A20" s="184">
        <v>8</v>
      </c>
      <c r="B20" s="7"/>
      <c r="C20" s="8" t="s">
        <v>402</v>
      </c>
      <c r="D20" s="15" t="s">
        <v>33</v>
      </c>
      <c r="E20" s="15"/>
      <c r="F20" s="10">
        <v>0.04</v>
      </c>
      <c r="G20" s="10"/>
      <c r="H20" s="10"/>
      <c r="I20" s="10"/>
      <c r="J20" s="10"/>
      <c r="K20" s="10"/>
      <c r="L20" s="10"/>
      <c r="M20" s="10"/>
    </row>
    <row r="21" spans="1:13" s="21" customFormat="1" ht="13.5">
      <c r="A21" s="185"/>
      <c r="B21" s="15"/>
      <c r="C21" s="53" t="s">
        <v>20</v>
      </c>
      <c r="D21" s="15" t="s">
        <v>22</v>
      </c>
      <c r="E21" s="15">
        <v>665</v>
      </c>
      <c r="F21" s="10">
        <f>E21*F20</f>
        <v>26.6</v>
      </c>
      <c r="G21" s="15"/>
      <c r="H21" s="10"/>
      <c r="I21" s="15"/>
      <c r="J21" s="10"/>
      <c r="K21" s="15"/>
      <c r="L21" s="10"/>
      <c r="M21" s="10"/>
    </row>
    <row r="22" spans="1:13" s="21" customFormat="1" ht="13.5">
      <c r="A22" s="185"/>
      <c r="B22" s="15"/>
      <c r="C22" s="53" t="s">
        <v>28</v>
      </c>
      <c r="D22" s="15" t="s">
        <v>31</v>
      </c>
      <c r="E22" s="15">
        <v>59</v>
      </c>
      <c r="F22" s="54">
        <f>E22*F20</f>
        <v>2.36</v>
      </c>
      <c r="G22" s="15"/>
      <c r="H22" s="10"/>
      <c r="I22" s="15"/>
      <c r="J22" s="10"/>
      <c r="K22" s="15"/>
      <c r="L22" s="10"/>
      <c r="M22" s="10"/>
    </row>
    <row r="23" spans="1:13" s="21" customFormat="1" ht="13.5">
      <c r="A23" s="185"/>
      <c r="B23" s="15"/>
      <c r="C23" s="53" t="s">
        <v>24</v>
      </c>
      <c r="D23" s="15" t="s">
        <v>27</v>
      </c>
      <c r="E23" s="15">
        <v>40</v>
      </c>
      <c r="F23" s="54">
        <f>E23*F20</f>
        <v>1.6</v>
      </c>
      <c r="G23" s="15"/>
      <c r="H23" s="10"/>
      <c r="I23" s="15"/>
      <c r="J23" s="10"/>
      <c r="K23" s="15"/>
      <c r="L23" s="10"/>
      <c r="M23" s="10"/>
    </row>
    <row r="24" spans="1:13" s="21" customFormat="1" ht="15.75">
      <c r="A24" s="185"/>
      <c r="B24" s="7"/>
      <c r="C24" s="8" t="s">
        <v>54</v>
      </c>
      <c r="D24" s="15" t="s">
        <v>32</v>
      </c>
      <c r="E24" s="14">
        <v>101.5</v>
      </c>
      <c r="F24" s="10">
        <f>F20*E24</f>
        <v>4.0600000000000005</v>
      </c>
      <c r="G24" s="7"/>
      <c r="H24" s="10"/>
      <c r="I24" s="15"/>
      <c r="J24" s="10"/>
      <c r="K24" s="15"/>
      <c r="L24" s="10"/>
      <c r="M24" s="10"/>
    </row>
    <row r="25" spans="1:13" s="21" customFormat="1" ht="15.75">
      <c r="A25" s="185"/>
      <c r="B25" s="7"/>
      <c r="C25" s="8" t="s">
        <v>140</v>
      </c>
      <c r="D25" s="15" t="s">
        <v>34</v>
      </c>
      <c r="E25" s="15">
        <v>160</v>
      </c>
      <c r="F25" s="10">
        <f>E25*F20</f>
        <v>6.4</v>
      </c>
      <c r="G25" s="7"/>
      <c r="H25" s="10"/>
      <c r="I25" s="15"/>
      <c r="J25" s="10"/>
      <c r="K25" s="15"/>
      <c r="L25" s="10"/>
      <c r="M25" s="10"/>
    </row>
    <row r="26" spans="1:13" s="21" customFormat="1" ht="15.75">
      <c r="A26" s="185"/>
      <c r="B26" s="7"/>
      <c r="C26" s="8" t="s">
        <v>55</v>
      </c>
      <c r="D26" s="15" t="s">
        <v>32</v>
      </c>
      <c r="E26" s="10">
        <v>1.83</v>
      </c>
      <c r="F26" s="10">
        <f>E26*F20</f>
        <v>0.0732</v>
      </c>
      <c r="G26" s="7"/>
      <c r="H26" s="10"/>
      <c r="I26" s="15"/>
      <c r="J26" s="10"/>
      <c r="K26" s="15"/>
      <c r="L26" s="10"/>
      <c r="M26" s="10"/>
    </row>
    <row r="27" spans="1:13" s="55" customFormat="1" ht="13.5">
      <c r="A27" s="186"/>
      <c r="B27" s="7"/>
      <c r="C27" s="8" t="s">
        <v>53</v>
      </c>
      <c r="D27" s="15" t="s">
        <v>29</v>
      </c>
      <c r="E27" s="10"/>
      <c r="F27" s="10">
        <v>4</v>
      </c>
      <c r="G27" s="7"/>
      <c r="H27" s="10"/>
      <c r="I27" s="15"/>
      <c r="J27" s="10"/>
      <c r="K27" s="15"/>
      <c r="L27" s="10"/>
      <c r="M27" s="10"/>
    </row>
    <row r="28" spans="1:13" s="56" customFormat="1" ht="13.5">
      <c r="A28" s="184">
        <v>9</v>
      </c>
      <c r="B28" s="7"/>
      <c r="C28" s="8" t="s">
        <v>403</v>
      </c>
      <c r="D28" s="15" t="s">
        <v>38</v>
      </c>
      <c r="E28" s="15"/>
      <c r="F28" s="10">
        <v>1.5</v>
      </c>
      <c r="G28" s="10"/>
      <c r="H28" s="10"/>
      <c r="I28" s="10"/>
      <c r="J28" s="10"/>
      <c r="K28" s="10"/>
      <c r="L28" s="10"/>
      <c r="M28" s="10"/>
    </row>
    <row r="29" spans="1:13" s="21" customFormat="1" ht="13.5">
      <c r="A29" s="185"/>
      <c r="B29" s="15"/>
      <c r="C29" s="53" t="s">
        <v>20</v>
      </c>
      <c r="D29" s="15" t="s">
        <v>22</v>
      </c>
      <c r="E29" s="15">
        <v>69.1</v>
      </c>
      <c r="F29" s="10">
        <f>E29*F28</f>
        <v>103.64999999999999</v>
      </c>
      <c r="G29" s="15"/>
      <c r="H29" s="10"/>
      <c r="I29" s="15"/>
      <c r="J29" s="10"/>
      <c r="K29" s="15"/>
      <c r="L29" s="10"/>
      <c r="M29" s="10"/>
    </row>
    <row r="30" spans="1:13" s="55" customFormat="1" ht="13.5">
      <c r="A30" s="185"/>
      <c r="B30" s="15"/>
      <c r="C30" s="53" t="s">
        <v>30</v>
      </c>
      <c r="D30" s="15" t="s">
        <v>27</v>
      </c>
      <c r="E30" s="15">
        <v>14.3</v>
      </c>
      <c r="F30" s="10">
        <f>E30*F28</f>
        <v>21.450000000000003</v>
      </c>
      <c r="G30" s="15"/>
      <c r="H30" s="10"/>
      <c r="I30" s="15"/>
      <c r="J30" s="10"/>
      <c r="K30" s="15"/>
      <c r="L30" s="10"/>
      <c r="M30" s="10"/>
    </row>
    <row r="31" spans="1:13" s="21" customFormat="1" ht="13.5">
      <c r="A31" s="185"/>
      <c r="B31" s="15"/>
      <c r="C31" s="53" t="s">
        <v>24</v>
      </c>
      <c r="D31" s="15" t="s">
        <v>27</v>
      </c>
      <c r="E31" s="15">
        <v>2.78</v>
      </c>
      <c r="F31" s="10">
        <f>F28*E31</f>
        <v>4.17</v>
      </c>
      <c r="G31" s="15"/>
      <c r="H31" s="10"/>
      <c r="I31" s="15"/>
      <c r="J31" s="10"/>
      <c r="K31" s="15"/>
      <c r="L31" s="10"/>
      <c r="M31" s="10"/>
    </row>
    <row r="32" spans="1:13" s="55" customFormat="1" ht="13.5">
      <c r="A32" s="185"/>
      <c r="B32" s="7"/>
      <c r="C32" s="8" t="s">
        <v>404</v>
      </c>
      <c r="D32" s="15" t="s">
        <v>42</v>
      </c>
      <c r="E32" s="15"/>
      <c r="F32" s="14">
        <v>260</v>
      </c>
      <c r="G32" s="15"/>
      <c r="H32" s="10"/>
      <c r="I32" s="15"/>
      <c r="J32" s="10"/>
      <c r="K32" s="15"/>
      <c r="L32" s="10"/>
      <c r="M32" s="10"/>
    </row>
    <row r="33" spans="1:13" s="21" customFormat="1" ht="13.5">
      <c r="A33" s="185"/>
      <c r="B33" s="7"/>
      <c r="C33" s="8" t="s">
        <v>405</v>
      </c>
      <c r="D33" s="15" t="s">
        <v>42</v>
      </c>
      <c r="E33" s="15"/>
      <c r="F33" s="14">
        <v>180</v>
      </c>
      <c r="G33" s="15"/>
      <c r="H33" s="10"/>
      <c r="I33" s="15"/>
      <c r="J33" s="10"/>
      <c r="K33" s="15"/>
      <c r="L33" s="10"/>
      <c r="M33" s="10"/>
    </row>
    <row r="34" spans="1:13" s="21" customFormat="1" ht="13.5">
      <c r="A34" s="185"/>
      <c r="B34" s="7"/>
      <c r="C34" s="8" t="s">
        <v>56</v>
      </c>
      <c r="D34" s="7" t="s">
        <v>29</v>
      </c>
      <c r="E34" s="7"/>
      <c r="F34" s="12">
        <v>12</v>
      </c>
      <c r="G34" s="7"/>
      <c r="H34" s="10"/>
      <c r="I34" s="7"/>
      <c r="J34" s="10"/>
      <c r="K34" s="7"/>
      <c r="L34" s="10"/>
      <c r="M34" s="10"/>
    </row>
    <row r="35" spans="1:13" s="21" customFormat="1" ht="13.5">
      <c r="A35" s="185"/>
      <c r="B35" s="7"/>
      <c r="C35" s="8" t="s">
        <v>57</v>
      </c>
      <c r="D35" s="146" t="s">
        <v>39</v>
      </c>
      <c r="E35" s="9"/>
      <c r="F35" s="12">
        <v>20</v>
      </c>
      <c r="G35" s="12"/>
      <c r="H35" s="10"/>
      <c r="I35" s="7"/>
      <c r="J35" s="10"/>
      <c r="K35" s="7"/>
      <c r="L35" s="10"/>
      <c r="M35" s="10"/>
    </row>
    <row r="36" spans="1:13" s="21" customFormat="1" ht="27">
      <c r="A36" s="189">
        <v>10</v>
      </c>
      <c r="B36" s="7"/>
      <c r="C36" s="8" t="s">
        <v>406</v>
      </c>
      <c r="D36" s="7" t="s">
        <v>35</v>
      </c>
      <c r="E36" s="7"/>
      <c r="F36" s="9">
        <v>0.85</v>
      </c>
      <c r="G36" s="9"/>
      <c r="H36" s="10"/>
      <c r="I36" s="9"/>
      <c r="J36" s="10"/>
      <c r="K36" s="9"/>
      <c r="L36" s="10"/>
      <c r="M36" s="10"/>
    </row>
    <row r="37" spans="1:13" s="21" customFormat="1" ht="13.5">
      <c r="A37" s="189"/>
      <c r="B37" s="7"/>
      <c r="C37" s="8" t="s">
        <v>20</v>
      </c>
      <c r="D37" s="7" t="s">
        <v>22</v>
      </c>
      <c r="E37" s="7">
        <v>68</v>
      </c>
      <c r="F37" s="9">
        <f>E37*F36</f>
        <v>57.8</v>
      </c>
      <c r="G37" s="7"/>
      <c r="H37" s="10"/>
      <c r="I37" s="7"/>
      <c r="J37" s="10"/>
      <c r="K37" s="7"/>
      <c r="L37" s="10"/>
      <c r="M37" s="10"/>
    </row>
    <row r="38" spans="1:13" s="21" customFormat="1" ht="13.5">
      <c r="A38" s="189"/>
      <c r="B38" s="7"/>
      <c r="C38" s="8" t="s">
        <v>58</v>
      </c>
      <c r="D38" s="7" t="s">
        <v>29</v>
      </c>
      <c r="E38" s="12">
        <v>25.1</v>
      </c>
      <c r="F38" s="9">
        <f>F36*E38</f>
        <v>21.335</v>
      </c>
      <c r="G38" s="7"/>
      <c r="H38" s="10"/>
      <c r="I38" s="7"/>
      <c r="J38" s="10"/>
      <c r="K38" s="7"/>
      <c r="L38" s="10"/>
      <c r="M38" s="10"/>
    </row>
    <row r="39" spans="1:13" s="56" customFormat="1" ht="27">
      <c r="A39" s="184">
        <v>11</v>
      </c>
      <c r="B39" s="7"/>
      <c r="C39" s="8" t="s">
        <v>407</v>
      </c>
      <c r="D39" s="15" t="s">
        <v>39</v>
      </c>
      <c r="E39" s="15"/>
      <c r="F39" s="14">
        <v>84</v>
      </c>
      <c r="G39" s="10"/>
      <c r="H39" s="10"/>
      <c r="I39" s="10"/>
      <c r="J39" s="37"/>
      <c r="K39" s="10"/>
      <c r="L39" s="37"/>
      <c r="M39" s="37"/>
    </row>
    <row r="40" spans="1:13" s="55" customFormat="1" ht="13.5">
      <c r="A40" s="185"/>
      <c r="B40" s="57"/>
      <c r="C40" s="8" t="s">
        <v>412</v>
      </c>
      <c r="D40" s="15" t="s">
        <v>39</v>
      </c>
      <c r="E40" s="15">
        <v>1</v>
      </c>
      <c r="F40" s="14">
        <f>E40*F39</f>
        <v>84</v>
      </c>
      <c r="G40" s="10"/>
      <c r="H40" s="10"/>
      <c r="I40" s="15"/>
      <c r="J40" s="37"/>
      <c r="K40" s="15"/>
      <c r="L40" s="37"/>
      <c r="M40" s="37"/>
    </row>
    <row r="41" spans="1:13" s="21" customFormat="1" ht="13.5">
      <c r="A41" s="185"/>
      <c r="B41" s="7"/>
      <c r="C41" s="8" t="s">
        <v>408</v>
      </c>
      <c r="D41" s="7" t="s">
        <v>29</v>
      </c>
      <c r="E41" s="9"/>
      <c r="F41" s="12">
        <v>18</v>
      </c>
      <c r="G41" s="7"/>
      <c r="H41" s="10"/>
      <c r="I41" s="7"/>
      <c r="J41" s="37"/>
      <c r="K41" s="7"/>
      <c r="L41" s="37"/>
      <c r="M41" s="37"/>
    </row>
    <row r="42" spans="1:13" s="60" customFormat="1" ht="27">
      <c r="A42" s="190">
        <v>12</v>
      </c>
      <c r="B42" s="57"/>
      <c r="C42" s="25" t="s">
        <v>411</v>
      </c>
      <c r="D42" s="57" t="s">
        <v>75</v>
      </c>
      <c r="E42" s="57"/>
      <c r="F42" s="58">
        <v>0.85</v>
      </c>
      <c r="G42" s="58"/>
      <c r="H42" s="59"/>
      <c r="I42" s="58"/>
      <c r="J42" s="59"/>
      <c r="K42" s="58"/>
      <c r="L42" s="59"/>
      <c r="M42" s="10"/>
    </row>
    <row r="43" spans="1:13" s="60" customFormat="1" ht="13.5">
      <c r="A43" s="191"/>
      <c r="B43" s="57"/>
      <c r="C43" s="25" t="s">
        <v>20</v>
      </c>
      <c r="D43" s="57" t="s">
        <v>22</v>
      </c>
      <c r="E43" s="57">
        <v>2.9</v>
      </c>
      <c r="F43" s="58">
        <f>E43*F42</f>
        <v>2.465</v>
      </c>
      <c r="G43" s="57"/>
      <c r="H43" s="59"/>
      <c r="I43" s="7"/>
      <c r="J43" s="59"/>
      <c r="K43" s="57"/>
      <c r="L43" s="59"/>
      <c r="M43" s="10"/>
    </row>
    <row r="44" spans="1:13" s="60" customFormat="1" ht="13.5">
      <c r="A44" s="191"/>
      <c r="B44" s="57"/>
      <c r="C44" s="25" t="s">
        <v>24</v>
      </c>
      <c r="D44" s="57" t="s">
        <v>27</v>
      </c>
      <c r="E44" s="57">
        <v>0.88</v>
      </c>
      <c r="F44" s="58">
        <f>E44*F42</f>
        <v>0.748</v>
      </c>
      <c r="G44" s="57"/>
      <c r="H44" s="59"/>
      <c r="I44" s="57"/>
      <c r="J44" s="59"/>
      <c r="K44" s="57"/>
      <c r="L44" s="59"/>
      <c r="M44" s="10"/>
    </row>
    <row r="45" spans="1:13" s="60" customFormat="1" ht="15.75">
      <c r="A45" s="191"/>
      <c r="B45" s="7"/>
      <c r="C45" s="8" t="s">
        <v>309</v>
      </c>
      <c r="D45" s="57" t="s">
        <v>75</v>
      </c>
      <c r="E45" s="57">
        <v>1.02</v>
      </c>
      <c r="F45" s="58">
        <f>E45*F42</f>
        <v>0.867</v>
      </c>
      <c r="G45" s="57"/>
      <c r="H45" s="59"/>
      <c r="I45" s="57"/>
      <c r="J45" s="59"/>
      <c r="K45" s="57"/>
      <c r="L45" s="59"/>
      <c r="M45" s="10"/>
    </row>
    <row r="46" spans="1:13" s="38" customFormat="1" ht="15.75">
      <c r="A46" s="191"/>
      <c r="B46" s="7"/>
      <c r="C46" s="8" t="s">
        <v>52</v>
      </c>
      <c r="D46" s="146" t="s">
        <v>77</v>
      </c>
      <c r="E46" s="146">
        <v>1.84</v>
      </c>
      <c r="F46" s="36">
        <f>E46*F42</f>
        <v>1.564</v>
      </c>
      <c r="G46" s="146"/>
      <c r="H46" s="37"/>
      <c r="I46" s="146"/>
      <c r="J46" s="37"/>
      <c r="K46" s="146"/>
      <c r="L46" s="37"/>
      <c r="M46" s="10"/>
    </row>
    <row r="47" spans="1:13" s="55" customFormat="1" ht="13.5">
      <c r="A47" s="198"/>
      <c r="B47" s="7"/>
      <c r="C47" s="8" t="s">
        <v>53</v>
      </c>
      <c r="D47" s="15" t="s">
        <v>29</v>
      </c>
      <c r="E47" s="10"/>
      <c r="F47" s="10">
        <v>2</v>
      </c>
      <c r="G47" s="7"/>
      <c r="H47" s="10"/>
      <c r="I47" s="15"/>
      <c r="J47" s="10"/>
      <c r="K47" s="15"/>
      <c r="L47" s="10"/>
      <c r="M47" s="10"/>
    </row>
    <row r="48" spans="1:13" s="27" customFormat="1" ht="15.75">
      <c r="A48" s="123"/>
      <c r="B48" s="7"/>
      <c r="C48" s="8"/>
      <c r="D48" s="22"/>
      <c r="E48" s="22"/>
      <c r="F48" s="22"/>
      <c r="G48" s="24"/>
      <c r="H48" s="23"/>
      <c r="I48" s="23"/>
      <c r="J48" s="23"/>
      <c r="K48" s="23"/>
      <c r="L48" s="23"/>
      <c r="M48" s="23"/>
    </row>
    <row r="49" spans="1:13" ht="15">
      <c r="A49" s="29"/>
      <c r="B49" s="5"/>
      <c r="C49" s="5" t="s">
        <v>198</v>
      </c>
      <c r="D49" s="5"/>
      <c r="E49" s="5"/>
      <c r="F49" s="18"/>
      <c r="G49" s="19"/>
      <c r="H49" s="16"/>
      <c r="I49" s="19"/>
      <c r="J49" s="16"/>
      <c r="K49" s="19"/>
      <c r="L49" s="16"/>
      <c r="M49" s="16"/>
    </row>
    <row r="50" spans="1:13" s="43" customFormat="1" ht="13.5">
      <c r="A50" s="15"/>
      <c r="B50" s="125"/>
      <c r="C50" s="15" t="s">
        <v>8</v>
      </c>
      <c r="D50" s="28"/>
      <c r="E50" s="28"/>
      <c r="F50" s="15"/>
      <c r="G50" s="15"/>
      <c r="H50" s="15"/>
      <c r="I50" s="15"/>
      <c r="J50" s="15"/>
      <c r="K50" s="15"/>
      <c r="L50" s="15"/>
      <c r="M50" s="10"/>
    </row>
    <row r="51" spans="1:13" s="43" customFormat="1" ht="13.5">
      <c r="A51" s="29"/>
      <c r="B51" s="40"/>
      <c r="C51" s="29" t="s">
        <v>5</v>
      </c>
      <c r="D51" s="29"/>
      <c r="E51" s="29"/>
      <c r="F51" s="29"/>
      <c r="G51" s="29"/>
      <c r="H51" s="29"/>
      <c r="I51" s="29"/>
      <c r="J51" s="29"/>
      <c r="K51" s="29"/>
      <c r="L51" s="29"/>
      <c r="M51" s="16"/>
    </row>
    <row r="52" spans="1:13" s="43" customFormat="1" ht="13.5">
      <c r="A52" s="15"/>
      <c r="B52" s="15"/>
      <c r="C52" s="15" t="s">
        <v>9</v>
      </c>
      <c r="D52" s="28"/>
      <c r="E52" s="28"/>
      <c r="F52" s="15"/>
      <c r="G52" s="15"/>
      <c r="H52" s="15"/>
      <c r="I52" s="15"/>
      <c r="J52" s="15"/>
      <c r="K52" s="15"/>
      <c r="L52" s="15"/>
      <c r="M52" s="10"/>
    </row>
    <row r="53" spans="1:13" s="43" customFormat="1" ht="13.5">
      <c r="A53" s="29"/>
      <c r="B53" s="29"/>
      <c r="C53" s="29" t="s">
        <v>5</v>
      </c>
      <c r="D53" s="29"/>
      <c r="E53" s="29"/>
      <c r="F53" s="29"/>
      <c r="G53" s="29"/>
      <c r="H53" s="29"/>
      <c r="I53" s="29"/>
      <c r="J53" s="29"/>
      <c r="K53" s="29"/>
      <c r="L53" s="29"/>
      <c r="M53" s="16"/>
    </row>
    <row r="54" spans="1:13" s="43" customFormat="1" ht="13.5">
      <c r="A54" s="15"/>
      <c r="B54" s="7"/>
      <c r="C54" s="7" t="s">
        <v>128</v>
      </c>
      <c r="D54" s="28" t="s">
        <v>38</v>
      </c>
      <c r="E54" s="28"/>
      <c r="F54" s="15">
        <v>13</v>
      </c>
      <c r="G54" s="15"/>
      <c r="H54" s="10"/>
      <c r="I54" s="15"/>
      <c r="J54" s="15"/>
      <c r="K54" s="10"/>
      <c r="L54" s="10"/>
      <c r="M54" s="10"/>
    </row>
    <row r="55" spans="1:13" s="43" customFormat="1" ht="13.5">
      <c r="A55" s="15"/>
      <c r="B55" s="7"/>
      <c r="C55" s="7" t="s">
        <v>129</v>
      </c>
      <c r="D55" s="28" t="s">
        <v>38</v>
      </c>
      <c r="E55" s="28"/>
      <c r="F55" s="15">
        <v>2</v>
      </c>
      <c r="G55" s="15"/>
      <c r="H55" s="10"/>
      <c r="I55" s="15"/>
      <c r="J55" s="15"/>
      <c r="K55" s="10"/>
      <c r="L55" s="10"/>
      <c r="M55" s="10"/>
    </row>
    <row r="56" spans="1:13" s="43" customFormat="1" ht="13.5">
      <c r="A56" s="29"/>
      <c r="B56" s="7"/>
      <c r="C56" s="29" t="s">
        <v>5</v>
      </c>
      <c r="D56" s="29"/>
      <c r="E56" s="29"/>
      <c r="F56" s="29"/>
      <c r="G56" s="29"/>
      <c r="H56" s="29"/>
      <c r="I56" s="29"/>
      <c r="J56" s="29"/>
      <c r="K56" s="29"/>
      <c r="L56" s="29"/>
      <c r="M56" s="16"/>
    </row>
    <row r="57" spans="1:13" s="43" customFormat="1" ht="13.5">
      <c r="A57" s="15"/>
      <c r="B57" s="7"/>
      <c r="C57" s="15" t="s">
        <v>49</v>
      </c>
      <c r="D57" s="28">
        <v>0.03</v>
      </c>
      <c r="E57" s="28"/>
      <c r="F57" s="15"/>
      <c r="G57" s="15"/>
      <c r="H57" s="10"/>
      <c r="I57" s="15"/>
      <c r="J57" s="15"/>
      <c r="K57" s="15"/>
      <c r="L57" s="15"/>
      <c r="M57" s="10"/>
    </row>
    <row r="58" spans="1:13" s="102" customFormat="1" ht="13.5">
      <c r="A58" s="15"/>
      <c r="B58" s="5"/>
      <c r="C58" s="5" t="s">
        <v>5</v>
      </c>
      <c r="D58" s="5"/>
      <c r="E58" s="5"/>
      <c r="F58" s="5"/>
      <c r="G58" s="5"/>
      <c r="H58" s="5"/>
      <c r="I58" s="5"/>
      <c r="J58" s="5"/>
      <c r="K58" s="5"/>
      <c r="L58" s="5"/>
      <c r="M58" s="19"/>
    </row>
    <row r="59" spans="1:13" s="99" customFormat="1" ht="13.5">
      <c r="A59" s="15"/>
      <c r="B59" s="7"/>
      <c r="C59" s="7" t="s">
        <v>50</v>
      </c>
      <c r="D59" s="17">
        <v>0.18</v>
      </c>
      <c r="E59" s="17"/>
      <c r="F59" s="7"/>
      <c r="G59" s="7"/>
      <c r="H59" s="7"/>
      <c r="I59" s="7"/>
      <c r="J59" s="73"/>
      <c r="K59" s="7"/>
      <c r="L59" s="7"/>
      <c r="M59" s="9"/>
    </row>
    <row r="60" spans="1:13" ht="15">
      <c r="A60" s="29"/>
      <c r="B60" s="5"/>
      <c r="C60" s="5" t="s">
        <v>7</v>
      </c>
      <c r="D60" s="5"/>
      <c r="E60" s="5"/>
      <c r="F60" s="5"/>
      <c r="G60" s="5"/>
      <c r="H60" s="5"/>
      <c r="I60" s="5"/>
      <c r="J60" s="5"/>
      <c r="K60" s="5"/>
      <c r="L60" s="5"/>
      <c r="M60" s="19"/>
    </row>
    <row r="61" spans="1:13" ht="15">
      <c r="A61" s="75"/>
      <c r="B61" s="75"/>
      <c r="C61" s="79"/>
      <c r="D61" s="75"/>
      <c r="E61" s="75"/>
      <c r="F61" s="75"/>
      <c r="G61" s="75"/>
      <c r="H61" s="75"/>
      <c r="I61" s="75"/>
      <c r="J61" s="80"/>
      <c r="K61" s="75"/>
      <c r="L61" s="80"/>
      <c r="M61" s="75"/>
    </row>
    <row r="62" spans="1:13" ht="15">
      <c r="A62" s="81"/>
      <c r="B62" s="82"/>
      <c r="C62" s="46" t="s">
        <v>17</v>
      </c>
      <c r="D62" s="46"/>
      <c r="E62" s="46"/>
      <c r="F62" s="46"/>
      <c r="G62" s="47"/>
      <c r="H62" s="47"/>
      <c r="I62" s="103"/>
      <c r="J62" s="82"/>
      <c r="K62" s="82"/>
      <c r="L62" s="197"/>
      <c r="M62" s="197"/>
    </row>
  </sheetData>
  <sheetProtection/>
  <mergeCells count="23">
    <mergeCell ref="A7:A9"/>
    <mergeCell ref="A11:A12"/>
    <mergeCell ref="A13:A14"/>
    <mergeCell ref="A36:A38"/>
    <mergeCell ref="A39:A41"/>
    <mergeCell ref="A17:A19"/>
    <mergeCell ref="A42:A47"/>
    <mergeCell ref="A20:A27"/>
    <mergeCell ref="A28:A35"/>
    <mergeCell ref="A1:M1"/>
    <mergeCell ref="A2:M2"/>
    <mergeCell ref="A3:J3"/>
    <mergeCell ref="A4:A5"/>
    <mergeCell ref="B4:B5"/>
    <mergeCell ref="C4:C5"/>
    <mergeCell ref="D4:D5"/>
    <mergeCell ref="L62:M62"/>
    <mergeCell ref="E4:E5"/>
    <mergeCell ref="F4:F5"/>
    <mergeCell ref="G4:H4"/>
    <mergeCell ref="I4:J4"/>
    <mergeCell ref="K4:L4"/>
    <mergeCell ref="M4:M5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Zeros="0" zoomScale="120" zoomScaleNormal="120" zoomScalePageLayoutView="0" workbookViewId="0" topLeftCell="A61">
      <selection activeCell="D69" sqref="D69:D71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71093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300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301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M80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.75" customHeight="1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</row>
    <row r="7" spans="1:13" ht="27">
      <c r="A7" s="183">
        <v>1</v>
      </c>
      <c r="B7" s="115"/>
      <c r="C7" s="35" t="s">
        <v>396</v>
      </c>
      <c r="D7" s="115" t="s">
        <v>95</v>
      </c>
      <c r="E7" s="115"/>
      <c r="F7" s="36">
        <v>0.07</v>
      </c>
      <c r="G7" s="36"/>
      <c r="H7" s="10"/>
      <c r="I7" s="36"/>
      <c r="J7" s="37"/>
      <c r="K7" s="36"/>
      <c r="L7" s="37"/>
      <c r="M7" s="10"/>
    </row>
    <row r="8" spans="1:13" ht="15">
      <c r="A8" s="183"/>
      <c r="B8" s="115"/>
      <c r="C8" s="35" t="s">
        <v>20</v>
      </c>
      <c r="D8" s="115" t="s">
        <v>22</v>
      </c>
      <c r="E8" s="115">
        <v>206</v>
      </c>
      <c r="F8" s="36">
        <f>E8*F7</f>
        <v>14.420000000000002</v>
      </c>
      <c r="G8" s="115"/>
      <c r="H8" s="10"/>
      <c r="I8" s="115"/>
      <c r="J8" s="37"/>
      <c r="K8" s="115"/>
      <c r="L8" s="37"/>
      <c r="M8" s="10"/>
    </row>
    <row r="9" spans="1:13" ht="27">
      <c r="A9" s="189">
        <v>2</v>
      </c>
      <c r="B9" s="7"/>
      <c r="C9" s="8" t="s">
        <v>397</v>
      </c>
      <c r="D9" s="7" t="s">
        <v>33</v>
      </c>
      <c r="E9" s="7"/>
      <c r="F9" s="11">
        <v>0.035</v>
      </c>
      <c r="G9" s="9"/>
      <c r="H9" s="10"/>
      <c r="I9" s="9"/>
      <c r="J9" s="10"/>
      <c r="K9" s="9"/>
      <c r="L9" s="10"/>
      <c r="M9" s="10"/>
    </row>
    <row r="10" spans="1:13" ht="15">
      <c r="A10" s="189"/>
      <c r="B10" s="7"/>
      <c r="C10" s="8" t="s">
        <v>20</v>
      </c>
      <c r="D10" s="7" t="s">
        <v>22</v>
      </c>
      <c r="E10" s="7">
        <v>121</v>
      </c>
      <c r="F10" s="9">
        <f>E10*F9</f>
        <v>4.235</v>
      </c>
      <c r="G10" s="7"/>
      <c r="H10" s="10"/>
      <c r="I10" s="7"/>
      <c r="J10" s="10"/>
      <c r="K10" s="7"/>
      <c r="L10" s="10"/>
      <c r="M10" s="10"/>
    </row>
    <row r="11" spans="1:13" s="21" customFormat="1" ht="27" customHeight="1">
      <c r="A11" s="67">
        <v>3</v>
      </c>
      <c r="B11" s="7"/>
      <c r="C11" s="8" t="s">
        <v>342</v>
      </c>
      <c r="D11" s="7" t="s">
        <v>38</v>
      </c>
      <c r="E11" s="7"/>
      <c r="F11" s="12">
        <v>17</v>
      </c>
      <c r="G11" s="7"/>
      <c r="H11" s="10"/>
      <c r="I11" s="7"/>
      <c r="J11" s="37"/>
      <c r="K11" s="7"/>
      <c r="L11" s="59"/>
      <c r="M11" s="37"/>
    </row>
    <row r="12" spans="1:13" s="21" customFormat="1" ht="27">
      <c r="A12" s="184">
        <v>4</v>
      </c>
      <c r="B12" s="7"/>
      <c r="C12" s="8" t="s">
        <v>321</v>
      </c>
      <c r="D12" s="15" t="s">
        <v>41</v>
      </c>
      <c r="E12" s="15"/>
      <c r="F12" s="10">
        <v>0.88</v>
      </c>
      <c r="G12" s="10"/>
      <c r="H12" s="10"/>
      <c r="I12" s="10"/>
      <c r="J12" s="10"/>
      <c r="K12" s="10"/>
      <c r="L12" s="10"/>
      <c r="M12" s="10"/>
    </row>
    <row r="13" spans="1:13" s="21" customFormat="1" ht="13.5">
      <c r="A13" s="185"/>
      <c r="B13" s="15"/>
      <c r="C13" s="53" t="s">
        <v>20</v>
      </c>
      <c r="D13" s="15" t="s">
        <v>22</v>
      </c>
      <c r="E13" s="15">
        <v>74</v>
      </c>
      <c r="F13" s="10">
        <f>E13*F12</f>
        <v>65.12</v>
      </c>
      <c r="G13" s="15"/>
      <c r="H13" s="10"/>
      <c r="I13" s="15"/>
      <c r="J13" s="10"/>
      <c r="K13" s="15"/>
      <c r="L13" s="10"/>
      <c r="M13" s="10"/>
    </row>
    <row r="14" spans="1:13" s="21" customFormat="1" ht="13.5">
      <c r="A14" s="185"/>
      <c r="B14" s="15"/>
      <c r="C14" s="53" t="s">
        <v>28</v>
      </c>
      <c r="D14" s="15" t="s">
        <v>31</v>
      </c>
      <c r="E14" s="15">
        <v>0.71</v>
      </c>
      <c r="F14" s="54">
        <f>E14*F12</f>
        <v>0.6248</v>
      </c>
      <c r="G14" s="15"/>
      <c r="H14" s="10"/>
      <c r="I14" s="15"/>
      <c r="J14" s="10"/>
      <c r="K14" s="15"/>
      <c r="L14" s="10"/>
      <c r="M14" s="10"/>
    </row>
    <row r="15" spans="1:13" s="21" customFormat="1" ht="13.5">
      <c r="A15" s="185"/>
      <c r="B15" s="15"/>
      <c r="C15" s="53" t="s">
        <v>24</v>
      </c>
      <c r="D15" s="15" t="s">
        <v>27</v>
      </c>
      <c r="E15" s="15">
        <v>9.6</v>
      </c>
      <c r="F15" s="54">
        <f>E15*F12</f>
        <v>8.448</v>
      </c>
      <c r="G15" s="15"/>
      <c r="H15" s="10"/>
      <c r="I15" s="15"/>
      <c r="J15" s="10"/>
      <c r="K15" s="15"/>
      <c r="L15" s="10"/>
      <c r="M15" s="10"/>
    </row>
    <row r="16" spans="1:13" s="21" customFormat="1" ht="13.5">
      <c r="A16" s="185"/>
      <c r="B16" s="7"/>
      <c r="C16" s="8" t="s">
        <v>322</v>
      </c>
      <c r="D16" s="15" t="s">
        <v>67</v>
      </c>
      <c r="E16" s="15">
        <v>102</v>
      </c>
      <c r="F16" s="14">
        <f>E16*F12</f>
        <v>89.76</v>
      </c>
      <c r="G16" s="14"/>
      <c r="H16" s="14"/>
      <c r="I16" s="15"/>
      <c r="J16" s="10"/>
      <c r="K16" s="15"/>
      <c r="L16" s="10"/>
      <c r="M16" s="10"/>
    </row>
    <row r="17" spans="1:13" s="21" customFormat="1" ht="15.75">
      <c r="A17" s="185"/>
      <c r="B17" s="7"/>
      <c r="C17" s="8" t="s">
        <v>54</v>
      </c>
      <c r="D17" s="15" t="s">
        <v>32</v>
      </c>
      <c r="E17" s="14">
        <v>2</v>
      </c>
      <c r="F17" s="10">
        <f>F12*E17</f>
        <v>1.76</v>
      </c>
      <c r="G17" s="143"/>
      <c r="H17" s="14"/>
      <c r="I17" s="15"/>
      <c r="J17" s="10"/>
      <c r="K17" s="15"/>
      <c r="L17" s="10"/>
      <c r="M17" s="14"/>
    </row>
    <row r="18" spans="1:13" s="21" customFormat="1" ht="15.75">
      <c r="A18" s="185"/>
      <c r="B18" s="7"/>
      <c r="C18" s="35" t="s">
        <v>323</v>
      </c>
      <c r="D18" s="57" t="s">
        <v>75</v>
      </c>
      <c r="E18" s="15">
        <v>0.06</v>
      </c>
      <c r="F18" s="10">
        <f>E18*F12</f>
        <v>0.0528</v>
      </c>
      <c r="G18" s="143"/>
      <c r="H18" s="10"/>
      <c r="I18" s="15"/>
      <c r="J18" s="10"/>
      <c r="K18" s="15"/>
      <c r="L18" s="10"/>
      <c r="M18" s="10"/>
    </row>
    <row r="19" spans="1:13" s="60" customFormat="1" ht="27">
      <c r="A19" s="192">
        <v>5</v>
      </c>
      <c r="B19" s="57"/>
      <c r="C19" s="25" t="s">
        <v>413</v>
      </c>
      <c r="D19" s="15" t="s">
        <v>35</v>
      </c>
      <c r="E19" s="57"/>
      <c r="F19" s="129">
        <v>0.035</v>
      </c>
      <c r="G19" s="58"/>
      <c r="H19" s="59"/>
      <c r="I19" s="58"/>
      <c r="J19" s="59"/>
      <c r="K19" s="58"/>
      <c r="L19" s="59"/>
      <c r="M19" s="10"/>
    </row>
    <row r="20" spans="1:13" s="60" customFormat="1" ht="13.5">
      <c r="A20" s="192"/>
      <c r="B20" s="57"/>
      <c r="C20" s="25" t="s">
        <v>20</v>
      </c>
      <c r="D20" s="57" t="s">
        <v>22</v>
      </c>
      <c r="E20" s="57">
        <v>3.16</v>
      </c>
      <c r="F20" s="58">
        <f>E20*F19</f>
        <v>0.11060000000000002</v>
      </c>
      <c r="G20" s="57"/>
      <c r="H20" s="59"/>
      <c r="I20" s="7"/>
      <c r="J20" s="59"/>
      <c r="K20" s="57"/>
      <c r="L20" s="59"/>
      <c r="M20" s="10"/>
    </row>
    <row r="21" spans="1:13" s="60" customFormat="1" ht="15.75">
      <c r="A21" s="192"/>
      <c r="B21" s="7"/>
      <c r="C21" s="8" t="s">
        <v>120</v>
      </c>
      <c r="D21" s="57" t="s">
        <v>75</v>
      </c>
      <c r="E21" s="57">
        <v>5.5</v>
      </c>
      <c r="F21" s="58">
        <f>E21*F19</f>
        <v>0.1925</v>
      </c>
      <c r="G21" s="57"/>
      <c r="H21" s="59"/>
      <c r="I21" s="57"/>
      <c r="J21" s="59"/>
      <c r="K21" s="57"/>
      <c r="L21" s="37"/>
      <c r="M21" s="10"/>
    </row>
    <row r="22" spans="1:13" ht="54">
      <c r="A22" s="184">
        <v>6</v>
      </c>
      <c r="B22" s="7"/>
      <c r="C22" s="35" t="s">
        <v>414</v>
      </c>
      <c r="D22" s="15" t="s">
        <v>35</v>
      </c>
      <c r="E22" s="115"/>
      <c r="F22" s="36">
        <v>4.6</v>
      </c>
      <c r="G22" s="36"/>
      <c r="H22" s="37"/>
      <c r="I22" s="36"/>
      <c r="J22" s="59"/>
      <c r="K22" s="36"/>
      <c r="L22" s="37"/>
      <c r="M22" s="37"/>
    </row>
    <row r="23" spans="1:13" ht="15">
      <c r="A23" s="185"/>
      <c r="B23" s="115"/>
      <c r="C23" s="35" t="s">
        <v>416</v>
      </c>
      <c r="D23" s="115" t="s">
        <v>22</v>
      </c>
      <c r="E23" s="115">
        <v>19.04</v>
      </c>
      <c r="F23" s="36">
        <f>E23*F22</f>
        <v>87.58399999999999</v>
      </c>
      <c r="G23" s="115"/>
      <c r="H23" s="37"/>
      <c r="I23" s="115"/>
      <c r="J23" s="37"/>
      <c r="K23" s="115"/>
      <c r="L23" s="37"/>
      <c r="M23" s="37"/>
    </row>
    <row r="24" spans="1:13" ht="27">
      <c r="A24" s="185"/>
      <c r="B24" s="7"/>
      <c r="C24" s="35" t="s">
        <v>417</v>
      </c>
      <c r="D24" s="7" t="s">
        <v>38</v>
      </c>
      <c r="E24" s="7">
        <v>9.56</v>
      </c>
      <c r="F24" s="12">
        <f>E24*F22</f>
        <v>43.976</v>
      </c>
      <c r="G24" s="7"/>
      <c r="H24" s="14"/>
      <c r="I24" s="7"/>
      <c r="J24" s="10"/>
      <c r="K24" s="7"/>
      <c r="L24" s="37"/>
      <c r="M24" s="37"/>
    </row>
    <row r="25" spans="1:13" ht="15">
      <c r="A25" s="185"/>
      <c r="B25" s="7"/>
      <c r="C25" s="25" t="s">
        <v>415</v>
      </c>
      <c r="D25" s="57" t="s">
        <v>38</v>
      </c>
      <c r="E25" s="57">
        <v>0.06</v>
      </c>
      <c r="F25" s="58">
        <f>E25*F22</f>
        <v>0.27599999999999997</v>
      </c>
      <c r="G25" s="57"/>
      <c r="H25" s="59"/>
      <c r="I25" s="7"/>
      <c r="J25" s="59"/>
      <c r="K25" s="57"/>
      <c r="L25" s="37"/>
      <c r="M25" s="10"/>
    </row>
    <row r="26" spans="1:13" s="21" customFormat="1" ht="27">
      <c r="A26" s="189">
        <v>7</v>
      </c>
      <c r="B26" s="7"/>
      <c r="C26" s="8" t="s">
        <v>418</v>
      </c>
      <c r="D26" s="7" t="s">
        <v>35</v>
      </c>
      <c r="E26" s="7"/>
      <c r="F26" s="9">
        <v>0.07</v>
      </c>
      <c r="G26" s="9"/>
      <c r="H26" s="10"/>
      <c r="I26" s="9"/>
      <c r="J26" s="10"/>
      <c r="K26" s="9"/>
      <c r="L26" s="10"/>
      <c r="M26" s="10"/>
    </row>
    <row r="27" spans="1:13" s="21" customFormat="1" ht="13.5">
      <c r="A27" s="189"/>
      <c r="B27" s="7"/>
      <c r="C27" s="8" t="s">
        <v>20</v>
      </c>
      <c r="D27" s="7" t="s">
        <v>22</v>
      </c>
      <c r="E27" s="7">
        <v>68</v>
      </c>
      <c r="F27" s="9">
        <f>E27*F26</f>
        <v>4.760000000000001</v>
      </c>
      <c r="G27" s="7"/>
      <c r="H27" s="10"/>
      <c r="I27" s="7"/>
      <c r="J27" s="10"/>
      <c r="K27" s="7"/>
      <c r="L27" s="10"/>
      <c r="M27" s="10"/>
    </row>
    <row r="28" spans="1:13" s="21" customFormat="1" ht="13.5">
      <c r="A28" s="189"/>
      <c r="B28" s="7"/>
      <c r="C28" s="8" t="s">
        <v>58</v>
      </c>
      <c r="D28" s="7" t="s">
        <v>29</v>
      </c>
      <c r="E28" s="12">
        <v>25.1</v>
      </c>
      <c r="F28" s="9">
        <f>F26*E28</f>
        <v>1.7570000000000003</v>
      </c>
      <c r="G28" s="7"/>
      <c r="H28" s="10"/>
      <c r="I28" s="7"/>
      <c r="J28" s="10"/>
      <c r="K28" s="7"/>
      <c r="L28" s="10"/>
      <c r="M28" s="10"/>
    </row>
    <row r="29" spans="1:13" s="21" customFormat="1" ht="13.5">
      <c r="A29" s="6">
        <v>8</v>
      </c>
      <c r="B29" s="7"/>
      <c r="C29" s="8" t="s">
        <v>419</v>
      </c>
      <c r="D29" s="7" t="s">
        <v>39</v>
      </c>
      <c r="E29" s="7"/>
      <c r="F29" s="12">
        <v>2</v>
      </c>
      <c r="G29" s="9"/>
      <c r="H29" s="10"/>
      <c r="I29" s="9"/>
      <c r="J29" s="10"/>
      <c r="K29" s="9"/>
      <c r="L29" s="10"/>
      <c r="M29" s="10"/>
    </row>
    <row r="30" spans="1:13" s="21" customFormat="1" ht="27">
      <c r="A30" s="184">
        <v>9</v>
      </c>
      <c r="B30" s="7"/>
      <c r="C30" s="8" t="s">
        <v>420</v>
      </c>
      <c r="D30" s="7" t="s">
        <v>34</v>
      </c>
      <c r="E30" s="7"/>
      <c r="F30" s="13">
        <v>460</v>
      </c>
      <c r="G30" s="9"/>
      <c r="H30" s="10"/>
      <c r="I30" s="9"/>
      <c r="J30" s="10"/>
      <c r="K30" s="9"/>
      <c r="L30" s="10"/>
      <c r="M30" s="10"/>
    </row>
    <row r="31" spans="1:13" s="21" customFormat="1" ht="13.5">
      <c r="A31" s="186"/>
      <c r="B31" s="7"/>
      <c r="C31" s="8" t="s">
        <v>421</v>
      </c>
      <c r="D31" s="7" t="s">
        <v>29</v>
      </c>
      <c r="E31" s="7">
        <v>0.03</v>
      </c>
      <c r="F31" s="13">
        <f>E31*F30</f>
        <v>13.799999999999999</v>
      </c>
      <c r="G31" s="7"/>
      <c r="H31" s="10"/>
      <c r="I31" s="7"/>
      <c r="J31" s="10"/>
      <c r="K31" s="7"/>
      <c r="L31" s="10"/>
      <c r="M31" s="10"/>
    </row>
    <row r="32" spans="1:13" s="21" customFormat="1" ht="40.5">
      <c r="A32" s="184">
        <v>10</v>
      </c>
      <c r="B32" s="7"/>
      <c r="C32" s="8" t="s">
        <v>409</v>
      </c>
      <c r="D32" s="7" t="s">
        <v>33</v>
      </c>
      <c r="E32" s="7"/>
      <c r="F32" s="11">
        <v>0.035</v>
      </c>
      <c r="G32" s="9"/>
      <c r="H32" s="10"/>
      <c r="I32" s="9"/>
      <c r="J32" s="10"/>
      <c r="K32" s="9"/>
      <c r="L32" s="10"/>
      <c r="M32" s="10"/>
    </row>
    <row r="33" spans="1:13" s="21" customFormat="1" ht="13.5">
      <c r="A33" s="185"/>
      <c r="B33" s="7"/>
      <c r="C33" s="8" t="s">
        <v>20</v>
      </c>
      <c r="D33" s="7" t="s">
        <v>22</v>
      </c>
      <c r="E33" s="7">
        <v>388</v>
      </c>
      <c r="F33" s="9">
        <f>E33*F32</f>
        <v>13.580000000000002</v>
      </c>
      <c r="G33" s="7"/>
      <c r="H33" s="10"/>
      <c r="I33" s="7"/>
      <c r="J33" s="10"/>
      <c r="K33" s="7"/>
      <c r="L33" s="10"/>
      <c r="M33" s="10"/>
    </row>
    <row r="34" spans="1:13" s="21" customFormat="1" ht="15.75">
      <c r="A34" s="6">
        <v>11</v>
      </c>
      <c r="B34" s="7"/>
      <c r="C34" s="8" t="s">
        <v>63</v>
      </c>
      <c r="D34" s="7" t="s">
        <v>32</v>
      </c>
      <c r="E34" s="7"/>
      <c r="F34" s="13">
        <v>4</v>
      </c>
      <c r="G34" s="9"/>
      <c r="H34" s="10"/>
      <c r="I34" s="12"/>
      <c r="J34" s="10"/>
      <c r="K34" s="9"/>
      <c r="L34" s="10"/>
      <c r="M34" s="10"/>
    </row>
    <row r="35" spans="1:13" s="21" customFormat="1" ht="27">
      <c r="A35" s="15">
        <v>12</v>
      </c>
      <c r="B35" s="7"/>
      <c r="C35" s="8" t="s">
        <v>64</v>
      </c>
      <c r="D35" s="7" t="s">
        <v>38</v>
      </c>
      <c r="E35" s="7"/>
      <c r="F35" s="13">
        <v>6</v>
      </c>
      <c r="G35" s="7"/>
      <c r="H35" s="10"/>
      <c r="I35" s="7"/>
      <c r="J35" s="10"/>
      <c r="K35" s="7"/>
      <c r="L35" s="10"/>
      <c r="M35" s="10"/>
    </row>
    <row r="36" spans="1:13" s="60" customFormat="1" ht="27">
      <c r="A36" s="192">
        <v>13</v>
      </c>
      <c r="B36" s="57"/>
      <c r="C36" s="25" t="s">
        <v>410</v>
      </c>
      <c r="D36" s="15" t="s">
        <v>35</v>
      </c>
      <c r="E36" s="57"/>
      <c r="F36" s="58">
        <v>0.8</v>
      </c>
      <c r="G36" s="58"/>
      <c r="H36" s="59"/>
      <c r="I36" s="58"/>
      <c r="J36" s="59"/>
      <c r="K36" s="58"/>
      <c r="L36" s="59"/>
      <c r="M36" s="10"/>
    </row>
    <row r="37" spans="1:13" s="60" customFormat="1" ht="13.5">
      <c r="A37" s="192"/>
      <c r="B37" s="57"/>
      <c r="C37" s="25" t="s">
        <v>20</v>
      </c>
      <c r="D37" s="57" t="s">
        <v>22</v>
      </c>
      <c r="E37" s="57">
        <v>3.16</v>
      </c>
      <c r="F37" s="58">
        <f>E37*F36</f>
        <v>2.5280000000000005</v>
      </c>
      <c r="G37" s="57"/>
      <c r="H37" s="59"/>
      <c r="I37" s="7"/>
      <c r="J37" s="59"/>
      <c r="K37" s="57"/>
      <c r="L37" s="59"/>
      <c r="M37" s="10"/>
    </row>
    <row r="38" spans="1:13" s="60" customFormat="1" ht="15.75">
      <c r="A38" s="192"/>
      <c r="B38" s="7"/>
      <c r="C38" s="8" t="s">
        <v>120</v>
      </c>
      <c r="D38" s="57" t="s">
        <v>75</v>
      </c>
      <c r="E38" s="57">
        <v>5.5</v>
      </c>
      <c r="F38" s="58">
        <f>E38*F36</f>
        <v>4.4</v>
      </c>
      <c r="G38" s="57"/>
      <c r="H38" s="59"/>
      <c r="I38" s="57"/>
      <c r="J38" s="59"/>
      <c r="K38" s="57"/>
      <c r="L38" s="59"/>
      <c r="M38" s="10"/>
    </row>
    <row r="39" spans="1:13" s="21" customFormat="1" ht="40.5">
      <c r="A39" s="184">
        <v>14</v>
      </c>
      <c r="B39" s="7"/>
      <c r="C39" s="8" t="s">
        <v>402</v>
      </c>
      <c r="D39" s="15" t="s">
        <v>33</v>
      </c>
      <c r="E39" s="15"/>
      <c r="F39" s="10">
        <v>0.02</v>
      </c>
      <c r="G39" s="10"/>
      <c r="H39" s="10"/>
      <c r="I39" s="10"/>
      <c r="J39" s="10"/>
      <c r="K39" s="10"/>
      <c r="L39" s="10"/>
      <c r="M39" s="10"/>
    </row>
    <row r="40" spans="1:13" s="21" customFormat="1" ht="13.5">
      <c r="A40" s="185"/>
      <c r="B40" s="15"/>
      <c r="C40" s="53" t="s">
        <v>20</v>
      </c>
      <c r="D40" s="15" t="s">
        <v>22</v>
      </c>
      <c r="E40" s="15">
        <v>665</v>
      </c>
      <c r="F40" s="10">
        <f>E40*F39</f>
        <v>13.3</v>
      </c>
      <c r="G40" s="15"/>
      <c r="H40" s="10"/>
      <c r="I40" s="15"/>
      <c r="J40" s="10"/>
      <c r="K40" s="15"/>
      <c r="L40" s="10"/>
      <c r="M40" s="10"/>
    </row>
    <row r="41" spans="1:13" s="21" customFormat="1" ht="13.5">
      <c r="A41" s="185"/>
      <c r="B41" s="15"/>
      <c r="C41" s="53" t="s">
        <v>28</v>
      </c>
      <c r="D41" s="15" t="s">
        <v>31</v>
      </c>
      <c r="E41" s="15">
        <v>59</v>
      </c>
      <c r="F41" s="54">
        <f>E41*F39</f>
        <v>1.18</v>
      </c>
      <c r="G41" s="15"/>
      <c r="H41" s="10"/>
      <c r="I41" s="15"/>
      <c r="J41" s="10"/>
      <c r="K41" s="15"/>
      <c r="L41" s="10"/>
      <c r="M41" s="10"/>
    </row>
    <row r="42" spans="1:13" s="21" customFormat="1" ht="13.5">
      <c r="A42" s="185"/>
      <c r="B42" s="15"/>
      <c r="C42" s="53" t="s">
        <v>24</v>
      </c>
      <c r="D42" s="15" t="s">
        <v>27</v>
      </c>
      <c r="E42" s="15">
        <v>40</v>
      </c>
      <c r="F42" s="54">
        <f>E42*F39</f>
        <v>0.8</v>
      </c>
      <c r="G42" s="15"/>
      <c r="H42" s="10"/>
      <c r="I42" s="15"/>
      <c r="J42" s="10"/>
      <c r="K42" s="15"/>
      <c r="L42" s="10"/>
      <c r="M42" s="10"/>
    </row>
    <row r="43" spans="1:13" s="21" customFormat="1" ht="15.75">
      <c r="A43" s="185"/>
      <c r="B43" s="7"/>
      <c r="C43" s="8" t="s">
        <v>54</v>
      </c>
      <c r="D43" s="15" t="s">
        <v>32</v>
      </c>
      <c r="E43" s="14">
        <v>101.5</v>
      </c>
      <c r="F43" s="10">
        <f>F39*E43</f>
        <v>2.0300000000000002</v>
      </c>
      <c r="G43" s="7"/>
      <c r="H43" s="10"/>
      <c r="I43" s="15"/>
      <c r="J43" s="10"/>
      <c r="K43" s="15"/>
      <c r="L43" s="10"/>
      <c r="M43" s="10"/>
    </row>
    <row r="44" spans="1:13" s="21" customFormat="1" ht="15.75">
      <c r="A44" s="185"/>
      <c r="B44" s="7"/>
      <c r="C44" s="8" t="s">
        <v>140</v>
      </c>
      <c r="D44" s="15" t="s">
        <v>34</v>
      </c>
      <c r="E44" s="15">
        <v>160</v>
      </c>
      <c r="F44" s="10">
        <f>E44*F39</f>
        <v>3.2</v>
      </c>
      <c r="G44" s="7"/>
      <c r="H44" s="10"/>
      <c r="I44" s="15"/>
      <c r="J44" s="10"/>
      <c r="K44" s="15"/>
      <c r="L44" s="10"/>
      <c r="M44" s="10"/>
    </row>
    <row r="45" spans="1:13" s="21" customFormat="1" ht="15.75">
      <c r="A45" s="185"/>
      <c r="B45" s="7"/>
      <c r="C45" s="8" t="s">
        <v>55</v>
      </c>
      <c r="D45" s="15" t="s">
        <v>32</v>
      </c>
      <c r="E45" s="10">
        <v>1.83</v>
      </c>
      <c r="F45" s="10">
        <f>E45*F39</f>
        <v>0.0366</v>
      </c>
      <c r="G45" s="7"/>
      <c r="H45" s="10"/>
      <c r="I45" s="15"/>
      <c r="J45" s="10"/>
      <c r="K45" s="15"/>
      <c r="L45" s="10"/>
      <c r="M45" s="10"/>
    </row>
    <row r="46" spans="1:13" s="55" customFormat="1" ht="13.5">
      <c r="A46" s="186"/>
      <c r="B46" s="7"/>
      <c r="C46" s="8" t="s">
        <v>53</v>
      </c>
      <c r="D46" s="15" t="s">
        <v>29</v>
      </c>
      <c r="E46" s="10"/>
      <c r="F46" s="10">
        <v>2</v>
      </c>
      <c r="G46" s="7"/>
      <c r="H46" s="10"/>
      <c r="I46" s="15"/>
      <c r="J46" s="10"/>
      <c r="K46" s="15"/>
      <c r="L46" s="10"/>
      <c r="M46" s="10"/>
    </row>
    <row r="47" spans="1:13" s="56" customFormat="1" ht="13.5">
      <c r="A47" s="184">
        <v>15</v>
      </c>
      <c r="B47" s="7"/>
      <c r="C47" s="8" t="s">
        <v>403</v>
      </c>
      <c r="D47" s="15" t="s">
        <v>38</v>
      </c>
      <c r="E47" s="15"/>
      <c r="F47" s="10">
        <v>0.77</v>
      </c>
      <c r="G47" s="10"/>
      <c r="H47" s="10"/>
      <c r="I47" s="10"/>
      <c r="J47" s="10"/>
      <c r="K47" s="10"/>
      <c r="L47" s="10"/>
      <c r="M47" s="10"/>
    </row>
    <row r="48" spans="1:13" s="21" customFormat="1" ht="13.5">
      <c r="A48" s="185"/>
      <c r="B48" s="15"/>
      <c r="C48" s="53" t="s">
        <v>20</v>
      </c>
      <c r="D48" s="15" t="s">
        <v>22</v>
      </c>
      <c r="E48" s="15">
        <v>69.1</v>
      </c>
      <c r="F48" s="10">
        <f>E48*F47</f>
        <v>53.206999999999994</v>
      </c>
      <c r="G48" s="15"/>
      <c r="H48" s="10"/>
      <c r="I48" s="15"/>
      <c r="J48" s="10"/>
      <c r="K48" s="15"/>
      <c r="L48" s="10"/>
      <c r="M48" s="10"/>
    </row>
    <row r="49" spans="1:13" s="55" customFormat="1" ht="13.5">
      <c r="A49" s="185"/>
      <c r="B49" s="15"/>
      <c r="C49" s="53" t="s">
        <v>30</v>
      </c>
      <c r="D49" s="15" t="s">
        <v>27</v>
      </c>
      <c r="E49" s="15">
        <v>14.3</v>
      </c>
      <c r="F49" s="10">
        <f>E49*F47</f>
        <v>11.011000000000001</v>
      </c>
      <c r="G49" s="15"/>
      <c r="H49" s="10"/>
      <c r="I49" s="15"/>
      <c r="J49" s="10"/>
      <c r="K49" s="15"/>
      <c r="L49" s="10"/>
      <c r="M49" s="10"/>
    </row>
    <row r="50" spans="1:13" s="21" customFormat="1" ht="13.5">
      <c r="A50" s="185"/>
      <c r="B50" s="15"/>
      <c r="C50" s="53" t="s">
        <v>24</v>
      </c>
      <c r="D50" s="15" t="s">
        <v>27</v>
      </c>
      <c r="E50" s="15">
        <v>2.78</v>
      </c>
      <c r="F50" s="10">
        <f>F47*E50</f>
        <v>2.1406</v>
      </c>
      <c r="G50" s="15"/>
      <c r="H50" s="10"/>
      <c r="I50" s="15"/>
      <c r="J50" s="10"/>
      <c r="K50" s="15"/>
      <c r="L50" s="10"/>
      <c r="M50" s="10"/>
    </row>
    <row r="51" spans="1:13" s="55" customFormat="1" ht="13.5">
      <c r="A51" s="185"/>
      <c r="B51" s="7"/>
      <c r="C51" s="8" t="s">
        <v>404</v>
      </c>
      <c r="D51" s="15" t="s">
        <v>42</v>
      </c>
      <c r="E51" s="15"/>
      <c r="F51" s="14">
        <v>135</v>
      </c>
      <c r="G51" s="15"/>
      <c r="H51" s="10"/>
      <c r="I51" s="15"/>
      <c r="J51" s="10"/>
      <c r="K51" s="15"/>
      <c r="L51" s="10"/>
      <c r="M51" s="10"/>
    </row>
    <row r="52" spans="1:13" s="21" customFormat="1" ht="13.5">
      <c r="A52" s="185"/>
      <c r="B52" s="7"/>
      <c r="C52" s="8" t="s">
        <v>405</v>
      </c>
      <c r="D52" s="15" t="s">
        <v>42</v>
      </c>
      <c r="E52" s="15"/>
      <c r="F52" s="14">
        <v>94</v>
      </c>
      <c r="G52" s="15"/>
      <c r="H52" s="10"/>
      <c r="I52" s="15"/>
      <c r="J52" s="10"/>
      <c r="K52" s="15"/>
      <c r="L52" s="10"/>
      <c r="M52" s="10"/>
    </row>
    <row r="53" spans="1:13" s="21" customFormat="1" ht="13.5">
      <c r="A53" s="185"/>
      <c r="B53" s="7"/>
      <c r="C53" s="8" t="s">
        <v>56</v>
      </c>
      <c r="D53" s="7" t="s">
        <v>29</v>
      </c>
      <c r="E53" s="7"/>
      <c r="F53" s="12">
        <v>6</v>
      </c>
      <c r="G53" s="7"/>
      <c r="H53" s="10"/>
      <c r="I53" s="7"/>
      <c r="J53" s="10"/>
      <c r="K53" s="7"/>
      <c r="L53" s="10"/>
      <c r="M53" s="10"/>
    </row>
    <row r="54" spans="1:13" s="21" customFormat="1" ht="13.5">
      <c r="A54" s="185"/>
      <c r="B54" s="7"/>
      <c r="C54" s="8" t="s">
        <v>57</v>
      </c>
      <c r="D54" s="146" t="s">
        <v>39</v>
      </c>
      <c r="E54" s="9"/>
      <c r="F54" s="12">
        <v>10</v>
      </c>
      <c r="G54" s="12"/>
      <c r="H54" s="10"/>
      <c r="I54" s="7"/>
      <c r="J54" s="10"/>
      <c r="K54" s="7"/>
      <c r="L54" s="10"/>
      <c r="M54" s="10"/>
    </row>
    <row r="55" spans="1:13" s="21" customFormat="1" ht="27">
      <c r="A55" s="189">
        <v>16</v>
      </c>
      <c r="B55" s="7"/>
      <c r="C55" s="8" t="s">
        <v>406</v>
      </c>
      <c r="D55" s="7" t="s">
        <v>35</v>
      </c>
      <c r="E55" s="7"/>
      <c r="F55" s="9">
        <v>0.45</v>
      </c>
      <c r="G55" s="9"/>
      <c r="H55" s="10"/>
      <c r="I55" s="9"/>
      <c r="J55" s="10"/>
      <c r="K55" s="9"/>
      <c r="L55" s="10"/>
      <c r="M55" s="10"/>
    </row>
    <row r="56" spans="1:13" s="21" customFormat="1" ht="13.5">
      <c r="A56" s="189"/>
      <c r="B56" s="7"/>
      <c r="C56" s="8" t="s">
        <v>20</v>
      </c>
      <c r="D56" s="7" t="s">
        <v>22</v>
      </c>
      <c r="E56" s="7">
        <v>68</v>
      </c>
      <c r="F56" s="9">
        <f>E56*F55</f>
        <v>30.6</v>
      </c>
      <c r="G56" s="7"/>
      <c r="H56" s="10"/>
      <c r="I56" s="7"/>
      <c r="J56" s="10"/>
      <c r="K56" s="7"/>
      <c r="L56" s="10"/>
      <c r="M56" s="10"/>
    </row>
    <row r="57" spans="1:13" s="21" customFormat="1" ht="13.5">
      <c r="A57" s="189"/>
      <c r="B57" s="7"/>
      <c r="C57" s="8" t="s">
        <v>58</v>
      </c>
      <c r="D57" s="7" t="s">
        <v>29</v>
      </c>
      <c r="E57" s="12">
        <v>25.1</v>
      </c>
      <c r="F57" s="9">
        <f>F55*E57</f>
        <v>11.295000000000002</v>
      </c>
      <c r="G57" s="7"/>
      <c r="H57" s="10"/>
      <c r="I57" s="7"/>
      <c r="J57" s="10"/>
      <c r="K57" s="7"/>
      <c r="L57" s="10"/>
      <c r="M57" s="10"/>
    </row>
    <row r="58" spans="1:13" s="56" customFormat="1" ht="27">
      <c r="A58" s="184">
        <v>17</v>
      </c>
      <c r="B58" s="7"/>
      <c r="C58" s="8" t="s">
        <v>407</v>
      </c>
      <c r="D58" s="15" t="s">
        <v>39</v>
      </c>
      <c r="E58" s="15"/>
      <c r="F58" s="14">
        <v>42</v>
      </c>
      <c r="G58" s="10"/>
      <c r="H58" s="10"/>
      <c r="I58" s="10"/>
      <c r="J58" s="37"/>
      <c r="K58" s="10"/>
      <c r="L58" s="37"/>
      <c r="M58" s="37"/>
    </row>
    <row r="59" spans="1:13" s="55" customFormat="1" ht="13.5">
      <c r="A59" s="185"/>
      <c r="B59" s="57"/>
      <c r="C59" s="8" t="s">
        <v>412</v>
      </c>
      <c r="D59" s="15" t="s">
        <v>39</v>
      </c>
      <c r="E59" s="15">
        <v>1</v>
      </c>
      <c r="F59" s="14">
        <f>E59*F58</f>
        <v>42</v>
      </c>
      <c r="G59" s="10"/>
      <c r="H59" s="10"/>
      <c r="I59" s="15"/>
      <c r="J59" s="37"/>
      <c r="K59" s="15"/>
      <c r="L59" s="37"/>
      <c r="M59" s="37"/>
    </row>
    <row r="60" spans="1:13" s="21" customFormat="1" ht="13.5">
      <c r="A60" s="185"/>
      <c r="B60" s="7"/>
      <c r="C60" s="8" t="s">
        <v>408</v>
      </c>
      <c r="D60" s="7" t="s">
        <v>29</v>
      </c>
      <c r="E60" s="9"/>
      <c r="F60" s="12">
        <v>9</v>
      </c>
      <c r="G60" s="7"/>
      <c r="H60" s="10"/>
      <c r="I60" s="7"/>
      <c r="J60" s="37"/>
      <c r="K60" s="7"/>
      <c r="L60" s="37"/>
      <c r="M60" s="37"/>
    </row>
    <row r="61" spans="1:13" s="60" customFormat="1" ht="27">
      <c r="A61" s="190">
        <v>18</v>
      </c>
      <c r="B61" s="57"/>
      <c r="C61" s="25" t="s">
        <v>411</v>
      </c>
      <c r="D61" s="57" t="s">
        <v>75</v>
      </c>
      <c r="E61" s="57"/>
      <c r="F61" s="58">
        <v>0.45</v>
      </c>
      <c r="G61" s="58"/>
      <c r="H61" s="59"/>
      <c r="I61" s="58"/>
      <c r="J61" s="59"/>
      <c r="K61" s="58"/>
      <c r="L61" s="59"/>
      <c r="M61" s="10"/>
    </row>
    <row r="62" spans="1:13" s="60" customFormat="1" ht="13.5">
      <c r="A62" s="191"/>
      <c r="B62" s="57"/>
      <c r="C62" s="25" t="s">
        <v>20</v>
      </c>
      <c r="D62" s="57" t="s">
        <v>22</v>
      </c>
      <c r="E62" s="57">
        <v>2.9</v>
      </c>
      <c r="F62" s="58">
        <f>E62*F61</f>
        <v>1.305</v>
      </c>
      <c r="G62" s="57"/>
      <c r="H62" s="59"/>
      <c r="I62" s="7"/>
      <c r="J62" s="59"/>
      <c r="K62" s="57"/>
      <c r="L62" s="59"/>
      <c r="M62" s="10"/>
    </row>
    <row r="63" spans="1:13" s="60" customFormat="1" ht="13.5">
      <c r="A63" s="191"/>
      <c r="B63" s="57"/>
      <c r="C63" s="25" t="s">
        <v>24</v>
      </c>
      <c r="D63" s="57" t="s">
        <v>27</v>
      </c>
      <c r="E63" s="57">
        <v>0.88</v>
      </c>
      <c r="F63" s="58">
        <f>E63*F61</f>
        <v>0.396</v>
      </c>
      <c r="G63" s="57"/>
      <c r="H63" s="59"/>
      <c r="I63" s="57"/>
      <c r="J63" s="59"/>
      <c r="K63" s="57"/>
      <c r="L63" s="59"/>
      <c r="M63" s="10"/>
    </row>
    <row r="64" spans="1:13" s="60" customFormat="1" ht="15.75">
      <c r="A64" s="191"/>
      <c r="B64" s="7"/>
      <c r="C64" s="8" t="s">
        <v>309</v>
      </c>
      <c r="D64" s="57" t="s">
        <v>75</v>
      </c>
      <c r="E64" s="57">
        <v>1.02</v>
      </c>
      <c r="F64" s="58">
        <f>E64*F61</f>
        <v>0.459</v>
      </c>
      <c r="G64" s="57"/>
      <c r="H64" s="59"/>
      <c r="I64" s="57"/>
      <c r="J64" s="59"/>
      <c r="K64" s="57"/>
      <c r="L64" s="59"/>
      <c r="M64" s="10"/>
    </row>
    <row r="65" spans="1:13" s="38" customFormat="1" ht="15.75">
      <c r="A65" s="191"/>
      <c r="B65" s="7"/>
      <c r="C65" s="8" t="s">
        <v>52</v>
      </c>
      <c r="D65" s="146" t="s">
        <v>77</v>
      </c>
      <c r="E65" s="146">
        <v>1.84</v>
      </c>
      <c r="F65" s="36">
        <f>E65*F61</f>
        <v>0.8280000000000001</v>
      </c>
      <c r="G65" s="146"/>
      <c r="H65" s="37"/>
      <c r="I65" s="146"/>
      <c r="J65" s="37"/>
      <c r="K65" s="146"/>
      <c r="L65" s="37"/>
      <c r="M65" s="10"/>
    </row>
    <row r="66" spans="1:13" s="55" customFormat="1" ht="13.5">
      <c r="A66" s="198"/>
      <c r="B66" s="7"/>
      <c r="C66" s="8" t="s">
        <v>53</v>
      </c>
      <c r="D66" s="15" t="s">
        <v>29</v>
      </c>
      <c r="E66" s="10"/>
      <c r="F66" s="10">
        <v>2</v>
      </c>
      <c r="G66" s="7"/>
      <c r="H66" s="10"/>
      <c r="I66" s="15"/>
      <c r="J66" s="10"/>
      <c r="K66" s="15"/>
      <c r="L66" s="10"/>
      <c r="M66" s="10"/>
    </row>
    <row r="67" spans="1:13" s="27" customFormat="1" ht="15.75">
      <c r="A67" s="113"/>
      <c r="B67" s="7"/>
      <c r="C67" s="8"/>
      <c r="D67" s="22"/>
      <c r="E67" s="22"/>
      <c r="F67" s="22"/>
      <c r="G67" s="24"/>
      <c r="H67" s="23"/>
      <c r="I67" s="23"/>
      <c r="J67" s="23"/>
      <c r="K67" s="23"/>
      <c r="L67" s="23"/>
      <c r="M67" s="23"/>
    </row>
    <row r="68" spans="1:13" ht="15">
      <c r="A68" s="29"/>
      <c r="B68" s="5"/>
      <c r="C68" s="5" t="s">
        <v>198</v>
      </c>
      <c r="D68" s="5"/>
      <c r="E68" s="5"/>
      <c r="F68" s="18"/>
      <c r="G68" s="19"/>
      <c r="H68" s="16"/>
      <c r="I68" s="19"/>
      <c r="J68" s="16"/>
      <c r="K68" s="19"/>
      <c r="L68" s="16"/>
      <c r="M68" s="16"/>
    </row>
    <row r="69" spans="1:13" s="43" customFormat="1" ht="13.5">
      <c r="A69" s="15"/>
      <c r="B69" s="115"/>
      <c r="C69" s="15" t="s">
        <v>8</v>
      </c>
      <c r="D69" s="28"/>
      <c r="E69" s="28"/>
      <c r="F69" s="15"/>
      <c r="G69" s="15"/>
      <c r="H69" s="15"/>
      <c r="I69" s="15"/>
      <c r="J69" s="15"/>
      <c r="K69" s="15"/>
      <c r="L69" s="15"/>
      <c r="M69" s="10"/>
    </row>
    <row r="70" spans="1:13" s="43" customFormat="1" ht="13.5">
      <c r="A70" s="29"/>
      <c r="B70" s="40"/>
      <c r="C70" s="29" t="s">
        <v>5</v>
      </c>
      <c r="D70" s="29"/>
      <c r="E70" s="29"/>
      <c r="F70" s="29"/>
      <c r="G70" s="29"/>
      <c r="H70" s="29"/>
      <c r="I70" s="29"/>
      <c r="J70" s="29"/>
      <c r="K70" s="29"/>
      <c r="L70" s="29"/>
      <c r="M70" s="16"/>
    </row>
    <row r="71" spans="1:13" s="43" customFormat="1" ht="13.5">
      <c r="A71" s="15"/>
      <c r="B71" s="15"/>
      <c r="C71" s="15" t="s">
        <v>9</v>
      </c>
      <c r="D71" s="28"/>
      <c r="E71" s="28"/>
      <c r="F71" s="15"/>
      <c r="G71" s="15"/>
      <c r="H71" s="15"/>
      <c r="I71" s="15"/>
      <c r="J71" s="15"/>
      <c r="K71" s="15"/>
      <c r="L71" s="15"/>
      <c r="M71" s="10"/>
    </row>
    <row r="72" spans="1:13" s="43" customFormat="1" ht="13.5">
      <c r="A72" s="29"/>
      <c r="B72" s="29"/>
      <c r="C72" s="29" t="s">
        <v>5</v>
      </c>
      <c r="D72" s="29"/>
      <c r="E72" s="29"/>
      <c r="F72" s="29"/>
      <c r="G72" s="29"/>
      <c r="H72" s="29"/>
      <c r="I72" s="29"/>
      <c r="J72" s="29"/>
      <c r="K72" s="29"/>
      <c r="L72" s="29"/>
      <c r="M72" s="16"/>
    </row>
    <row r="73" spans="1:13" s="43" customFormat="1" ht="13.5">
      <c r="A73" s="15"/>
      <c r="B73" s="7"/>
      <c r="C73" s="7" t="s">
        <v>128</v>
      </c>
      <c r="D73" s="28" t="s">
        <v>38</v>
      </c>
      <c r="E73" s="28"/>
      <c r="F73" s="15">
        <v>15</v>
      </c>
      <c r="G73" s="15"/>
      <c r="H73" s="10"/>
      <c r="I73" s="15"/>
      <c r="J73" s="15"/>
      <c r="K73" s="10"/>
      <c r="L73" s="10"/>
      <c r="M73" s="10"/>
    </row>
    <row r="74" spans="1:13" s="43" customFormat="1" ht="13.5">
      <c r="A74" s="15"/>
      <c r="B74" s="7"/>
      <c r="C74" s="7" t="s">
        <v>422</v>
      </c>
      <c r="D74" s="28" t="s">
        <v>38</v>
      </c>
      <c r="E74" s="28"/>
      <c r="F74" s="15">
        <v>45</v>
      </c>
      <c r="G74" s="15"/>
      <c r="H74" s="10"/>
      <c r="I74" s="15"/>
      <c r="J74" s="15"/>
      <c r="K74" s="10"/>
      <c r="L74" s="10"/>
      <c r="M74" s="10"/>
    </row>
    <row r="75" spans="1:13" s="43" customFormat="1" ht="13.5">
      <c r="A75" s="15"/>
      <c r="B75" s="7"/>
      <c r="C75" s="7" t="s">
        <v>129</v>
      </c>
      <c r="D75" s="28" t="s">
        <v>38</v>
      </c>
      <c r="E75" s="28"/>
      <c r="F75" s="15">
        <v>5</v>
      </c>
      <c r="G75" s="15"/>
      <c r="H75" s="10"/>
      <c r="I75" s="15"/>
      <c r="J75" s="15"/>
      <c r="K75" s="10"/>
      <c r="L75" s="10"/>
      <c r="M75" s="10"/>
    </row>
    <row r="76" spans="1:13" s="43" customFormat="1" ht="13.5">
      <c r="A76" s="29"/>
      <c r="B76" s="7"/>
      <c r="C76" s="29" t="s">
        <v>5</v>
      </c>
      <c r="D76" s="29"/>
      <c r="E76" s="29"/>
      <c r="F76" s="29"/>
      <c r="G76" s="29"/>
      <c r="H76" s="29"/>
      <c r="I76" s="29"/>
      <c r="J76" s="29"/>
      <c r="K76" s="29"/>
      <c r="L76" s="29"/>
      <c r="M76" s="16"/>
    </row>
    <row r="77" spans="1:13" s="43" customFormat="1" ht="13.5">
      <c r="A77" s="15"/>
      <c r="B77" s="7"/>
      <c r="C77" s="15" t="s">
        <v>49</v>
      </c>
      <c r="D77" s="28">
        <v>0.03</v>
      </c>
      <c r="E77" s="28"/>
      <c r="F77" s="15"/>
      <c r="G77" s="15"/>
      <c r="H77" s="10"/>
      <c r="I77" s="15"/>
      <c r="J77" s="15"/>
      <c r="K77" s="15"/>
      <c r="L77" s="15"/>
      <c r="M77" s="10"/>
    </row>
    <row r="78" spans="1:13" s="102" customFormat="1" ht="13.5">
      <c r="A78" s="15"/>
      <c r="B78" s="5"/>
      <c r="C78" s="5" t="s">
        <v>5</v>
      </c>
      <c r="D78" s="5"/>
      <c r="E78" s="5"/>
      <c r="F78" s="5"/>
      <c r="G78" s="5"/>
      <c r="H78" s="5"/>
      <c r="I78" s="5"/>
      <c r="J78" s="5"/>
      <c r="K78" s="5"/>
      <c r="L78" s="5"/>
      <c r="M78" s="19"/>
    </row>
    <row r="79" spans="1:13" s="99" customFormat="1" ht="13.5">
      <c r="A79" s="15"/>
      <c r="B79" s="7"/>
      <c r="C79" s="7" t="s">
        <v>50</v>
      </c>
      <c r="D79" s="17">
        <v>0.18</v>
      </c>
      <c r="E79" s="17"/>
      <c r="F79" s="7"/>
      <c r="G79" s="7"/>
      <c r="H79" s="7"/>
      <c r="I79" s="7"/>
      <c r="J79" s="73"/>
      <c r="K79" s="7"/>
      <c r="L79" s="7"/>
      <c r="M79" s="9"/>
    </row>
    <row r="80" spans="1:13" ht="15">
      <c r="A80" s="29"/>
      <c r="B80" s="5"/>
      <c r="C80" s="5" t="s">
        <v>7</v>
      </c>
      <c r="D80" s="5"/>
      <c r="E80" s="5"/>
      <c r="F80" s="5"/>
      <c r="G80" s="5"/>
      <c r="H80" s="5"/>
      <c r="I80" s="5"/>
      <c r="J80" s="5"/>
      <c r="K80" s="5"/>
      <c r="L80" s="5"/>
      <c r="M80" s="19"/>
    </row>
    <row r="81" spans="1:13" ht="15">
      <c r="A81" s="75"/>
      <c r="B81" s="75"/>
      <c r="C81" s="79"/>
      <c r="D81" s="75"/>
      <c r="E81" s="75"/>
      <c r="F81" s="75"/>
      <c r="G81" s="75"/>
      <c r="H81" s="75"/>
      <c r="I81" s="75"/>
      <c r="J81" s="80"/>
      <c r="K81" s="75"/>
      <c r="L81" s="80"/>
      <c r="M81" s="75"/>
    </row>
    <row r="82" spans="1:13" ht="15">
      <c r="A82" s="81"/>
      <c r="B82" s="82"/>
      <c r="C82" s="46" t="s">
        <v>17</v>
      </c>
      <c r="D82" s="46"/>
      <c r="E82" s="46"/>
      <c r="F82" s="46"/>
      <c r="G82" s="47"/>
      <c r="H82" s="47"/>
      <c r="I82" s="103"/>
      <c r="J82" s="82"/>
      <c r="K82" s="82"/>
      <c r="L82" s="197"/>
      <c r="M82" s="197"/>
    </row>
  </sheetData>
  <sheetProtection/>
  <mergeCells count="28">
    <mergeCell ref="A39:A46"/>
    <mergeCell ref="A47:A54"/>
    <mergeCell ref="A55:A57"/>
    <mergeCell ref="A58:A60"/>
    <mergeCell ref="A61:A66"/>
    <mergeCell ref="A22:A25"/>
    <mergeCell ref="A26:A28"/>
    <mergeCell ref="A30:A31"/>
    <mergeCell ref="A32:A33"/>
    <mergeCell ref="A36:A38"/>
    <mergeCell ref="A1:M1"/>
    <mergeCell ref="A2:M2"/>
    <mergeCell ref="A3:J3"/>
    <mergeCell ref="A4:A5"/>
    <mergeCell ref="B4:B5"/>
    <mergeCell ref="I4:J4"/>
    <mergeCell ref="K4:L4"/>
    <mergeCell ref="M4:M5"/>
    <mergeCell ref="L82:M82"/>
    <mergeCell ref="A9:A10"/>
    <mergeCell ref="A12:A18"/>
    <mergeCell ref="A19:A21"/>
    <mergeCell ref="A7:A8"/>
    <mergeCell ref="F4:F5"/>
    <mergeCell ref="G4:H4"/>
    <mergeCell ref="C4:C5"/>
    <mergeCell ref="D4:D5"/>
    <mergeCell ref="E4:E5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Zeros="0" zoomScale="115" zoomScaleNormal="115" zoomScalePageLayoutView="0" workbookViewId="0" topLeftCell="A64">
      <selection activeCell="D79" sqref="D79:D81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574218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338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339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M89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.75" customHeight="1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  <c r="K6" s="118">
        <v>11</v>
      </c>
      <c r="L6" s="118">
        <v>12</v>
      </c>
      <c r="M6" s="118">
        <v>13</v>
      </c>
    </row>
    <row r="7" spans="1:13" s="27" customFormat="1" ht="15.75">
      <c r="A7" s="122"/>
      <c r="B7" s="13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s="21" customFormat="1" ht="54">
      <c r="A8" s="184">
        <v>1</v>
      </c>
      <c r="B8" s="7"/>
      <c r="C8" s="8" t="s">
        <v>302</v>
      </c>
      <c r="D8" s="7" t="s">
        <v>32</v>
      </c>
      <c r="E8" s="7"/>
      <c r="F8" s="12">
        <v>5</v>
      </c>
      <c r="G8" s="9"/>
      <c r="H8" s="10"/>
      <c r="I8" s="9"/>
      <c r="J8" s="23"/>
      <c r="K8" s="9"/>
      <c r="L8" s="10"/>
      <c r="M8" s="10"/>
    </row>
    <row r="9" spans="1:13" s="21" customFormat="1" ht="13.5">
      <c r="A9" s="186"/>
      <c r="B9" s="7"/>
      <c r="C9" s="8" t="s">
        <v>20</v>
      </c>
      <c r="D9" s="7" t="s">
        <v>22</v>
      </c>
      <c r="E9" s="7">
        <v>2.06</v>
      </c>
      <c r="F9" s="9">
        <f>E9*F8</f>
        <v>10.3</v>
      </c>
      <c r="G9" s="7"/>
      <c r="H9" s="10"/>
      <c r="I9" s="7"/>
      <c r="J9" s="10"/>
      <c r="K9" s="7"/>
      <c r="L9" s="10"/>
      <c r="M9" s="10"/>
    </row>
    <row r="10" spans="1:13" s="21" customFormat="1" ht="40.5">
      <c r="A10" s="184">
        <v>2</v>
      </c>
      <c r="B10" s="7"/>
      <c r="C10" s="8" t="s">
        <v>303</v>
      </c>
      <c r="D10" s="7" t="s">
        <v>32</v>
      </c>
      <c r="E10" s="7"/>
      <c r="F10" s="12">
        <v>1.1</v>
      </c>
      <c r="G10" s="9"/>
      <c r="H10" s="10"/>
      <c r="I10" s="9"/>
      <c r="J10" s="23"/>
      <c r="K10" s="9"/>
      <c r="L10" s="10"/>
      <c r="M10" s="10"/>
    </row>
    <row r="11" spans="1:13" s="21" customFormat="1" ht="13.5">
      <c r="A11" s="186"/>
      <c r="B11" s="7"/>
      <c r="C11" s="8" t="s">
        <v>20</v>
      </c>
      <c r="D11" s="7" t="s">
        <v>22</v>
      </c>
      <c r="E11" s="7">
        <v>3.88</v>
      </c>
      <c r="F11" s="9">
        <f>E11*F10</f>
        <v>4.268</v>
      </c>
      <c r="G11" s="7"/>
      <c r="H11" s="10"/>
      <c r="I11" s="7"/>
      <c r="J11" s="10"/>
      <c r="K11" s="7"/>
      <c r="L11" s="10"/>
      <c r="M11" s="10"/>
    </row>
    <row r="12" spans="1:13" s="21" customFormat="1" ht="27">
      <c r="A12" s="15">
        <v>3</v>
      </c>
      <c r="B12" s="7"/>
      <c r="C12" s="8" t="s">
        <v>64</v>
      </c>
      <c r="D12" s="7" t="s">
        <v>38</v>
      </c>
      <c r="E12" s="7"/>
      <c r="F12" s="13">
        <v>11</v>
      </c>
      <c r="G12" s="7"/>
      <c r="H12" s="10"/>
      <c r="I12" s="7"/>
      <c r="J12" s="10"/>
      <c r="K12" s="7"/>
      <c r="L12" s="10"/>
      <c r="M12" s="10"/>
    </row>
    <row r="13" spans="1:13" s="21" customFormat="1" ht="27">
      <c r="A13" s="184">
        <v>4</v>
      </c>
      <c r="B13" s="7"/>
      <c r="C13" s="8" t="s">
        <v>304</v>
      </c>
      <c r="D13" s="15" t="s">
        <v>33</v>
      </c>
      <c r="E13" s="15"/>
      <c r="F13" s="54">
        <v>0.011</v>
      </c>
      <c r="G13" s="10"/>
      <c r="H13" s="10"/>
      <c r="I13" s="10"/>
      <c r="J13" s="10"/>
      <c r="K13" s="10"/>
      <c r="L13" s="10"/>
      <c r="M13" s="10"/>
    </row>
    <row r="14" spans="1:13" s="21" customFormat="1" ht="13.5">
      <c r="A14" s="185"/>
      <c r="B14" s="15"/>
      <c r="C14" s="53" t="s">
        <v>20</v>
      </c>
      <c r="D14" s="15" t="s">
        <v>22</v>
      </c>
      <c r="E14" s="15">
        <v>665</v>
      </c>
      <c r="F14" s="10">
        <f>E14*F13</f>
        <v>7.3149999999999995</v>
      </c>
      <c r="G14" s="15"/>
      <c r="H14" s="10"/>
      <c r="I14" s="15"/>
      <c r="J14" s="10"/>
      <c r="K14" s="15"/>
      <c r="L14" s="10"/>
      <c r="M14" s="10"/>
    </row>
    <row r="15" spans="1:13" s="21" customFormat="1" ht="13.5">
      <c r="A15" s="185"/>
      <c r="B15" s="15"/>
      <c r="C15" s="53" t="s">
        <v>28</v>
      </c>
      <c r="D15" s="15" t="s">
        <v>31</v>
      </c>
      <c r="E15" s="15">
        <v>59</v>
      </c>
      <c r="F15" s="54">
        <f>E15*F13</f>
        <v>0.6489999999999999</v>
      </c>
      <c r="G15" s="15"/>
      <c r="H15" s="10"/>
      <c r="I15" s="15"/>
      <c r="J15" s="10"/>
      <c r="K15" s="15"/>
      <c r="L15" s="10"/>
      <c r="M15" s="10"/>
    </row>
    <row r="16" spans="1:13" s="21" customFormat="1" ht="13.5">
      <c r="A16" s="185"/>
      <c r="B16" s="15"/>
      <c r="C16" s="53" t="s">
        <v>24</v>
      </c>
      <c r="D16" s="15" t="s">
        <v>27</v>
      </c>
      <c r="E16" s="15">
        <v>40</v>
      </c>
      <c r="F16" s="54">
        <f>E16*F13</f>
        <v>0.43999999999999995</v>
      </c>
      <c r="G16" s="15"/>
      <c r="H16" s="10"/>
      <c r="I16" s="15"/>
      <c r="J16" s="10"/>
      <c r="K16" s="15"/>
      <c r="L16" s="10"/>
      <c r="M16" s="10"/>
    </row>
    <row r="17" spans="1:13" s="21" customFormat="1" ht="13.5">
      <c r="A17" s="185"/>
      <c r="B17" s="7"/>
      <c r="C17" s="8" t="s">
        <v>305</v>
      </c>
      <c r="D17" s="15" t="s">
        <v>67</v>
      </c>
      <c r="E17" s="15"/>
      <c r="F17" s="14">
        <v>22</v>
      </c>
      <c r="G17" s="15"/>
      <c r="H17" s="14"/>
      <c r="I17" s="15"/>
      <c r="J17" s="10"/>
      <c r="K17" s="15"/>
      <c r="L17" s="10"/>
      <c r="M17" s="10"/>
    </row>
    <row r="18" spans="1:13" s="21" customFormat="1" ht="13.5">
      <c r="A18" s="185"/>
      <c r="B18" s="7"/>
      <c r="C18" s="8" t="s">
        <v>306</v>
      </c>
      <c r="D18" s="15" t="s">
        <v>67</v>
      </c>
      <c r="E18" s="15"/>
      <c r="F18" s="14">
        <v>31</v>
      </c>
      <c r="G18" s="15"/>
      <c r="H18" s="14"/>
      <c r="I18" s="15"/>
      <c r="J18" s="10"/>
      <c r="K18" s="15"/>
      <c r="L18" s="10"/>
      <c r="M18" s="10"/>
    </row>
    <row r="19" spans="1:13" s="21" customFormat="1" ht="13.5">
      <c r="A19" s="185"/>
      <c r="B19" s="7"/>
      <c r="C19" s="8" t="s">
        <v>307</v>
      </c>
      <c r="D19" s="15" t="s">
        <v>67</v>
      </c>
      <c r="E19" s="15"/>
      <c r="F19" s="14">
        <v>23</v>
      </c>
      <c r="G19" s="15"/>
      <c r="H19" s="14"/>
      <c r="I19" s="15"/>
      <c r="J19" s="10"/>
      <c r="K19" s="15"/>
      <c r="L19" s="10"/>
      <c r="M19" s="10"/>
    </row>
    <row r="20" spans="1:13" s="21" customFormat="1" ht="27">
      <c r="A20" s="185"/>
      <c r="B20" s="7"/>
      <c r="C20" s="8" t="s">
        <v>308</v>
      </c>
      <c r="D20" s="15" t="s">
        <v>34</v>
      </c>
      <c r="E20" s="15"/>
      <c r="F20" s="10">
        <v>1</v>
      </c>
      <c r="G20" s="15"/>
      <c r="H20" s="14"/>
      <c r="I20" s="15"/>
      <c r="J20" s="10"/>
      <c r="K20" s="15"/>
      <c r="L20" s="10"/>
      <c r="M20" s="10"/>
    </row>
    <row r="21" spans="1:13" s="21" customFormat="1" ht="15.75">
      <c r="A21" s="185"/>
      <c r="B21" s="7"/>
      <c r="C21" s="8" t="s">
        <v>309</v>
      </c>
      <c r="D21" s="15" t="s">
        <v>32</v>
      </c>
      <c r="E21" s="14">
        <v>101.5</v>
      </c>
      <c r="F21" s="10">
        <f>F13*E21</f>
        <v>1.1164999999999998</v>
      </c>
      <c r="G21" s="7"/>
      <c r="H21" s="14"/>
      <c r="I21" s="15"/>
      <c r="J21" s="10"/>
      <c r="K21" s="15"/>
      <c r="L21" s="10"/>
      <c r="M21" s="10"/>
    </row>
    <row r="22" spans="1:13" s="21" customFormat="1" ht="15.75">
      <c r="A22" s="185"/>
      <c r="B22" s="7"/>
      <c r="C22" s="8" t="s">
        <v>52</v>
      </c>
      <c r="D22" s="15" t="s">
        <v>34</v>
      </c>
      <c r="E22" s="15">
        <v>160</v>
      </c>
      <c r="F22" s="10">
        <f>E22*F13</f>
        <v>1.7599999999999998</v>
      </c>
      <c r="G22" s="7"/>
      <c r="H22" s="10"/>
      <c r="I22" s="15"/>
      <c r="J22" s="10"/>
      <c r="K22" s="15"/>
      <c r="L22" s="10"/>
      <c r="M22" s="10"/>
    </row>
    <row r="23" spans="1:13" s="21" customFormat="1" ht="15.75">
      <c r="A23" s="185"/>
      <c r="B23" s="7"/>
      <c r="C23" s="8" t="s">
        <v>55</v>
      </c>
      <c r="D23" s="15" t="s">
        <v>32</v>
      </c>
      <c r="E23" s="10">
        <v>1.83</v>
      </c>
      <c r="F23" s="10">
        <f>E23*F13</f>
        <v>0.02013</v>
      </c>
      <c r="G23" s="7"/>
      <c r="H23" s="10"/>
      <c r="I23" s="15"/>
      <c r="J23" s="10"/>
      <c r="K23" s="15"/>
      <c r="L23" s="10"/>
      <c r="M23" s="10"/>
    </row>
    <row r="24" spans="1:13" s="55" customFormat="1" ht="13.5">
      <c r="A24" s="186"/>
      <c r="B24" s="7"/>
      <c r="C24" s="8" t="s">
        <v>53</v>
      </c>
      <c r="D24" s="15" t="s">
        <v>29</v>
      </c>
      <c r="E24" s="10"/>
      <c r="F24" s="10">
        <v>5</v>
      </c>
      <c r="G24" s="7"/>
      <c r="H24" s="10"/>
      <c r="I24" s="15"/>
      <c r="J24" s="10"/>
      <c r="K24" s="15"/>
      <c r="L24" s="10"/>
      <c r="M24" s="10"/>
    </row>
    <row r="25" spans="1:13" s="21" customFormat="1" ht="27">
      <c r="A25" s="184">
        <v>5</v>
      </c>
      <c r="B25" s="7"/>
      <c r="C25" s="8" t="s">
        <v>310</v>
      </c>
      <c r="D25" s="15" t="s">
        <v>39</v>
      </c>
      <c r="E25" s="15"/>
      <c r="F25" s="14">
        <v>8</v>
      </c>
      <c r="G25" s="10"/>
      <c r="H25" s="10"/>
      <c r="I25" s="10"/>
      <c r="J25" s="10"/>
      <c r="K25" s="10"/>
      <c r="L25" s="10"/>
      <c r="M25" s="10"/>
    </row>
    <row r="26" spans="1:13" s="21" customFormat="1" ht="13.5">
      <c r="A26" s="185"/>
      <c r="B26" s="7"/>
      <c r="C26" s="8" t="s">
        <v>311</v>
      </c>
      <c r="D26" s="15" t="s">
        <v>67</v>
      </c>
      <c r="E26" s="15"/>
      <c r="F26" s="14">
        <v>22</v>
      </c>
      <c r="G26" s="15"/>
      <c r="H26" s="14"/>
      <c r="I26" s="15"/>
      <c r="J26" s="10"/>
      <c r="K26" s="15"/>
      <c r="L26" s="10"/>
      <c r="M26" s="10"/>
    </row>
    <row r="27" spans="1:13" s="21" customFormat="1" ht="27">
      <c r="A27" s="185"/>
      <c r="B27" s="7"/>
      <c r="C27" s="8" t="s">
        <v>312</v>
      </c>
      <c r="D27" s="15" t="s">
        <v>34</v>
      </c>
      <c r="E27" s="14"/>
      <c r="F27" s="10">
        <v>0.25</v>
      </c>
      <c r="G27" s="7"/>
      <c r="H27" s="14"/>
      <c r="I27" s="15"/>
      <c r="J27" s="10"/>
      <c r="K27" s="15"/>
      <c r="L27" s="10"/>
      <c r="M27" s="10"/>
    </row>
    <row r="28" spans="1:13" s="21" customFormat="1" ht="13.5">
      <c r="A28" s="186"/>
      <c r="B28" s="7"/>
      <c r="C28" s="8" t="s">
        <v>313</v>
      </c>
      <c r="D28" s="15" t="s">
        <v>29</v>
      </c>
      <c r="E28" s="15"/>
      <c r="F28" s="10">
        <v>4</v>
      </c>
      <c r="G28" s="7"/>
      <c r="H28" s="10"/>
      <c r="I28" s="15"/>
      <c r="J28" s="10"/>
      <c r="K28" s="15"/>
      <c r="L28" s="10"/>
      <c r="M28" s="10"/>
    </row>
    <row r="29" spans="1:13" s="56" customFormat="1" ht="13.5">
      <c r="A29" s="184">
        <v>6</v>
      </c>
      <c r="B29" s="7"/>
      <c r="C29" s="8" t="s">
        <v>314</v>
      </c>
      <c r="D29" s="15" t="s">
        <v>38</v>
      </c>
      <c r="E29" s="15"/>
      <c r="F29" s="10">
        <v>0.34</v>
      </c>
      <c r="G29" s="10"/>
      <c r="H29" s="10"/>
      <c r="I29" s="10"/>
      <c r="J29" s="10"/>
      <c r="K29" s="10"/>
      <c r="L29" s="10"/>
      <c r="M29" s="10"/>
    </row>
    <row r="30" spans="1:13" s="21" customFormat="1" ht="13.5">
      <c r="A30" s="185"/>
      <c r="B30" s="15"/>
      <c r="C30" s="53" t="s">
        <v>20</v>
      </c>
      <c r="D30" s="15" t="s">
        <v>22</v>
      </c>
      <c r="E30" s="15">
        <v>69.1</v>
      </c>
      <c r="F30" s="10">
        <f>E30*F29</f>
        <v>23.494</v>
      </c>
      <c r="G30" s="15"/>
      <c r="H30" s="10"/>
      <c r="I30" s="15"/>
      <c r="J30" s="10"/>
      <c r="K30" s="15"/>
      <c r="L30" s="10"/>
      <c r="M30" s="10"/>
    </row>
    <row r="31" spans="1:13" s="55" customFormat="1" ht="13.5">
      <c r="A31" s="185"/>
      <c r="B31" s="15"/>
      <c r="C31" s="53" t="s">
        <v>30</v>
      </c>
      <c r="D31" s="15" t="s">
        <v>27</v>
      </c>
      <c r="E31" s="15">
        <v>14.3</v>
      </c>
      <c r="F31" s="10">
        <f>E31*F29</f>
        <v>4.862000000000001</v>
      </c>
      <c r="G31" s="15"/>
      <c r="H31" s="10"/>
      <c r="I31" s="15"/>
      <c r="J31" s="10"/>
      <c r="K31" s="15"/>
      <c r="L31" s="10"/>
      <c r="M31" s="10"/>
    </row>
    <row r="32" spans="1:13" s="21" customFormat="1" ht="13.5">
      <c r="A32" s="185"/>
      <c r="B32" s="15"/>
      <c r="C32" s="53" t="s">
        <v>24</v>
      </c>
      <c r="D32" s="15" t="s">
        <v>27</v>
      </c>
      <c r="E32" s="15">
        <v>2.78</v>
      </c>
      <c r="F32" s="10">
        <f>F29*E32</f>
        <v>0.9452</v>
      </c>
      <c r="G32" s="15"/>
      <c r="H32" s="10"/>
      <c r="I32" s="15"/>
      <c r="J32" s="10"/>
      <c r="K32" s="15"/>
      <c r="L32" s="10"/>
      <c r="M32" s="10"/>
    </row>
    <row r="33" spans="1:13" s="55" customFormat="1" ht="13.5">
      <c r="A33" s="185"/>
      <c r="B33" s="7"/>
      <c r="C33" s="8" t="s">
        <v>315</v>
      </c>
      <c r="D33" s="15" t="s">
        <v>42</v>
      </c>
      <c r="E33" s="15"/>
      <c r="F33" s="14">
        <v>37</v>
      </c>
      <c r="G33" s="15"/>
      <c r="H33" s="10"/>
      <c r="I33" s="15"/>
      <c r="J33" s="10"/>
      <c r="K33" s="15"/>
      <c r="L33" s="10"/>
      <c r="M33" s="10"/>
    </row>
    <row r="34" spans="1:13" s="55" customFormat="1" ht="13.5">
      <c r="A34" s="185"/>
      <c r="B34" s="7"/>
      <c r="C34" s="8" t="s">
        <v>316</v>
      </c>
      <c r="D34" s="15" t="s">
        <v>42</v>
      </c>
      <c r="E34" s="15"/>
      <c r="F34" s="10">
        <v>86</v>
      </c>
      <c r="G34" s="15"/>
      <c r="H34" s="10"/>
      <c r="I34" s="15"/>
      <c r="J34" s="10"/>
      <c r="K34" s="15"/>
      <c r="L34" s="10"/>
      <c r="M34" s="10"/>
    </row>
    <row r="35" spans="1:13" s="21" customFormat="1" ht="13.5">
      <c r="A35" s="185"/>
      <c r="B35" s="7"/>
      <c r="C35" s="8" t="s">
        <v>56</v>
      </c>
      <c r="D35" s="7" t="s">
        <v>29</v>
      </c>
      <c r="E35" s="7"/>
      <c r="F35" s="12">
        <v>6</v>
      </c>
      <c r="G35" s="7"/>
      <c r="H35" s="10"/>
      <c r="I35" s="7"/>
      <c r="J35" s="10"/>
      <c r="K35" s="7"/>
      <c r="L35" s="10"/>
      <c r="M35" s="10"/>
    </row>
    <row r="36" spans="1:13" s="21" customFormat="1" ht="13.5">
      <c r="A36" s="185"/>
      <c r="B36" s="7"/>
      <c r="C36" s="8" t="s">
        <v>57</v>
      </c>
      <c r="D36" s="125" t="s">
        <v>39</v>
      </c>
      <c r="E36" s="9"/>
      <c r="F36" s="12">
        <v>8</v>
      </c>
      <c r="G36" s="12"/>
      <c r="H36" s="10"/>
      <c r="I36" s="7"/>
      <c r="J36" s="10"/>
      <c r="K36" s="7"/>
      <c r="L36" s="10"/>
      <c r="M36" s="10"/>
    </row>
    <row r="37" spans="1:13" s="48" customFormat="1" ht="13.5">
      <c r="A37" s="186"/>
      <c r="B37" s="7"/>
      <c r="C37" s="53" t="s">
        <v>317</v>
      </c>
      <c r="D37" s="15" t="s">
        <v>29</v>
      </c>
      <c r="E37" s="15"/>
      <c r="F37" s="10">
        <v>5</v>
      </c>
      <c r="G37" s="14"/>
      <c r="H37" s="10"/>
      <c r="I37" s="15"/>
      <c r="J37" s="10"/>
      <c r="K37" s="15"/>
      <c r="L37" s="10"/>
      <c r="M37" s="10"/>
    </row>
    <row r="38" spans="1:13" s="56" customFormat="1" ht="27">
      <c r="A38" s="184">
        <v>7</v>
      </c>
      <c r="B38" s="7"/>
      <c r="C38" s="8" t="s">
        <v>318</v>
      </c>
      <c r="D38" s="15" t="s">
        <v>35</v>
      </c>
      <c r="E38" s="15"/>
      <c r="F38" s="10">
        <v>0.35</v>
      </c>
      <c r="G38" s="10"/>
      <c r="H38" s="10"/>
      <c r="I38" s="10"/>
      <c r="J38" s="10"/>
      <c r="K38" s="10"/>
      <c r="L38" s="10"/>
      <c r="M38" s="10"/>
    </row>
    <row r="39" spans="1:13" s="21" customFormat="1" ht="13.5">
      <c r="A39" s="185"/>
      <c r="B39" s="15"/>
      <c r="C39" s="53" t="s">
        <v>20</v>
      </c>
      <c r="D39" s="15" t="s">
        <v>22</v>
      </c>
      <c r="E39" s="15">
        <v>43.9</v>
      </c>
      <c r="F39" s="10">
        <f>E39*F38</f>
        <v>15.364999999999998</v>
      </c>
      <c r="G39" s="15"/>
      <c r="H39" s="10"/>
      <c r="I39" s="15"/>
      <c r="J39" s="10"/>
      <c r="K39" s="15"/>
      <c r="L39" s="10"/>
      <c r="M39" s="10"/>
    </row>
    <row r="40" spans="1:13" s="55" customFormat="1" ht="13.5">
      <c r="A40" s="185"/>
      <c r="B40" s="15"/>
      <c r="C40" s="53" t="s">
        <v>30</v>
      </c>
      <c r="D40" s="15" t="s">
        <v>27</v>
      </c>
      <c r="E40" s="15">
        <v>3.5</v>
      </c>
      <c r="F40" s="10">
        <f>E40*F38</f>
        <v>1.2249999999999999</v>
      </c>
      <c r="G40" s="15"/>
      <c r="H40" s="10"/>
      <c r="I40" s="15"/>
      <c r="J40" s="10"/>
      <c r="K40" s="15"/>
      <c r="L40" s="10"/>
      <c r="M40" s="10"/>
    </row>
    <row r="41" spans="1:13" s="21" customFormat="1" ht="13.5">
      <c r="A41" s="185"/>
      <c r="B41" s="15"/>
      <c r="C41" s="53" t="s">
        <v>24</v>
      </c>
      <c r="D41" s="15" t="s">
        <v>27</v>
      </c>
      <c r="E41" s="15">
        <v>8.16</v>
      </c>
      <c r="F41" s="10">
        <f>F38*E41</f>
        <v>2.856</v>
      </c>
      <c r="G41" s="15"/>
      <c r="H41" s="10"/>
      <c r="I41" s="15"/>
      <c r="J41" s="10"/>
      <c r="K41" s="15"/>
      <c r="L41" s="10"/>
      <c r="M41" s="10"/>
    </row>
    <row r="42" spans="1:13" s="48" customFormat="1" ht="15.75">
      <c r="A42" s="185"/>
      <c r="B42" s="15"/>
      <c r="C42" s="8" t="s">
        <v>319</v>
      </c>
      <c r="D42" s="15" t="s">
        <v>34</v>
      </c>
      <c r="E42" s="15">
        <v>110</v>
      </c>
      <c r="F42" s="10">
        <f>E42*F38</f>
        <v>38.5</v>
      </c>
      <c r="G42" s="14"/>
      <c r="H42" s="10"/>
      <c r="I42" s="15"/>
      <c r="J42" s="10"/>
      <c r="K42" s="15"/>
      <c r="L42" s="10"/>
      <c r="M42" s="10"/>
    </row>
    <row r="43" spans="1:13" s="48" customFormat="1" ht="13.5">
      <c r="A43" s="186"/>
      <c r="B43" s="57"/>
      <c r="C43" s="35" t="s">
        <v>320</v>
      </c>
      <c r="D43" s="125" t="s">
        <v>39</v>
      </c>
      <c r="E43" s="15"/>
      <c r="F43" s="10">
        <v>100</v>
      </c>
      <c r="G43" s="10"/>
      <c r="H43" s="10"/>
      <c r="I43" s="15"/>
      <c r="J43" s="10"/>
      <c r="K43" s="15"/>
      <c r="L43" s="10"/>
      <c r="M43" s="10"/>
    </row>
    <row r="44" spans="1:13" s="21" customFormat="1" ht="27">
      <c r="A44" s="184">
        <v>8</v>
      </c>
      <c r="B44" s="7"/>
      <c r="C44" s="8" t="s">
        <v>321</v>
      </c>
      <c r="D44" s="15" t="s">
        <v>41</v>
      </c>
      <c r="E44" s="15"/>
      <c r="F44" s="10">
        <v>0.28</v>
      </c>
      <c r="G44" s="10"/>
      <c r="H44" s="10"/>
      <c r="I44" s="10"/>
      <c r="J44" s="10"/>
      <c r="K44" s="10"/>
      <c r="L44" s="10"/>
      <c r="M44" s="10"/>
    </row>
    <row r="45" spans="1:13" s="21" customFormat="1" ht="13.5">
      <c r="A45" s="185"/>
      <c r="B45" s="15"/>
      <c r="C45" s="53" t="s">
        <v>20</v>
      </c>
      <c r="D45" s="15" t="s">
        <v>22</v>
      </c>
      <c r="E45" s="15">
        <v>74</v>
      </c>
      <c r="F45" s="10">
        <f>E45*F44</f>
        <v>20.720000000000002</v>
      </c>
      <c r="G45" s="15"/>
      <c r="H45" s="10"/>
      <c r="I45" s="15"/>
      <c r="J45" s="10"/>
      <c r="K45" s="15"/>
      <c r="L45" s="10"/>
      <c r="M45" s="10"/>
    </row>
    <row r="46" spans="1:13" s="21" customFormat="1" ht="13.5">
      <c r="A46" s="185"/>
      <c r="B46" s="15"/>
      <c r="C46" s="53" t="s">
        <v>28</v>
      </c>
      <c r="D46" s="15" t="s">
        <v>31</v>
      </c>
      <c r="E46" s="15">
        <v>0.71</v>
      </c>
      <c r="F46" s="54">
        <f>E46*F44</f>
        <v>0.1988</v>
      </c>
      <c r="G46" s="15"/>
      <c r="H46" s="10"/>
      <c r="I46" s="15"/>
      <c r="J46" s="10"/>
      <c r="K46" s="15"/>
      <c r="L46" s="10"/>
      <c r="M46" s="10"/>
    </row>
    <row r="47" spans="1:13" s="21" customFormat="1" ht="13.5">
      <c r="A47" s="185"/>
      <c r="B47" s="15"/>
      <c r="C47" s="53" t="s">
        <v>24</v>
      </c>
      <c r="D47" s="15" t="s">
        <v>27</v>
      </c>
      <c r="E47" s="15">
        <v>9.6</v>
      </c>
      <c r="F47" s="54">
        <f>E47*F44</f>
        <v>2.688</v>
      </c>
      <c r="G47" s="15"/>
      <c r="H47" s="10"/>
      <c r="I47" s="15"/>
      <c r="J47" s="10"/>
      <c r="K47" s="15"/>
      <c r="L47" s="10"/>
      <c r="M47" s="10"/>
    </row>
    <row r="48" spans="1:13" s="21" customFormat="1" ht="13.5">
      <c r="A48" s="185"/>
      <c r="B48" s="7"/>
      <c r="C48" s="8" t="s">
        <v>322</v>
      </c>
      <c r="D48" s="15" t="s">
        <v>67</v>
      </c>
      <c r="E48" s="15">
        <v>102</v>
      </c>
      <c r="F48" s="14">
        <f>E48*F44</f>
        <v>28.560000000000002</v>
      </c>
      <c r="G48" s="14"/>
      <c r="H48" s="14"/>
      <c r="I48" s="15"/>
      <c r="J48" s="10"/>
      <c r="K48" s="15"/>
      <c r="L48" s="10"/>
      <c r="M48" s="10"/>
    </row>
    <row r="49" spans="1:13" s="21" customFormat="1" ht="15.75">
      <c r="A49" s="185"/>
      <c r="B49" s="7"/>
      <c r="C49" s="8" t="s">
        <v>54</v>
      </c>
      <c r="D49" s="15" t="s">
        <v>32</v>
      </c>
      <c r="E49" s="14">
        <v>2</v>
      </c>
      <c r="F49" s="10">
        <f>F44*E49</f>
        <v>0.56</v>
      </c>
      <c r="G49" s="125"/>
      <c r="H49" s="14"/>
      <c r="I49" s="15"/>
      <c r="J49" s="10"/>
      <c r="K49" s="15"/>
      <c r="L49" s="10"/>
      <c r="M49" s="14"/>
    </row>
    <row r="50" spans="1:13" s="21" customFormat="1" ht="15.75">
      <c r="A50" s="185"/>
      <c r="B50" s="7"/>
      <c r="C50" s="35" t="s">
        <v>323</v>
      </c>
      <c r="D50" s="57" t="s">
        <v>75</v>
      </c>
      <c r="E50" s="15">
        <v>0.06</v>
      </c>
      <c r="F50" s="10">
        <f>E50*F44</f>
        <v>0.016800000000000002</v>
      </c>
      <c r="G50" s="125"/>
      <c r="H50" s="10"/>
      <c r="I50" s="15"/>
      <c r="J50" s="10"/>
      <c r="K50" s="15"/>
      <c r="L50" s="10"/>
      <c r="M50" s="10"/>
    </row>
    <row r="51" spans="1:13" s="60" customFormat="1" ht="15.75">
      <c r="A51" s="192">
        <v>9</v>
      </c>
      <c r="B51" s="57"/>
      <c r="C51" s="25" t="s">
        <v>324</v>
      </c>
      <c r="D51" s="15" t="s">
        <v>35</v>
      </c>
      <c r="E51" s="57"/>
      <c r="F51" s="58">
        <v>0.48</v>
      </c>
      <c r="G51" s="58"/>
      <c r="H51" s="59"/>
      <c r="I51" s="58"/>
      <c r="J51" s="59"/>
      <c r="K51" s="58"/>
      <c r="L51" s="59"/>
      <c r="M51" s="10"/>
    </row>
    <row r="52" spans="1:13" s="60" customFormat="1" ht="13.5">
      <c r="A52" s="192"/>
      <c r="B52" s="57"/>
      <c r="C52" s="25" t="s">
        <v>20</v>
      </c>
      <c r="D52" s="57" t="s">
        <v>22</v>
      </c>
      <c r="E52" s="57">
        <v>3.16</v>
      </c>
      <c r="F52" s="58">
        <f>E52*F51</f>
        <v>1.5168</v>
      </c>
      <c r="G52" s="57"/>
      <c r="H52" s="59"/>
      <c r="I52" s="7"/>
      <c r="J52" s="59"/>
      <c r="K52" s="57"/>
      <c r="L52" s="59"/>
      <c r="M52" s="10"/>
    </row>
    <row r="53" spans="1:13" s="60" customFormat="1" ht="15.75">
      <c r="A53" s="192"/>
      <c r="B53" s="7"/>
      <c r="C53" s="8" t="s">
        <v>120</v>
      </c>
      <c r="D53" s="57" t="s">
        <v>75</v>
      </c>
      <c r="E53" s="57">
        <v>5.5</v>
      </c>
      <c r="F53" s="58">
        <f>E53*F51</f>
        <v>2.6399999999999997</v>
      </c>
      <c r="G53" s="57"/>
      <c r="H53" s="59"/>
      <c r="I53" s="57"/>
      <c r="J53" s="59"/>
      <c r="K53" s="57"/>
      <c r="L53" s="59"/>
      <c r="M53" s="10"/>
    </row>
    <row r="54" spans="1:13" s="60" customFormat="1" ht="27">
      <c r="A54" s="190">
        <v>10</v>
      </c>
      <c r="B54" s="57"/>
      <c r="C54" s="25" t="s">
        <v>325</v>
      </c>
      <c r="D54" s="57" t="s">
        <v>75</v>
      </c>
      <c r="E54" s="57"/>
      <c r="F54" s="58">
        <v>4.8</v>
      </c>
      <c r="G54" s="58"/>
      <c r="H54" s="59"/>
      <c r="I54" s="58"/>
      <c r="J54" s="59"/>
      <c r="K54" s="58"/>
      <c r="L54" s="59"/>
      <c r="M54" s="10"/>
    </row>
    <row r="55" spans="1:13" s="60" customFormat="1" ht="13.5">
      <c r="A55" s="191"/>
      <c r="B55" s="57"/>
      <c r="C55" s="25" t="s">
        <v>20</v>
      </c>
      <c r="D55" s="57" t="s">
        <v>22</v>
      </c>
      <c r="E55" s="57">
        <v>2.9</v>
      </c>
      <c r="F55" s="58">
        <f>E55*F54</f>
        <v>13.92</v>
      </c>
      <c r="G55" s="57"/>
      <c r="H55" s="59"/>
      <c r="I55" s="7"/>
      <c r="J55" s="59"/>
      <c r="K55" s="57"/>
      <c r="L55" s="59"/>
      <c r="M55" s="10"/>
    </row>
    <row r="56" spans="1:13" s="60" customFormat="1" ht="13.5">
      <c r="A56" s="191"/>
      <c r="B56" s="57"/>
      <c r="C56" s="25" t="s">
        <v>24</v>
      </c>
      <c r="D56" s="57" t="s">
        <v>27</v>
      </c>
      <c r="E56" s="57">
        <v>0.88</v>
      </c>
      <c r="F56" s="58">
        <f>E56*F54</f>
        <v>4.224</v>
      </c>
      <c r="G56" s="57"/>
      <c r="H56" s="59"/>
      <c r="I56" s="57"/>
      <c r="J56" s="59"/>
      <c r="K56" s="57"/>
      <c r="L56" s="59"/>
      <c r="M56" s="10"/>
    </row>
    <row r="57" spans="1:13" s="60" customFormat="1" ht="15.75">
      <c r="A57" s="191"/>
      <c r="B57" s="7"/>
      <c r="C57" s="8" t="s">
        <v>54</v>
      </c>
      <c r="D57" s="57" t="s">
        <v>75</v>
      </c>
      <c r="E57" s="57">
        <v>1.02</v>
      </c>
      <c r="F57" s="58">
        <f>E57*F54</f>
        <v>4.896</v>
      </c>
      <c r="G57" s="57"/>
      <c r="H57" s="59"/>
      <c r="I57" s="57"/>
      <c r="J57" s="59"/>
      <c r="K57" s="57"/>
      <c r="L57" s="59"/>
      <c r="M57" s="10"/>
    </row>
    <row r="58" spans="1:13" s="38" customFormat="1" ht="15.75">
      <c r="A58" s="191"/>
      <c r="B58" s="7"/>
      <c r="C58" s="8" t="s">
        <v>52</v>
      </c>
      <c r="D58" s="125" t="s">
        <v>77</v>
      </c>
      <c r="E58" s="125">
        <v>1.84</v>
      </c>
      <c r="F58" s="36">
        <f>E58*F54</f>
        <v>8.832</v>
      </c>
      <c r="G58" s="125"/>
      <c r="H58" s="37"/>
      <c r="I58" s="125"/>
      <c r="J58" s="37"/>
      <c r="K58" s="125"/>
      <c r="L58" s="37"/>
      <c r="M58" s="10"/>
    </row>
    <row r="59" spans="1:13" s="60" customFormat="1" ht="15.75">
      <c r="A59" s="190">
        <v>11</v>
      </c>
      <c r="B59" s="57"/>
      <c r="C59" s="25" t="s">
        <v>79</v>
      </c>
      <c r="D59" s="57" t="s">
        <v>80</v>
      </c>
      <c r="E59" s="57"/>
      <c r="F59" s="58">
        <v>0.48</v>
      </c>
      <c r="G59" s="58"/>
      <c r="H59" s="59"/>
      <c r="I59" s="58"/>
      <c r="J59" s="59"/>
      <c r="K59" s="58"/>
      <c r="L59" s="59"/>
      <c r="M59" s="10"/>
    </row>
    <row r="60" spans="1:13" s="60" customFormat="1" ht="13.5">
      <c r="A60" s="191"/>
      <c r="B60" s="57"/>
      <c r="C60" s="25" t="s">
        <v>81</v>
      </c>
      <c r="D60" s="57" t="s">
        <v>22</v>
      </c>
      <c r="E60" s="57">
        <v>19.48</v>
      </c>
      <c r="F60" s="58">
        <f>E60*F59</f>
        <v>9.3504</v>
      </c>
      <c r="G60" s="57"/>
      <c r="H60" s="59"/>
      <c r="I60" s="7"/>
      <c r="J60" s="59"/>
      <c r="K60" s="57"/>
      <c r="L60" s="59"/>
      <c r="M60" s="10"/>
    </row>
    <row r="61" spans="1:13" s="60" customFormat="1" ht="13.5">
      <c r="A61" s="191"/>
      <c r="B61" s="57"/>
      <c r="C61" s="25" t="s">
        <v>82</v>
      </c>
      <c r="D61" s="57" t="s">
        <v>27</v>
      </c>
      <c r="E61" s="57">
        <v>1.41</v>
      </c>
      <c r="F61" s="58">
        <f>F59*E61</f>
        <v>0.6768</v>
      </c>
      <c r="G61" s="57"/>
      <c r="H61" s="59"/>
      <c r="I61" s="57"/>
      <c r="J61" s="59"/>
      <c r="K61" s="57"/>
      <c r="L61" s="59"/>
      <c r="M61" s="10"/>
    </row>
    <row r="62" spans="1:13" s="60" customFormat="1" ht="13.5">
      <c r="A62" s="191"/>
      <c r="B62" s="57"/>
      <c r="C62" s="25" t="s">
        <v>24</v>
      </c>
      <c r="D62" s="57" t="s">
        <v>27</v>
      </c>
      <c r="E62" s="57">
        <v>6.36</v>
      </c>
      <c r="F62" s="58">
        <f>E62*F59</f>
        <v>3.0528</v>
      </c>
      <c r="G62" s="57"/>
      <c r="H62" s="59"/>
      <c r="I62" s="57"/>
      <c r="J62" s="59"/>
      <c r="K62" s="57"/>
      <c r="L62" s="59"/>
      <c r="M62" s="10"/>
    </row>
    <row r="63" spans="1:13" s="60" customFormat="1" ht="15.75">
      <c r="A63" s="191"/>
      <c r="B63" s="7"/>
      <c r="C63" s="35" t="s">
        <v>323</v>
      </c>
      <c r="D63" s="57" t="s">
        <v>75</v>
      </c>
      <c r="E63" s="57">
        <v>3.06</v>
      </c>
      <c r="F63" s="58">
        <f>E63*F59</f>
        <v>1.4687999999999999</v>
      </c>
      <c r="G63" s="61"/>
      <c r="H63" s="59"/>
      <c r="I63" s="57"/>
      <c r="J63" s="59"/>
      <c r="K63" s="57"/>
      <c r="L63" s="59"/>
      <c r="M63" s="10"/>
    </row>
    <row r="64" spans="1:13" s="56" customFormat="1" ht="15.75">
      <c r="A64" s="184">
        <v>12</v>
      </c>
      <c r="B64" s="7"/>
      <c r="C64" s="8" t="s">
        <v>326</v>
      </c>
      <c r="D64" s="15" t="s">
        <v>35</v>
      </c>
      <c r="E64" s="15"/>
      <c r="F64" s="10">
        <v>0.48</v>
      </c>
      <c r="G64" s="10"/>
      <c r="H64" s="10"/>
      <c r="I64" s="10"/>
      <c r="J64" s="10"/>
      <c r="K64" s="10"/>
      <c r="L64" s="10"/>
      <c r="M64" s="10"/>
    </row>
    <row r="65" spans="1:13" s="55" customFormat="1" ht="15.75">
      <c r="A65" s="185"/>
      <c r="B65" s="7"/>
      <c r="C65" s="8" t="s">
        <v>327</v>
      </c>
      <c r="D65" s="15" t="s">
        <v>34</v>
      </c>
      <c r="E65" s="15">
        <v>101</v>
      </c>
      <c r="F65" s="14">
        <f>E65*F64</f>
        <v>48.48</v>
      </c>
      <c r="G65" s="14"/>
      <c r="H65" s="10"/>
      <c r="I65" s="15"/>
      <c r="J65" s="10"/>
      <c r="K65" s="15"/>
      <c r="L65" s="10"/>
      <c r="M65" s="10"/>
    </row>
    <row r="66" spans="1:13" s="21" customFormat="1" ht="13.5">
      <c r="A66" s="185"/>
      <c r="B66" s="7"/>
      <c r="C66" s="35" t="s">
        <v>202</v>
      </c>
      <c r="D66" s="57" t="s">
        <v>29</v>
      </c>
      <c r="E66" s="15"/>
      <c r="F66" s="14">
        <v>20</v>
      </c>
      <c r="G66" s="14"/>
      <c r="H66" s="10"/>
      <c r="I66" s="15"/>
      <c r="J66" s="10"/>
      <c r="K66" s="15"/>
      <c r="L66" s="10"/>
      <c r="M66" s="10"/>
    </row>
    <row r="67" spans="1:13" s="21" customFormat="1" ht="27">
      <c r="A67" s="189">
        <v>13</v>
      </c>
      <c r="B67" s="7"/>
      <c r="C67" s="8" t="s">
        <v>328</v>
      </c>
      <c r="D67" s="7" t="s">
        <v>35</v>
      </c>
      <c r="E67" s="7"/>
      <c r="F67" s="9">
        <v>0.3</v>
      </c>
      <c r="G67" s="9"/>
      <c r="H67" s="10"/>
      <c r="I67" s="9"/>
      <c r="J67" s="10"/>
      <c r="K67" s="9"/>
      <c r="L67" s="10"/>
      <c r="M67" s="10"/>
    </row>
    <row r="68" spans="1:13" s="21" customFormat="1" ht="13.5">
      <c r="A68" s="189"/>
      <c r="B68" s="7"/>
      <c r="C68" s="8" t="s">
        <v>20</v>
      </c>
      <c r="D68" s="7" t="s">
        <v>22</v>
      </c>
      <c r="E68" s="7">
        <v>68</v>
      </c>
      <c r="F68" s="9">
        <f>E68*F67</f>
        <v>20.4</v>
      </c>
      <c r="G68" s="7"/>
      <c r="H68" s="10"/>
      <c r="I68" s="7"/>
      <c r="J68" s="10"/>
      <c r="K68" s="7"/>
      <c r="L68" s="10"/>
      <c r="M68" s="10"/>
    </row>
    <row r="69" spans="1:13" s="21" customFormat="1" ht="13.5">
      <c r="A69" s="189"/>
      <c r="B69" s="7"/>
      <c r="C69" s="8" t="s">
        <v>58</v>
      </c>
      <c r="D69" s="7" t="s">
        <v>29</v>
      </c>
      <c r="E69" s="12">
        <v>25.1</v>
      </c>
      <c r="F69" s="9">
        <f>F67*E69</f>
        <v>7.53</v>
      </c>
      <c r="G69" s="7"/>
      <c r="H69" s="10"/>
      <c r="I69" s="7"/>
      <c r="J69" s="10"/>
      <c r="K69" s="7"/>
      <c r="L69" s="10"/>
      <c r="M69" s="10"/>
    </row>
    <row r="70" spans="1:13" s="21" customFormat="1" ht="40.5">
      <c r="A70" s="190">
        <v>14</v>
      </c>
      <c r="B70" s="57"/>
      <c r="C70" s="25" t="s">
        <v>258</v>
      </c>
      <c r="D70" s="57" t="s">
        <v>88</v>
      </c>
      <c r="E70" s="57"/>
      <c r="F70" s="58">
        <v>8</v>
      </c>
      <c r="G70" s="58"/>
      <c r="H70" s="127"/>
      <c r="I70" s="58"/>
      <c r="J70" s="59"/>
      <c r="K70" s="58"/>
      <c r="L70" s="59"/>
      <c r="M70" s="10"/>
    </row>
    <row r="71" spans="1:13" s="21" customFormat="1" ht="13.5">
      <c r="A71" s="191"/>
      <c r="B71" s="57"/>
      <c r="C71" s="25" t="s">
        <v>259</v>
      </c>
      <c r="D71" s="57" t="s">
        <v>90</v>
      </c>
      <c r="E71" s="57"/>
      <c r="F71" s="61">
        <v>6</v>
      </c>
      <c r="G71" s="57"/>
      <c r="H71" s="127"/>
      <c r="I71" s="57"/>
      <c r="J71" s="59"/>
      <c r="K71" s="57"/>
      <c r="L71" s="59"/>
      <c r="M71" s="10"/>
    </row>
    <row r="72" spans="1:13" s="21" customFormat="1" ht="13.5">
      <c r="A72" s="191"/>
      <c r="B72" s="57"/>
      <c r="C72" s="25" t="s">
        <v>260</v>
      </c>
      <c r="D72" s="57" t="s">
        <v>90</v>
      </c>
      <c r="E72" s="57"/>
      <c r="F72" s="61">
        <v>12</v>
      </c>
      <c r="G72" s="57"/>
      <c r="H72" s="127"/>
      <c r="I72" s="57"/>
      <c r="J72" s="59"/>
      <c r="K72" s="57"/>
      <c r="L72" s="59"/>
      <c r="M72" s="10"/>
    </row>
    <row r="73" spans="1:13" s="21" customFormat="1" ht="15" customHeight="1">
      <c r="A73" s="191"/>
      <c r="B73" s="57"/>
      <c r="C73" s="25" t="s">
        <v>92</v>
      </c>
      <c r="D73" s="57" t="s">
        <v>39</v>
      </c>
      <c r="E73" s="58"/>
      <c r="F73" s="61">
        <v>3</v>
      </c>
      <c r="G73" s="58"/>
      <c r="H73" s="59"/>
      <c r="I73" s="58"/>
      <c r="J73" s="59"/>
      <c r="K73" s="58"/>
      <c r="L73" s="59"/>
      <c r="M73" s="10"/>
    </row>
    <row r="74" spans="1:13" s="21" customFormat="1" ht="13.5">
      <c r="A74" s="191"/>
      <c r="B74" s="57"/>
      <c r="C74" s="25" t="s">
        <v>261</v>
      </c>
      <c r="D74" s="57" t="s">
        <v>39</v>
      </c>
      <c r="E74" s="57"/>
      <c r="F74" s="61">
        <v>2</v>
      </c>
      <c r="G74" s="61"/>
      <c r="H74" s="59"/>
      <c r="I74" s="57"/>
      <c r="J74" s="59"/>
      <c r="K74" s="57"/>
      <c r="L74" s="59"/>
      <c r="M74" s="10"/>
    </row>
    <row r="75" spans="1:13" s="21" customFormat="1" ht="15.75" customHeight="1">
      <c r="A75" s="191"/>
      <c r="B75" s="57"/>
      <c r="C75" s="25" t="s">
        <v>262</v>
      </c>
      <c r="D75" s="57" t="s">
        <v>39</v>
      </c>
      <c r="E75" s="58"/>
      <c r="F75" s="61">
        <v>3</v>
      </c>
      <c r="G75" s="58"/>
      <c r="H75" s="59"/>
      <c r="I75" s="58"/>
      <c r="J75" s="59"/>
      <c r="K75" s="58"/>
      <c r="L75" s="59"/>
      <c r="M75" s="10"/>
    </row>
    <row r="76" spans="1:13" s="133" customFormat="1" ht="13.5">
      <c r="A76" s="198"/>
      <c r="B76" s="22"/>
      <c r="C76" s="71" t="s">
        <v>263</v>
      </c>
      <c r="D76" s="22" t="s">
        <v>39</v>
      </c>
      <c r="E76" s="22"/>
      <c r="F76" s="22">
        <v>1</v>
      </c>
      <c r="G76" s="22"/>
      <c r="H76" s="23"/>
      <c r="I76" s="23"/>
      <c r="J76" s="23"/>
      <c r="K76" s="23"/>
      <c r="L76" s="23"/>
      <c r="M76" s="23"/>
    </row>
    <row r="77" spans="1:13" s="133" customFormat="1" ht="13.5">
      <c r="A77" s="124"/>
      <c r="B77" s="22"/>
      <c r="C77" s="71"/>
      <c r="D77" s="22"/>
      <c r="E77" s="22"/>
      <c r="F77" s="22"/>
      <c r="G77" s="22"/>
      <c r="H77" s="23"/>
      <c r="I77" s="23"/>
      <c r="J77" s="23"/>
      <c r="K77" s="23"/>
      <c r="L77" s="23"/>
      <c r="M77" s="23"/>
    </row>
    <row r="78" spans="1:14" s="43" customFormat="1" ht="13.5">
      <c r="A78" s="40"/>
      <c r="B78" s="40"/>
      <c r="C78" s="40" t="s">
        <v>276</v>
      </c>
      <c r="D78" s="40"/>
      <c r="E78" s="40"/>
      <c r="F78" s="40"/>
      <c r="G78" s="41"/>
      <c r="H78" s="41"/>
      <c r="I78" s="41"/>
      <c r="J78" s="41"/>
      <c r="K78" s="41"/>
      <c r="L78" s="41"/>
      <c r="M78" s="41"/>
      <c r="N78" s="44"/>
    </row>
    <row r="79" spans="1:13" s="43" customFormat="1" ht="13.5">
      <c r="A79" s="15"/>
      <c r="B79" s="125"/>
      <c r="C79" s="15" t="s">
        <v>8</v>
      </c>
      <c r="D79" s="28"/>
      <c r="E79" s="28"/>
      <c r="F79" s="15"/>
      <c r="G79" s="15"/>
      <c r="H79" s="15"/>
      <c r="I79" s="15"/>
      <c r="J79" s="15"/>
      <c r="K79" s="15"/>
      <c r="L79" s="15"/>
      <c r="M79" s="10"/>
    </row>
    <row r="80" spans="1:13" s="43" customFormat="1" ht="13.5">
      <c r="A80" s="29"/>
      <c r="B80" s="40"/>
      <c r="C80" s="29" t="s">
        <v>5</v>
      </c>
      <c r="D80" s="29"/>
      <c r="E80" s="29"/>
      <c r="F80" s="29"/>
      <c r="G80" s="29"/>
      <c r="H80" s="29"/>
      <c r="I80" s="29"/>
      <c r="J80" s="29"/>
      <c r="K80" s="29"/>
      <c r="L80" s="29"/>
      <c r="M80" s="16"/>
    </row>
    <row r="81" spans="1:13" s="43" customFormat="1" ht="13.5">
      <c r="A81" s="15"/>
      <c r="B81" s="15"/>
      <c r="C81" s="15" t="s">
        <v>9</v>
      </c>
      <c r="D81" s="28"/>
      <c r="E81" s="28"/>
      <c r="F81" s="15"/>
      <c r="G81" s="15"/>
      <c r="H81" s="15"/>
      <c r="I81" s="15"/>
      <c r="J81" s="15"/>
      <c r="K81" s="15"/>
      <c r="L81" s="15"/>
      <c r="M81" s="10"/>
    </row>
    <row r="82" spans="1:13" s="43" customFormat="1" ht="13.5">
      <c r="A82" s="29"/>
      <c r="B82" s="29"/>
      <c r="C82" s="29" t="s">
        <v>5</v>
      </c>
      <c r="D82" s="29"/>
      <c r="E82" s="29"/>
      <c r="F82" s="29"/>
      <c r="G82" s="29"/>
      <c r="H82" s="29"/>
      <c r="I82" s="29"/>
      <c r="J82" s="29"/>
      <c r="K82" s="29"/>
      <c r="L82" s="29"/>
      <c r="M82" s="16"/>
    </row>
    <row r="83" spans="1:13" s="43" customFormat="1" ht="13.5">
      <c r="A83" s="15"/>
      <c r="B83" s="7"/>
      <c r="C83" s="7" t="s">
        <v>128</v>
      </c>
      <c r="D83" s="28" t="s">
        <v>38</v>
      </c>
      <c r="E83" s="28"/>
      <c r="F83" s="15">
        <v>24</v>
      </c>
      <c r="G83" s="15"/>
      <c r="H83" s="10"/>
      <c r="I83" s="15"/>
      <c r="J83" s="15"/>
      <c r="K83" s="10"/>
      <c r="L83" s="10"/>
      <c r="M83" s="10"/>
    </row>
    <row r="84" spans="1:13" s="43" customFormat="1" ht="13.5">
      <c r="A84" s="15"/>
      <c r="B84" s="7"/>
      <c r="C84" s="7" t="s">
        <v>129</v>
      </c>
      <c r="D84" s="28" t="s">
        <v>38</v>
      </c>
      <c r="E84" s="28"/>
      <c r="F84" s="15">
        <v>2</v>
      </c>
      <c r="G84" s="15"/>
      <c r="H84" s="10"/>
      <c r="I84" s="15"/>
      <c r="J84" s="15"/>
      <c r="K84" s="10"/>
      <c r="L84" s="10"/>
      <c r="M84" s="10"/>
    </row>
    <row r="85" spans="1:13" s="43" customFormat="1" ht="13.5">
      <c r="A85" s="40"/>
      <c r="B85" s="40"/>
      <c r="C85" s="40" t="s">
        <v>276</v>
      </c>
      <c r="D85" s="40"/>
      <c r="E85" s="40"/>
      <c r="F85" s="40"/>
      <c r="G85" s="41"/>
      <c r="H85" s="41"/>
      <c r="I85" s="41"/>
      <c r="J85" s="41"/>
      <c r="K85" s="41"/>
      <c r="L85" s="41"/>
      <c r="M85" s="41"/>
    </row>
    <row r="86" spans="1:13" s="43" customFormat="1" ht="13.5">
      <c r="A86" s="15"/>
      <c r="B86" s="15"/>
      <c r="C86" s="15" t="s">
        <v>49</v>
      </c>
      <c r="D86" s="28">
        <v>0.03</v>
      </c>
      <c r="E86" s="28"/>
      <c r="F86" s="15"/>
      <c r="G86" s="15"/>
      <c r="H86" s="10"/>
      <c r="I86" s="15"/>
      <c r="J86" s="15"/>
      <c r="K86" s="15"/>
      <c r="L86" s="15"/>
      <c r="M86" s="10"/>
    </row>
    <row r="87" spans="1:13" s="43" customFormat="1" ht="13.5">
      <c r="A87" s="29"/>
      <c r="B87" s="29"/>
      <c r="C87" s="29" t="s">
        <v>5</v>
      </c>
      <c r="D87" s="29"/>
      <c r="E87" s="29"/>
      <c r="F87" s="29"/>
      <c r="G87" s="29"/>
      <c r="H87" s="29"/>
      <c r="I87" s="29"/>
      <c r="J87" s="29"/>
      <c r="K87" s="29"/>
      <c r="L87" s="29"/>
      <c r="M87" s="16"/>
    </row>
    <row r="88" spans="1:13" s="43" customFormat="1" ht="13.5">
      <c r="A88" s="15"/>
      <c r="B88" s="15"/>
      <c r="C88" s="15" t="s">
        <v>50</v>
      </c>
      <c r="D88" s="28">
        <v>0.18</v>
      </c>
      <c r="E88" s="28"/>
      <c r="F88" s="15"/>
      <c r="G88" s="15"/>
      <c r="H88" s="15"/>
      <c r="I88" s="10"/>
      <c r="J88" s="15"/>
      <c r="K88" s="15"/>
      <c r="L88" s="15"/>
      <c r="M88" s="10"/>
    </row>
    <row r="89" spans="1:13" s="43" customFormat="1" ht="13.5">
      <c r="A89" s="29"/>
      <c r="B89" s="29"/>
      <c r="C89" s="29" t="s">
        <v>5</v>
      </c>
      <c r="D89" s="29"/>
      <c r="E89" s="29"/>
      <c r="F89" s="29"/>
      <c r="G89" s="29"/>
      <c r="H89" s="29"/>
      <c r="I89" s="29"/>
      <c r="J89" s="29"/>
      <c r="K89" s="29"/>
      <c r="L89" s="29"/>
      <c r="M89" s="16"/>
    </row>
    <row r="90" spans="1:13" ht="15">
      <c r="A90" s="75"/>
      <c r="B90" s="75"/>
      <c r="C90" s="79"/>
      <c r="D90" s="75"/>
      <c r="E90" s="75"/>
      <c r="F90" s="75"/>
      <c r="G90" s="75"/>
      <c r="H90" s="75"/>
      <c r="I90" s="75"/>
      <c r="J90" s="80"/>
      <c r="K90" s="75"/>
      <c r="L90" s="80"/>
      <c r="M90" s="75"/>
    </row>
    <row r="91" spans="1:13" ht="15">
      <c r="A91" s="81"/>
      <c r="B91" s="82"/>
      <c r="C91" s="46" t="s">
        <v>17</v>
      </c>
      <c r="D91" s="46"/>
      <c r="E91" s="46"/>
      <c r="F91" s="46"/>
      <c r="G91" s="47"/>
      <c r="H91" s="47"/>
      <c r="I91" s="103"/>
      <c r="J91" s="82"/>
      <c r="K91" s="82"/>
      <c r="L91" s="197"/>
      <c r="M91" s="197"/>
    </row>
  </sheetData>
  <sheetProtection/>
  <mergeCells count="27">
    <mergeCell ref="A25:A28"/>
    <mergeCell ref="L91:M91"/>
    <mergeCell ref="I4:J4"/>
    <mergeCell ref="K4:L4"/>
    <mergeCell ref="M4:M5"/>
    <mergeCell ref="A8:A9"/>
    <mergeCell ref="A10:A11"/>
    <mergeCell ref="A13:A24"/>
    <mergeCell ref="A64:A66"/>
    <mergeCell ref="A67:A69"/>
    <mergeCell ref="A1:M1"/>
    <mergeCell ref="A2:M2"/>
    <mergeCell ref="A3:J3"/>
    <mergeCell ref="A4:A5"/>
    <mergeCell ref="B4:B5"/>
    <mergeCell ref="C4:C5"/>
    <mergeCell ref="D4:D5"/>
    <mergeCell ref="E4:E5"/>
    <mergeCell ref="F4:F5"/>
    <mergeCell ref="G4:H4"/>
    <mergeCell ref="A70:A76"/>
    <mergeCell ref="A29:A37"/>
    <mergeCell ref="A38:A43"/>
    <mergeCell ref="A44:A50"/>
    <mergeCell ref="A51:A53"/>
    <mergeCell ref="A54:A58"/>
    <mergeCell ref="A59:A63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115" zoomScaleNormal="115" zoomScalePageLayoutView="0" workbookViewId="0" topLeftCell="A16">
      <selection activeCell="E42" sqref="E42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14062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337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M36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" customHeight="1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  <c r="M6" s="121">
        <v>13</v>
      </c>
    </row>
    <row r="7" spans="1:13" s="21" customFormat="1" ht="27">
      <c r="A7" s="184">
        <v>1</v>
      </c>
      <c r="B7" s="7"/>
      <c r="C7" s="8" t="s">
        <v>492</v>
      </c>
      <c r="D7" s="7" t="s">
        <v>32</v>
      </c>
      <c r="E7" s="7"/>
      <c r="F7" s="12">
        <v>0.8</v>
      </c>
      <c r="G7" s="9"/>
      <c r="H7" s="10"/>
      <c r="I7" s="9"/>
      <c r="J7" s="23"/>
      <c r="K7" s="9"/>
      <c r="L7" s="10"/>
      <c r="M7" s="10"/>
    </row>
    <row r="8" spans="1:13" s="21" customFormat="1" ht="13.5">
      <c r="A8" s="186"/>
      <c r="B8" s="7"/>
      <c r="C8" s="8" t="s">
        <v>20</v>
      </c>
      <c r="D8" s="7" t="s">
        <v>22</v>
      </c>
      <c r="E8" s="7">
        <v>3.88</v>
      </c>
      <c r="F8" s="9">
        <f>E8*F7</f>
        <v>3.104</v>
      </c>
      <c r="G8" s="7"/>
      <c r="H8" s="10"/>
      <c r="I8" s="7"/>
      <c r="J8" s="10"/>
      <c r="K8" s="7"/>
      <c r="L8" s="10"/>
      <c r="M8" s="10"/>
    </row>
    <row r="9" spans="1:13" s="21" customFormat="1" ht="27">
      <c r="A9" s="184">
        <v>2</v>
      </c>
      <c r="B9" s="7"/>
      <c r="C9" s="8" t="s">
        <v>304</v>
      </c>
      <c r="D9" s="15" t="s">
        <v>33</v>
      </c>
      <c r="E9" s="15"/>
      <c r="F9" s="54">
        <v>0.008</v>
      </c>
      <c r="G9" s="10"/>
      <c r="H9" s="10"/>
      <c r="I9" s="10"/>
      <c r="J9" s="10"/>
      <c r="K9" s="10"/>
      <c r="L9" s="10"/>
      <c r="M9" s="10"/>
    </row>
    <row r="10" spans="1:13" s="21" customFormat="1" ht="13.5">
      <c r="A10" s="185"/>
      <c r="B10" s="15"/>
      <c r="C10" s="53" t="s">
        <v>20</v>
      </c>
      <c r="D10" s="15" t="s">
        <v>22</v>
      </c>
      <c r="E10" s="15">
        <v>665</v>
      </c>
      <c r="F10" s="10">
        <f>E10*F9</f>
        <v>5.32</v>
      </c>
      <c r="G10" s="15"/>
      <c r="H10" s="10"/>
      <c r="I10" s="15"/>
      <c r="J10" s="10"/>
      <c r="K10" s="15"/>
      <c r="L10" s="10"/>
      <c r="M10" s="10"/>
    </row>
    <row r="11" spans="1:13" s="21" customFormat="1" ht="13.5">
      <c r="A11" s="185"/>
      <c r="B11" s="15"/>
      <c r="C11" s="53" t="s">
        <v>28</v>
      </c>
      <c r="D11" s="15" t="s">
        <v>31</v>
      </c>
      <c r="E11" s="15">
        <v>59</v>
      </c>
      <c r="F11" s="54">
        <f>E11*F9</f>
        <v>0.47200000000000003</v>
      </c>
      <c r="G11" s="15"/>
      <c r="H11" s="10"/>
      <c r="I11" s="15"/>
      <c r="J11" s="10"/>
      <c r="K11" s="15"/>
      <c r="L11" s="10"/>
      <c r="M11" s="10"/>
    </row>
    <row r="12" spans="1:13" s="21" customFormat="1" ht="13.5">
      <c r="A12" s="185"/>
      <c r="B12" s="15"/>
      <c r="C12" s="53" t="s">
        <v>24</v>
      </c>
      <c r="D12" s="15" t="s">
        <v>27</v>
      </c>
      <c r="E12" s="15">
        <v>40</v>
      </c>
      <c r="F12" s="54">
        <f>E12*F9</f>
        <v>0.32</v>
      </c>
      <c r="G12" s="15"/>
      <c r="H12" s="10"/>
      <c r="I12" s="15"/>
      <c r="J12" s="10"/>
      <c r="K12" s="15"/>
      <c r="L12" s="10"/>
      <c r="M12" s="10"/>
    </row>
    <row r="13" spans="1:13" s="21" customFormat="1" ht="13.5">
      <c r="A13" s="185"/>
      <c r="B13" s="7"/>
      <c r="C13" s="8" t="s">
        <v>306</v>
      </c>
      <c r="D13" s="15" t="s">
        <v>67</v>
      </c>
      <c r="E13" s="15"/>
      <c r="F13" s="14">
        <v>16</v>
      </c>
      <c r="G13" s="15"/>
      <c r="H13" s="14"/>
      <c r="I13" s="15"/>
      <c r="J13" s="10"/>
      <c r="K13" s="15"/>
      <c r="L13" s="10"/>
      <c r="M13" s="10"/>
    </row>
    <row r="14" spans="1:13" s="21" customFormat="1" ht="13.5">
      <c r="A14" s="185"/>
      <c r="B14" s="7"/>
      <c r="C14" s="8" t="s">
        <v>307</v>
      </c>
      <c r="D14" s="15" t="s">
        <v>67</v>
      </c>
      <c r="E14" s="15"/>
      <c r="F14" s="14">
        <v>8</v>
      </c>
      <c r="G14" s="15"/>
      <c r="H14" s="14"/>
      <c r="I14" s="15"/>
      <c r="J14" s="10"/>
      <c r="K14" s="15"/>
      <c r="L14" s="10"/>
      <c r="M14" s="10"/>
    </row>
    <row r="15" spans="1:13" s="21" customFormat="1" ht="27">
      <c r="A15" s="185"/>
      <c r="B15" s="7"/>
      <c r="C15" s="8" t="s">
        <v>308</v>
      </c>
      <c r="D15" s="15" t="s">
        <v>34</v>
      </c>
      <c r="E15" s="15"/>
      <c r="F15" s="10">
        <v>0.3</v>
      </c>
      <c r="G15" s="15"/>
      <c r="H15" s="14"/>
      <c r="I15" s="15"/>
      <c r="J15" s="10"/>
      <c r="K15" s="15"/>
      <c r="L15" s="10"/>
      <c r="M15" s="10"/>
    </row>
    <row r="16" spans="1:13" s="21" customFormat="1" ht="15.75">
      <c r="A16" s="185"/>
      <c r="B16" s="7"/>
      <c r="C16" s="8" t="s">
        <v>309</v>
      </c>
      <c r="D16" s="15" t="s">
        <v>32</v>
      </c>
      <c r="E16" s="14">
        <v>101.5</v>
      </c>
      <c r="F16" s="10">
        <f>F9*E16</f>
        <v>0.812</v>
      </c>
      <c r="G16" s="7"/>
      <c r="H16" s="14"/>
      <c r="I16" s="15"/>
      <c r="J16" s="10"/>
      <c r="K16" s="15"/>
      <c r="L16" s="10"/>
      <c r="M16" s="10"/>
    </row>
    <row r="17" spans="1:13" s="133" customFormat="1" ht="13.5">
      <c r="A17" s="199">
        <v>1</v>
      </c>
      <c r="B17" s="22"/>
      <c r="C17" s="69" t="s">
        <v>329</v>
      </c>
      <c r="D17" s="22" t="s">
        <v>48</v>
      </c>
      <c r="E17" s="22"/>
      <c r="F17" s="22">
        <v>1</v>
      </c>
      <c r="G17" s="22"/>
      <c r="H17" s="10"/>
      <c r="I17" s="23"/>
      <c r="J17" s="23"/>
      <c r="K17" s="23"/>
      <c r="L17" s="23"/>
      <c r="M17" s="23"/>
    </row>
    <row r="18" spans="1:13" s="133" customFormat="1" ht="13.5">
      <c r="A18" s="199"/>
      <c r="B18" s="15"/>
      <c r="C18" s="69" t="s">
        <v>330</v>
      </c>
      <c r="D18" s="22" t="s">
        <v>48</v>
      </c>
      <c r="E18" s="22"/>
      <c r="F18" s="22">
        <v>1</v>
      </c>
      <c r="G18" s="22"/>
      <c r="H18" s="10"/>
      <c r="I18" s="23"/>
      <c r="J18" s="23"/>
      <c r="K18" s="23"/>
      <c r="L18" s="23"/>
      <c r="M18" s="23"/>
    </row>
    <row r="19" spans="1:13" s="133" customFormat="1" ht="13.5">
      <c r="A19" s="199"/>
      <c r="B19" s="15"/>
      <c r="C19" s="69" t="s">
        <v>331</v>
      </c>
      <c r="D19" s="22" t="s">
        <v>48</v>
      </c>
      <c r="E19" s="22"/>
      <c r="F19" s="22">
        <v>1</v>
      </c>
      <c r="G19" s="22"/>
      <c r="H19" s="10"/>
      <c r="I19" s="23"/>
      <c r="J19" s="23"/>
      <c r="K19" s="23"/>
      <c r="L19" s="23"/>
      <c r="M19" s="23"/>
    </row>
    <row r="20" spans="1:13" s="133" customFormat="1" ht="13.5">
      <c r="A20" s="199"/>
      <c r="B20" s="15"/>
      <c r="C20" s="69" t="s">
        <v>332</v>
      </c>
      <c r="D20" s="22" t="s">
        <v>48</v>
      </c>
      <c r="E20" s="22"/>
      <c r="F20" s="22">
        <v>1</v>
      </c>
      <c r="G20" s="22"/>
      <c r="H20" s="10"/>
      <c r="I20" s="23"/>
      <c r="J20" s="23"/>
      <c r="K20" s="23"/>
      <c r="L20" s="23"/>
      <c r="M20" s="23"/>
    </row>
    <row r="21" spans="1:13" s="133" customFormat="1" ht="13.5">
      <c r="A21" s="199"/>
      <c r="B21" s="15"/>
      <c r="C21" s="69" t="s">
        <v>333</v>
      </c>
      <c r="D21" s="22" t="s">
        <v>48</v>
      </c>
      <c r="E21" s="22"/>
      <c r="F21" s="22">
        <v>1</v>
      </c>
      <c r="G21" s="22"/>
      <c r="H21" s="10"/>
      <c r="I21" s="23"/>
      <c r="J21" s="23"/>
      <c r="K21" s="23"/>
      <c r="L21" s="23"/>
      <c r="M21" s="23"/>
    </row>
    <row r="22" spans="1:13" s="133" customFormat="1" ht="13.5">
      <c r="A22" s="199"/>
      <c r="B22" s="15"/>
      <c r="C22" s="69" t="s">
        <v>334</v>
      </c>
      <c r="D22" s="22" t="s">
        <v>48</v>
      </c>
      <c r="E22" s="22"/>
      <c r="F22" s="22">
        <v>1</v>
      </c>
      <c r="G22" s="22"/>
      <c r="H22" s="10"/>
      <c r="I22" s="23"/>
      <c r="J22" s="23"/>
      <c r="K22" s="23"/>
      <c r="L22" s="23"/>
      <c r="M22" s="23"/>
    </row>
    <row r="23" spans="1:13" s="133" customFormat="1" ht="13.5">
      <c r="A23" s="199"/>
      <c r="B23" s="15"/>
      <c r="C23" s="69" t="s">
        <v>335</v>
      </c>
      <c r="D23" s="22" t="s">
        <v>48</v>
      </c>
      <c r="E23" s="22"/>
      <c r="F23" s="22">
        <v>1</v>
      </c>
      <c r="G23" s="22"/>
      <c r="H23" s="10"/>
      <c r="I23" s="23"/>
      <c r="J23" s="23"/>
      <c r="K23" s="23"/>
      <c r="L23" s="23"/>
      <c r="M23" s="23"/>
    </row>
    <row r="24" spans="1:13" s="133" customFormat="1" ht="13.5">
      <c r="A24" s="199"/>
      <c r="B24" s="15"/>
      <c r="C24" s="69" t="s">
        <v>493</v>
      </c>
      <c r="D24" s="155" t="s">
        <v>48</v>
      </c>
      <c r="E24" s="155"/>
      <c r="F24" s="155">
        <v>1</v>
      </c>
      <c r="G24" s="155"/>
      <c r="H24" s="10"/>
      <c r="I24" s="23"/>
      <c r="J24" s="23"/>
      <c r="K24" s="23"/>
      <c r="L24" s="23"/>
      <c r="M24" s="23"/>
    </row>
    <row r="25" spans="1:13" s="133" customFormat="1" ht="27">
      <c r="A25" s="22">
        <v>2</v>
      </c>
      <c r="B25" s="22"/>
      <c r="C25" s="69" t="s">
        <v>336</v>
      </c>
      <c r="D25" s="22" t="s">
        <v>48</v>
      </c>
      <c r="E25" s="22"/>
      <c r="F25" s="22">
        <v>8</v>
      </c>
      <c r="G25" s="22"/>
      <c r="H25" s="10"/>
      <c r="I25" s="23"/>
      <c r="J25" s="23"/>
      <c r="K25" s="23"/>
      <c r="L25" s="23"/>
      <c r="M25" s="23"/>
    </row>
    <row r="26" spans="1:14" s="43" customFormat="1" ht="13.5">
      <c r="A26" s="40"/>
      <c r="B26" s="40"/>
      <c r="C26" s="40" t="s">
        <v>276</v>
      </c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4"/>
    </row>
    <row r="27" spans="1:13" s="43" customFormat="1" ht="13.5">
      <c r="A27" s="15"/>
      <c r="B27" s="137"/>
      <c r="C27" s="15" t="s">
        <v>8</v>
      </c>
      <c r="D27" s="28"/>
      <c r="E27" s="28"/>
      <c r="F27" s="15"/>
      <c r="G27" s="15"/>
      <c r="H27" s="15"/>
      <c r="I27" s="15"/>
      <c r="J27" s="15"/>
      <c r="K27" s="15"/>
      <c r="L27" s="15"/>
      <c r="M27" s="10"/>
    </row>
    <row r="28" spans="1:13" s="43" customFormat="1" ht="13.5">
      <c r="A28" s="29"/>
      <c r="B28" s="40"/>
      <c r="C28" s="29" t="s">
        <v>5</v>
      </c>
      <c r="D28" s="29"/>
      <c r="E28" s="29"/>
      <c r="F28" s="29"/>
      <c r="G28" s="29"/>
      <c r="H28" s="29"/>
      <c r="I28" s="29"/>
      <c r="J28" s="29"/>
      <c r="K28" s="29"/>
      <c r="L28" s="29"/>
      <c r="M28" s="16"/>
    </row>
    <row r="29" spans="1:13" s="43" customFormat="1" ht="13.5">
      <c r="A29" s="15"/>
      <c r="B29" s="15"/>
      <c r="C29" s="15" t="s">
        <v>9</v>
      </c>
      <c r="D29" s="28"/>
      <c r="E29" s="28"/>
      <c r="F29" s="15"/>
      <c r="G29" s="15"/>
      <c r="H29" s="15"/>
      <c r="I29" s="15"/>
      <c r="J29" s="15"/>
      <c r="K29" s="15"/>
      <c r="L29" s="15"/>
      <c r="M29" s="10"/>
    </row>
    <row r="30" spans="1:13" s="43" customFormat="1" ht="13.5">
      <c r="A30" s="29"/>
      <c r="B30" s="29"/>
      <c r="C30" s="29" t="s">
        <v>5</v>
      </c>
      <c r="D30" s="29"/>
      <c r="E30" s="29"/>
      <c r="F30" s="29"/>
      <c r="G30" s="29"/>
      <c r="H30" s="29"/>
      <c r="I30" s="29"/>
      <c r="J30" s="29"/>
      <c r="K30" s="29"/>
      <c r="L30" s="29"/>
      <c r="M30" s="16"/>
    </row>
    <row r="31" spans="1:13" s="43" customFormat="1" ht="13.5">
      <c r="A31" s="15"/>
      <c r="B31" s="7"/>
      <c r="C31" s="7" t="s">
        <v>128</v>
      </c>
      <c r="D31" s="28" t="s">
        <v>38</v>
      </c>
      <c r="E31" s="28"/>
      <c r="F31" s="15">
        <v>2</v>
      </c>
      <c r="G31" s="15"/>
      <c r="H31" s="10"/>
      <c r="I31" s="15"/>
      <c r="J31" s="15"/>
      <c r="K31" s="10"/>
      <c r="L31" s="10"/>
      <c r="M31" s="10"/>
    </row>
    <row r="32" spans="1:13" s="43" customFormat="1" ht="13.5">
      <c r="A32" s="29"/>
      <c r="B32" s="29"/>
      <c r="C32" s="29" t="s">
        <v>5</v>
      </c>
      <c r="D32" s="29"/>
      <c r="E32" s="29"/>
      <c r="F32" s="29"/>
      <c r="G32" s="29"/>
      <c r="H32" s="29"/>
      <c r="I32" s="29"/>
      <c r="J32" s="29"/>
      <c r="K32" s="29"/>
      <c r="L32" s="29"/>
      <c r="M32" s="16"/>
    </row>
    <row r="33" spans="1:13" s="43" customFormat="1" ht="13.5">
      <c r="A33" s="15"/>
      <c r="B33" s="15"/>
      <c r="C33" s="15" t="s">
        <v>49</v>
      </c>
      <c r="D33" s="28">
        <v>0.03</v>
      </c>
      <c r="E33" s="28"/>
      <c r="F33" s="15"/>
      <c r="G33" s="15"/>
      <c r="H33" s="10"/>
      <c r="I33" s="15"/>
      <c r="J33" s="15"/>
      <c r="K33" s="15"/>
      <c r="L33" s="15"/>
      <c r="M33" s="10"/>
    </row>
    <row r="34" spans="1:13" s="43" customFormat="1" ht="13.5">
      <c r="A34" s="29"/>
      <c r="B34" s="29"/>
      <c r="C34" s="29" t="s">
        <v>5</v>
      </c>
      <c r="D34" s="29"/>
      <c r="E34" s="29"/>
      <c r="F34" s="29"/>
      <c r="G34" s="29"/>
      <c r="H34" s="29"/>
      <c r="I34" s="29"/>
      <c r="J34" s="29"/>
      <c r="K34" s="29"/>
      <c r="L34" s="29"/>
      <c r="M34" s="16"/>
    </row>
    <row r="35" spans="1:13" s="43" customFormat="1" ht="13.5">
      <c r="A35" s="15"/>
      <c r="B35" s="15"/>
      <c r="C35" s="15" t="s">
        <v>50</v>
      </c>
      <c r="D35" s="28">
        <v>0.18</v>
      </c>
      <c r="E35" s="28"/>
      <c r="F35" s="15"/>
      <c r="G35" s="15"/>
      <c r="H35" s="15"/>
      <c r="I35" s="10"/>
      <c r="J35" s="15"/>
      <c r="K35" s="15"/>
      <c r="L35" s="15"/>
      <c r="M35" s="10"/>
    </row>
    <row r="36" spans="1:13" s="43" customFormat="1" ht="13.5">
      <c r="A36" s="29"/>
      <c r="B36" s="29"/>
      <c r="C36" s="29" t="s">
        <v>5</v>
      </c>
      <c r="D36" s="29"/>
      <c r="E36" s="29"/>
      <c r="F36" s="29"/>
      <c r="G36" s="29"/>
      <c r="H36" s="29"/>
      <c r="I36" s="29"/>
      <c r="J36" s="29"/>
      <c r="K36" s="29"/>
      <c r="L36" s="29"/>
      <c r="M36" s="16"/>
    </row>
    <row r="37" spans="1:13" ht="15">
      <c r="A37" s="75"/>
      <c r="B37" s="75"/>
      <c r="C37" s="79"/>
      <c r="D37" s="75"/>
      <c r="E37" s="75"/>
      <c r="F37" s="75"/>
      <c r="G37" s="75"/>
      <c r="H37" s="75"/>
      <c r="I37" s="75"/>
      <c r="J37" s="80"/>
      <c r="K37" s="75"/>
      <c r="L37" s="80"/>
      <c r="M37" s="75"/>
    </row>
    <row r="38" spans="1:13" ht="15">
      <c r="A38" s="81"/>
      <c r="B38" s="82"/>
      <c r="C38" s="46" t="s">
        <v>17</v>
      </c>
      <c r="D38" s="46"/>
      <c r="E38" s="46"/>
      <c r="F38" s="46"/>
      <c r="G38" s="47"/>
      <c r="H38" s="47"/>
      <c r="I38" s="103"/>
      <c r="J38" s="82"/>
      <c r="K38" s="82"/>
      <c r="L38" s="197"/>
      <c r="M38" s="197"/>
    </row>
  </sheetData>
  <sheetProtection/>
  <mergeCells count="17">
    <mergeCell ref="G4:H4"/>
    <mergeCell ref="I4:J4"/>
    <mergeCell ref="K4:L4"/>
    <mergeCell ref="M4:M5"/>
    <mergeCell ref="A17:A24"/>
    <mergeCell ref="A7:A8"/>
    <mergeCell ref="A9:A16"/>
    <mergeCell ref="L38:M38"/>
    <mergeCell ref="A1:M1"/>
    <mergeCell ref="A2:M2"/>
    <mergeCell ref="A3:J3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" top="0" bottom="0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showZeros="0" zoomScale="115" zoomScaleNormal="115" zoomScalePageLayoutView="0" workbookViewId="0" topLeftCell="A148">
      <selection activeCell="D153" sqref="D153:D155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851562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368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369</v>
      </c>
      <c r="B3" s="188"/>
      <c r="C3" s="188"/>
      <c r="D3" s="188"/>
      <c r="E3" s="188"/>
      <c r="F3" s="188"/>
      <c r="G3" s="188"/>
      <c r="H3" s="188"/>
      <c r="I3" s="188"/>
      <c r="J3" s="188"/>
      <c r="K3" s="107" t="s">
        <v>36</v>
      </c>
      <c r="L3" s="108">
        <f>M163</f>
        <v>0</v>
      </c>
      <c r="M3" s="109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15" customHeight="1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136">
        <v>13</v>
      </c>
    </row>
    <row r="7" spans="1:13" s="21" customFormat="1" ht="54">
      <c r="A7" s="184">
        <v>1</v>
      </c>
      <c r="B7" s="7"/>
      <c r="C7" s="8" t="s">
        <v>302</v>
      </c>
      <c r="D7" s="7" t="s">
        <v>32</v>
      </c>
      <c r="E7" s="7"/>
      <c r="F7" s="12">
        <v>3.6</v>
      </c>
      <c r="G7" s="9"/>
      <c r="H7" s="10"/>
      <c r="I7" s="9"/>
      <c r="J7" s="23"/>
      <c r="K7" s="9"/>
      <c r="L7" s="10"/>
      <c r="M7" s="10"/>
    </row>
    <row r="8" spans="1:13" s="21" customFormat="1" ht="13.5">
      <c r="A8" s="186"/>
      <c r="B8" s="7"/>
      <c r="C8" s="8" t="s">
        <v>20</v>
      </c>
      <c r="D8" s="7" t="s">
        <v>22</v>
      </c>
      <c r="E8" s="7">
        <v>2.06</v>
      </c>
      <c r="F8" s="9">
        <f>E8*F7</f>
        <v>7.416</v>
      </c>
      <c r="G8" s="7"/>
      <c r="H8" s="10"/>
      <c r="I8" s="7"/>
      <c r="J8" s="10"/>
      <c r="K8" s="7"/>
      <c r="L8" s="10"/>
      <c r="M8" s="10"/>
    </row>
    <row r="9" spans="1:13" s="126" customFormat="1" ht="15.75">
      <c r="A9" s="183">
        <v>2</v>
      </c>
      <c r="B9" s="137"/>
      <c r="C9" s="8" t="s">
        <v>341</v>
      </c>
      <c r="D9" s="137" t="s">
        <v>61</v>
      </c>
      <c r="E9" s="137"/>
      <c r="F9" s="36">
        <v>4.8</v>
      </c>
      <c r="G9" s="36"/>
      <c r="H9" s="59"/>
      <c r="I9" s="36"/>
      <c r="J9" s="37"/>
      <c r="K9" s="36"/>
      <c r="L9" s="37"/>
      <c r="M9" s="37"/>
    </row>
    <row r="10" spans="1:13" s="126" customFormat="1" ht="15" customHeight="1">
      <c r="A10" s="183"/>
      <c r="B10" s="137"/>
      <c r="C10" s="35" t="s">
        <v>20</v>
      </c>
      <c r="D10" s="137" t="s">
        <v>22</v>
      </c>
      <c r="E10" s="137">
        <v>2.06</v>
      </c>
      <c r="F10" s="36">
        <f>E10*F9</f>
        <v>9.888</v>
      </c>
      <c r="G10" s="137"/>
      <c r="H10" s="59"/>
      <c r="I10" s="137"/>
      <c r="J10" s="37"/>
      <c r="K10" s="137"/>
      <c r="L10" s="37"/>
      <c r="M10" s="37"/>
    </row>
    <row r="11" spans="1:13" s="21" customFormat="1" ht="27" customHeight="1">
      <c r="A11" s="67">
        <v>3</v>
      </c>
      <c r="B11" s="7"/>
      <c r="C11" s="8" t="s">
        <v>342</v>
      </c>
      <c r="D11" s="7" t="s">
        <v>38</v>
      </c>
      <c r="E11" s="7"/>
      <c r="F11" s="12">
        <v>14</v>
      </c>
      <c r="G11" s="7"/>
      <c r="H11" s="10"/>
      <c r="I11" s="7"/>
      <c r="J11" s="37"/>
      <c r="K11" s="7"/>
      <c r="L11" s="59"/>
      <c r="M11" s="37"/>
    </row>
    <row r="12" spans="1:13" s="60" customFormat="1" ht="27">
      <c r="A12" s="192">
        <v>4</v>
      </c>
      <c r="B12" s="57"/>
      <c r="C12" s="25" t="s">
        <v>343</v>
      </c>
      <c r="D12" s="15" t="s">
        <v>35</v>
      </c>
      <c r="E12" s="57"/>
      <c r="F12" s="58">
        <v>0.07</v>
      </c>
      <c r="G12" s="58"/>
      <c r="H12" s="59"/>
      <c r="I12" s="58"/>
      <c r="J12" s="59"/>
      <c r="K12" s="58"/>
      <c r="L12" s="59"/>
      <c r="M12" s="10"/>
    </row>
    <row r="13" spans="1:13" s="60" customFormat="1" ht="13.5">
      <c r="A13" s="192"/>
      <c r="B13" s="57"/>
      <c r="C13" s="25" t="s">
        <v>20</v>
      </c>
      <c r="D13" s="57" t="s">
        <v>22</v>
      </c>
      <c r="E13" s="57">
        <v>3.16</v>
      </c>
      <c r="F13" s="58">
        <f>E13*F12</f>
        <v>0.22120000000000004</v>
      </c>
      <c r="G13" s="57"/>
      <c r="H13" s="59"/>
      <c r="I13" s="7"/>
      <c r="J13" s="59"/>
      <c r="K13" s="57"/>
      <c r="L13" s="59"/>
      <c r="M13" s="10"/>
    </row>
    <row r="14" spans="1:13" s="60" customFormat="1" ht="15.75">
      <c r="A14" s="192"/>
      <c r="B14" s="7"/>
      <c r="C14" s="8" t="s">
        <v>120</v>
      </c>
      <c r="D14" s="57" t="s">
        <v>75</v>
      </c>
      <c r="E14" s="57">
        <v>8.5</v>
      </c>
      <c r="F14" s="58">
        <f>E14*F12</f>
        <v>0.5950000000000001</v>
      </c>
      <c r="G14" s="57"/>
      <c r="H14" s="59"/>
      <c r="I14" s="57"/>
      <c r="J14" s="59"/>
      <c r="K14" s="57"/>
      <c r="L14" s="59"/>
      <c r="M14" s="10"/>
    </row>
    <row r="15" spans="1:13" s="38" customFormat="1" ht="27">
      <c r="A15" s="183">
        <v>5</v>
      </c>
      <c r="B15" s="7"/>
      <c r="C15" s="8" t="s">
        <v>344</v>
      </c>
      <c r="D15" s="137" t="s">
        <v>61</v>
      </c>
      <c r="E15" s="137"/>
      <c r="F15" s="36">
        <v>4.82</v>
      </c>
      <c r="G15" s="36"/>
      <c r="H15" s="37"/>
      <c r="I15" s="36"/>
      <c r="J15" s="37"/>
      <c r="K15" s="36"/>
      <c r="L15" s="37"/>
      <c r="M15" s="37"/>
    </row>
    <row r="16" spans="1:13" s="38" customFormat="1" ht="13.5">
      <c r="A16" s="183"/>
      <c r="B16" s="137"/>
      <c r="C16" s="35" t="s">
        <v>20</v>
      </c>
      <c r="D16" s="137" t="s">
        <v>22</v>
      </c>
      <c r="E16" s="137">
        <v>2.86</v>
      </c>
      <c r="F16" s="36">
        <f>E16*F15</f>
        <v>13.7852</v>
      </c>
      <c r="G16" s="137"/>
      <c r="H16" s="37"/>
      <c r="I16" s="137"/>
      <c r="J16" s="37"/>
      <c r="K16" s="137"/>
      <c r="L16" s="37"/>
      <c r="M16" s="37"/>
    </row>
    <row r="17" spans="1:13" s="38" customFormat="1" ht="13.5">
      <c r="A17" s="183"/>
      <c r="B17" s="137"/>
      <c r="C17" s="35" t="s">
        <v>28</v>
      </c>
      <c r="D17" s="137" t="s">
        <v>27</v>
      </c>
      <c r="E17" s="137">
        <v>0.76</v>
      </c>
      <c r="F17" s="36">
        <f>E17*F15</f>
        <v>3.6632000000000002</v>
      </c>
      <c r="G17" s="137"/>
      <c r="H17" s="37"/>
      <c r="I17" s="137"/>
      <c r="J17" s="37"/>
      <c r="K17" s="137"/>
      <c r="L17" s="37"/>
      <c r="M17" s="37"/>
    </row>
    <row r="18" spans="1:13" s="38" customFormat="1" ht="13.5">
      <c r="A18" s="183"/>
      <c r="B18" s="137"/>
      <c r="C18" s="35" t="s">
        <v>24</v>
      </c>
      <c r="D18" s="137" t="s">
        <v>27</v>
      </c>
      <c r="E18" s="137">
        <v>0.13</v>
      </c>
      <c r="F18" s="36">
        <f>E18*F15</f>
        <v>0.6266</v>
      </c>
      <c r="G18" s="137"/>
      <c r="H18" s="37"/>
      <c r="I18" s="137"/>
      <c r="J18" s="37"/>
      <c r="K18" s="137"/>
      <c r="L18" s="37"/>
      <c r="M18" s="37"/>
    </row>
    <row r="19" spans="1:13" s="38" customFormat="1" ht="15.75">
      <c r="A19" s="183"/>
      <c r="B19" s="137"/>
      <c r="C19" s="35" t="s">
        <v>51</v>
      </c>
      <c r="D19" s="137" t="s">
        <v>61</v>
      </c>
      <c r="E19" s="137">
        <v>1.02</v>
      </c>
      <c r="F19" s="36">
        <f>E19*F15</f>
        <v>4.9164</v>
      </c>
      <c r="G19" s="137"/>
      <c r="H19" s="64"/>
      <c r="I19" s="137"/>
      <c r="J19" s="37"/>
      <c r="K19" s="137"/>
      <c r="L19" s="37"/>
      <c r="M19" s="37"/>
    </row>
    <row r="20" spans="1:13" s="38" customFormat="1" ht="15.75">
      <c r="A20" s="183"/>
      <c r="B20" s="57"/>
      <c r="C20" s="35" t="s">
        <v>140</v>
      </c>
      <c r="D20" s="137" t="s">
        <v>77</v>
      </c>
      <c r="E20" s="137">
        <v>0.8</v>
      </c>
      <c r="F20" s="36">
        <f>E20*F15</f>
        <v>3.8560000000000003</v>
      </c>
      <c r="G20" s="137"/>
      <c r="H20" s="37"/>
      <c r="I20" s="137"/>
      <c r="J20" s="37"/>
      <c r="K20" s="137"/>
      <c r="L20" s="37"/>
      <c r="M20" s="37"/>
    </row>
    <row r="21" spans="1:13" s="38" customFormat="1" ht="27">
      <c r="A21" s="183"/>
      <c r="B21" s="137"/>
      <c r="C21" s="35" t="s">
        <v>217</v>
      </c>
      <c r="D21" s="137" t="s">
        <v>61</v>
      </c>
      <c r="E21" s="36">
        <v>0.01</v>
      </c>
      <c r="F21" s="65">
        <f>E21*F15</f>
        <v>0.04820000000000001</v>
      </c>
      <c r="G21" s="137"/>
      <c r="H21" s="37"/>
      <c r="I21" s="137"/>
      <c r="J21" s="37"/>
      <c r="K21" s="137"/>
      <c r="L21" s="37"/>
      <c r="M21" s="37"/>
    </row>
    <row r="22" spans="1:13" s="66" customFormat="1" ht="13.5">
      <c r="A22" s="183"/>
      <c r="B22" s="57"/>
      <c r="C22" s="25" t="s">
        <v>218</v>
      </c>
      <c r="D22" s="57" t="s">
        <v>29</v>
      </c>
      <c r="E22" s="57"/>
      <c r="F22" s="58">
        <v>2</v>
      </c>
      <c r="G22" s="57"/>
      <c r="H22" s="127"/>
      <c r="I22" s="57"/>
      <c r="J22" s="37"/>
      <c r="K22" s="57"/>
      <c r="L22" s="37"/>
      <c r="M22" s="37"/>
    </row>
    <row r="23" spans="1:13" s="128" customFormat="1" ht="15.75">
      <c r="A23" s="200">
        <v>6</v>
      </c>
      <c r="B23" s="7"/>
      <c r="C23" s="8" t="s">
        <v>345</v>
      </c>
      <c r="D23" s="7" t="s">
        <v>32</v>
      </c>
      <c r="E23" s="7"/>
      <c r="F23" s="9">
        <v>7.71</v>
      </c>
      <c r="G23" s="9"/>
      <c r="H23" s="10"/>
      <c r="I23" s="9"/>
      <c r="J23" s="10"/>
      <c r="K23" s="9"/>
      <c r="L23" s="10"/>
      <c r="M23" s="37"/>
    </row>
    <row r="24" spans="1:13" s="128" customFormat="1" ht="13.5">
      <c r="A24" s="200"/>
      <c r="B24" s="7"/>
      <c r="C24" s="8" t="s">
        <v>20</v>
      </c>
      <c r="D24" s="7" t="s">
        <v>22</v>
      </c>
      <c r="E24" s="7">
        <v>4.16</v>
      </c>
      <c r="F24" s="9">
        <f>E24*F23</f>
        <v>32.0736</v>
      </c>
      <c r="G24" s="7"/>
      <c r="H24" s="10"/>
      <c r="I24" s="7"/>
      <c r="J24" s="10"/>
      <c r="K24" s="7"/>
      <c r="L24" s="10"/>
      <c r="M24" s="37"/>
    </row>
    <row r="25" spans="1:13" s="128" customFormat="1" ht="13.5">
      <c r="A25" s="200"/>
      <c r="B25" s="7"/>
      <c r="C25" s="8" t="s">
        <v>30</v>
      </c>
      <c r="D25" s="7" t="s">
        <v>27</v>
      </c>
      <c r="E25" s="7">
        <v>0.91</v>
      </c>
      <c r="F25" s="9">
        <f>E25*F23</f>
        <v>7.0161</v>
      </c>
      <c r="G25" s="7"/>
      <c r="H25" s="10"/>
      <c r="I25" s="7"/>
      <c r="J25" s="10"/>
      <c r="K25" s="7"/>
      <c r="L25" s="10"/>
      <c r="M25" s="37"/>
    </row>
    <row r="26" spans="1:13" s="128" customFormat="1" ht="13.5">
      <c r="A26" s="200"/>
      <c r="B26" s="7"/>
      <c r="C26" s="8" t="s">
        <v>24</v>
      </c>
      <c r="D26" s="7" t="s">
        <v>27</v>
      </c>
      <c r="E26" s="7">
        <v>0.12</v>
      </c>
      <c r="F26" s="9">
        <f>F23*E26</f>
        <v>0.9251999999999999</v>
      </c>
      <c r="G26" s="7"/>
      <c r="H26" s="10"/>
      <c r="I26" s="7"/>
      <c r="J26" s="10"/>
      <c r="K26" s="7"/>
      <c r="L26" s="10"/>
      <c r="M26" s="37"/>
    </row>
    <row r="27" spans="1:13" s="128" customFormat="1" ht="15.75">
      <c r="A27" s="200"/>
      <c r="B27" s="7"/>
      <c r="C27" s="8" t="s">
        <v>83</v>
      </c>
      <c r="D27" s="7" t="s">
        <v>32</v>
      </c>
      <c r="E27" s="9">
        <v>0.23</v>
      </c>
      <c r="F27" s="9">
        <v>0.33</v>
      </c>
      <c r="G27" s="7"/>
      <c r="H27" s="10"/>
      <c r="I27" s="7"/>
      <c r="J27" s="10"/>
      <c r="K27" s="7"/>
      <c r="L27" s="10"/>
      <c r="M27" s="37"/>
    </row>
    <row r="28" spans="1:13" s="128" customFormat="1" ht="13.5">
      <c r="A28" s="200"/>
      <c r="B28" s="7"/>
      <c r="C28" s="8" t="s">
        <v>226</v>
      </c>
      <c r="D28" s="7" t="s">
        <v>39</v>
      </c>
      <c r="E28" s="7"/>
      <c r="F28" s="9">
        <v>485</v>
      </c>
      <c r="G28" s="7"/>
      <c r="H28" s="14"/>
      <c r="I28" s="7"/>
      <c r="J28" s="10"/>
      <c r="K28" s="7"/>
      <c r="L28" s="10"/>
      <c r="M28" s="37"/>
    </row>
    <row r="29" spans="1:13" s="38" customFormat="1" ht="15.75">
      <c r="A29" s="183">
        <v>7</v>
      </c>
      <c r="B29" s="137"/>
      <c r="C29" s="25" t="s">
        <v>229</v>
      </c>
      <c r="D29" s="137" t="s">
        <v>214</v>
      </c>
      <c r="E29" s="137"/>
      <c r="F29" s="36">
        <v>0.69</v>
      </c>
      <c r="G29" s="36"/>
      <c r="H29" s="37"/>
      <c r="I29" s="36"/>
      <c r="J29" s="37"/>
      <c r="K29" s="36"/>
      <c r="L29" s="37"/>
      <c r="M29" s="37"/>
    </row>
    <row r="30" spans="1:13" s="38" customFormat="1" ht="13.5">
      <c r="A30" s="183"/>
      <c r="B30" s="137"/>
      <c r="C30" s="35" t="s">
        <v>20</v>
      </c>
      <c r="D30" s="137" t="s">
        <v>22</v>
      </c>
      <c r="E30" s="137">
        <v>8.54</v>
      </c>
      <c r="F30" s="36">
        <f>E30*F29</f>
        <v>5.892599999999999</v>
      </c>
      <c r="G30" s="137"/>
      <c r="H30" s="37"/>
      <c r="I30" s="137"/>
      <c r="J30" s="37"/>
      <c r="K30" s="137"/>
      <c r="L30" s="37"/>
      <c r="M30" s="37"/>
    </row>
    <row r="31" spans="1:13" s="38" customFormat="1" ht="13.5">
      <c r="A31" s="183"/>
      <c r="B31" s="137"/>
      <c r="C31" s="35" t="s">
        <v>28</v>
      </c>
      <c r="D31" s="137" t="s">
        <v>27</v>
      </c>
      <c r="E31" s="137">
        <v>1.06</v>
      </c>
      <c r="F31" s="36">
        <f>E31*F29</f>
        <v>0.7313999999999999</v>
      </c>
      <c r="G31" s="137"/>
      <c r="H31" s="37"/>
      <c r="I31" s="137"/>
      <c r="J31" s="37"/>
      <c r="K31" s="137"/>
      <c r="L31" s="37"/>
      <c r="M31" s="37"/>
    </row>
    <row r="32" spans="1:13" s="38" customFormat="1" ht="13.5">
      <c r="A32" s="183"/>
      <c r="B32" s="137"/>
      <c r="C32" s="35" t="s">
        <v>24</v>
      </c>
      <c r="D32" s="137" t="s">
        <v>27</v>
      </c>
      <c r="E32" s="137">
        <v>0.74</v>
      </c>
      <c r="F32" s="36">
        <f>E32*F29</f>
        <v>0.5105999999999999</v>
      </c>
      <c r="G32" s="137"/>
      <c r="H32" s="37"/>
      <c r="I32" s="137"/>
      <c r="J32" s="37"/>
      <c r="K32" s="137"/>
      <c r="L32" s="37"/>
      <c r="M32" s="37"/>
    </row>
    <row r="33" spans="1:13" s="38" customFormat="1" ht="15.75">
      <c r="A33" s="183"/>
      <c r="B33" s="137"/>
      <c r="C33" s="35" t="s">
        <v>178</v>
      </c>
      <c r="D33" s="137" t="s">
        <v>61</v>
      </c>
      <c r="E33" s="137">
        <v>1.02</v>
      </c>
      <c r="F33" s="36">
        <f>E33*F29</f>
        <v>0.7038</v>
      </c>
      <c r="G33" s="137"/>
      <c r="H33" s="64"/>
      <c r="I33" s="137"/>
      <c r="J33" s="37"/>
      <c r="K33" s="137"/>
      <c r="L33" s="37"/>
      <c r="M33" s="37"/>
    </row>
    <row r="34" spans="1:13" s="38" customFormat="1" ht="13.5">
      <c r="A34" s="183"/>
      <c r="B34" s="137"/>
      <c r="C34" s="35" t="s">
        <v>215</v>
      </c>
      <c r="D34" s="137" t="s">
        <v>38</v>
      </c>
      <c r="E34" s="137"/>
      <c r="F34" s="65">
        <v>0.135</v>
      </c>
      <c r="G34" s="137"/>
      <c r="H34" s="64"/>
      <c r="I34" s="137"/>
      <c r="J34" s="37"/>
      <c r="K34" s="137"/>
      <c r="L34" s="37"/>
      <c r="M34" s="37"/>
    </row>
    <row r="35" spans="1:13" s="38" customFormat="1" ht="13.5">
      <c r="A35" s="183"/>
      <c r="B35" s="137"/>
      <c r="C35" s="35" t="s">
        <v>216</v>
      </c>
      <c r="D35" s="137" t="s">
        <v>29</v>
      </c>
      <c r="E35" s="137"/>
      <c r="F35" s="39">
        <v>1</v>
      </c>
      <c r="G35" s="137"/>
      <c r="H35" s="64"/>
      <c r="I35" s="137"/>
      <c r="J35" s="37"/>
      <c r="K35" s="137"/>
      <c r="L35" s="37"/>
      <c r="M35" s="37"/>
    </row>
    <row r="36" spans="1:13" s="38" customFormat="1" ht="15.75">
      <c r="A36" s="183"/>
      <c r="B36" s="57"/>
      <c r="C36" s="35" t="s">
        <v>140</v>
      </c>
      <c r="D36" s="137" t="s">
        <v>77</v>
      </c>
      <c r="E36" s="137">
        <v>1.4</v>
      </c>
      <c r="F36" s="36">
        <f>E36*F29</f>
        <v>0.9659999999999999</v>
      </c>
      <c r="G36" s="137"/>
      <c r="H36" s="37"/>
      <c r="I36" s="137"/>
      <c r="J36" s="37"/>
      <c r="K36" s="137"/>
      <c r="L36" s="37"/>
      <c r="M36" s="37"/>
    </row>
    <row r="37" spans="1:13" s="38" customFormat="1" ht="27">
      <c r="A37" s="183"/>
      <c r="B37" s="137"/>
      <c r="C37" s="35" t="s">
        <v>217</v>
      </c>
      <c r="D37" s="137" t="s">
        <v>61</v>
      </c>
      <c r="E37" s="65">
        <v>0.015</v>
      </c>
      <c r="F37" s="65">
        <f>E37*F29</f>
        <v>0.010349999999999998</v>
      </c>
      <c r="G37" s="137"/>
      <c r="H37" s="37"/>
      <c r="I37" s="137"/>
      <c r="J37" s="37"/>
      <c r="K37" s="137"/>
      <c r="L37" s="37"/>
      <c r="M37" s="37"/>
    </row>
    <row r="38" spans="1:13" s="66" customFormat="1" ht="13.5">
      <c r="A38" s="183"/>
      <c r="B38" s="57"/>
      <c r="C38" s="25" t="s">
        <v>218</v>
      </c>
      <c r="D38" s="57" t="s">
        <v>29</v>
      </c>
      <c r="E38" s="57"/>
      <c r="F38" s="58">
        <v>4</v>
      </c>
      <c r="G38" s="57"/>
      <c r="H38" s="127"/>
      <c r="I38" s="57"/>
      <c r="J38" s="37"/>
      <c r="K38" s="57"/>
      <c r="L38" s="37"/>
      <c r="M38" s="37"/>
    </row>
    <row r="39" spans="1:13" s="128" customFormat="1" ht="15.75">
      <c r="A39" s="200">
        <v>8</v>
      </c>
      <c r="B39" s="7"/>
      <c r="C39" s="8" t="s">
        <v>232</v>
      </c>
      <c r="D39" s="7" t="s">
        <v>32</v>
      </c>
      <c r="E39" s="7"/>
      <c r="F39" s="9">
        <v>0.23</v>
      </c>
      <c r="G39" s="9"/>
      <c r="H39" s="10"/>
      <c r="I39" s="9"/>
      <c r="J39" s="10"/>
      <c r="K39" s="9"/>
      <c r="L39" s="10"/>
      <c r="M39" s="37"/>
    </row>
    <row r="40" spans="1:13" s="128" customFormat="1" ht="13.5">
      <c r="A40" s="200"/>
      <c r="B40" s="7"/>
      <c r="C40" s="8" t="s">
        <v>20</v>
      </c>
      <c r="D40" s="7" t="s">
        <v>22</v>
      </c>
      <c r="E40" s="7">
        <v>23.8</v>
      </c>
      <c r="F40" s="9">
        <f>E40*F39</f>
        <v>5.474</v>
      </c>
      <c r="G40" s="7"/>
      <c r="H40" s="10"/>
      <c r="I40" s="7"/>
      <c r="J40" s="10"/>
      <c r="K40" s="7"/>
      <c r="L40" s="10"/>
      <c r="M40" s="37"/>
    </row>
    <row r="41" spans="1:13" s="128" customFormat="1" ht="13.5">
      <c r="A41" s="200"/>
      <c r="B41" s="7"/>
      <c r="C41" s="8" t="s">
        <v>30</v>
      </c>
      <c r="D41" s="7" t="s">
        <v>27</v>
      </c>
      <c r="E41" s="7">
        <v>2.1</v>
      </c>
      <c r="F41" s="9">
        <f>E41*F39</f>
        <v>0.48300000000000004</v>
      </c>
      <c r="G41" s="7"/>
      <c r="H41" s="10"/>
      <c r="I41" s="7"/>
      <c r="J41" s="10"/>
      <c r="K41" s="7"/>
      <c r="L41" s="10"/>
      <c r="M41" s="37"/>
    </row>
    <row r="42" spans="1:13" s="128" customFormat="1" ht="13.5">
      <c r="A42" s="200"/>
      <c r="B42" s="7"/>
      <c r="C42" s="8" t="s">
        <v>24</v>
      </c>
      <c r="D42" s="7" t="s">
        <v>27</v>
      </c>
      <c r="E42" s="7">
        <v>3.44</v>
      </c>
      <c r="F42" s="9">
        <f>F39*E42</f>
        <v>0.7912</v>
      </c>
      <c r="G42" s="7"/>
      <c r="H42" s="10"/>
      <c r="I42" s="7"/>
      <c r="J42" s="10"/>
      <c r="K42" s="7"/>
      <c r="L42" s="10"/>
      <c r="M42" s="37"/>
    </row>
    <row r="43" spans="1:13" s="128" customFormat="1" ht="15.75">
      <c r="A43" s="200"/>
      <c r="B43" s="7"/>
      <c r="C43" s="8" t="s">
        <v>233</v>
      </c>
      <c r="D43" s="7" t="s">
        <v>32</v>
      </c>
      <c r="E43" s="9">
        <v>1.05</v>
      </c>
      <c r="F43" s="9">
        <f>E43*F39</f>
        <v>0.24150000000000002</v>
      </c>
      <c r="G43" s="7"/>
      <c r="H43" s="10"/>
      <c r="I43" s="7"/>
      <c r="J43" s="10"/>
      <c r="K43" s="7"/>
      <c r="L43" s="10"/>
      <c r="M43" s="37"/>
    </row>
    <row r="44" spans="1:13" s="128" customFormat="1" ht="13.5">
      <c r="A44" s="200"/>
      <c r="B44" s="7"/>
      <c r="C44" s="8" t="s">
        <v>218</v>
      </c>
      <c r="D44" s="7" t="s">
        <v>29</v>
      </c>
      <c r="E44" s="7"/>
      <c r="F44" s="9">
        <v>4</v>
      </c>
      <c r="G44" s="7"/>
      <c r="H44" s="14"/>
      <c r="I44" s="7"/>
      <c r="J44" s="10"/>
      <c r="K44" s="7"/>
      <c r="L44" s="10"/>
      <c r="M44" s="37"/>
    </row>
    <row r="45" spans="1:13" s="128" customFormat="1" ht="27">
      <c r="A45" s="200">
        <v>9</v>
      </c>
      <c r="B45" s="7"/>
      <c r="C45" s="8" t="s">
        <v>346</v>
      </c>
      <c r="D45" s="7" t="s">
        <v>32</v>
      </c>
      <c r="E45" s="7"/>
      <c r="F45" s="9">
        <v>2.11</v>
      </c>
      <c r="G45" s="9"/>
      <c r="H45" s="10"/>
      <c r="I45" s="9"/>
      <c r="J45" s="10"/>
      <c r="K45" s="9"/>
      <c r="L45" s="10"/>
      <c r="M45" s="37"/>
    </row>
    <row r="46" spans="1:13" s="128" customFormat="1" ht="13.5">
      <c r="A46" s="200"/>
      <c r="B46" s="7"/>
      <c r="C46" s="8" t="s">
        <v>20</v>
      </c>
      <c r="D46" s="7" t="s">
        <v>22</v>
      </c>
      <c r="E46" s="7">
        <v>4.16</v>
      </c>
      <c r="F46" s="9">
        <f>E46*F45</f>
        <v>8.7776</v>
      </c>
      <c r="G46" s="7"/>
      <c r="H46" s="10"/>
      <c r="I46" s="7"/>
      <c r="J46" s="10"/>
      <c r="K46" s="7"/>
      <c r="L46" s="10"/>
      <c r="M46" s="37"/>
    </row>
    <row r="47" spans="1:13" s="128" customFormat="1" ht="13.5">
      <c r="A47" s="200"/>
      <c r="B47" s="7"/>
      <c r="C47" s="8" t="s">
        <v>30</v>
      </c>
      <c r="D47" s="7" t="s">
        <v>27</v>
      </c>
      <c r="E47" s="7">
        <v>0.91</v>
      </c>
      <c r="F47" s="9">
        <f>E47*F45</f>
        <v>1.9201</v>
      </c>
      <c r="G47" s="7"/>
      <c r="H47" s="10"/>
      <c r="I47" s="7"/>
      <c r="J47" s="10"/>
      <c r="K47" s="7"/>
      <c r="L47" s="10"/>
      <c r="M47" s="37"/>
    </row>
    <row r="48" spans="1:13" s="128" customFormat="1" ht="13.5">
      <c r="A48" s="200"/>
      <c r="B48" s="7"/>
      <c r="C48" s="8" t="s">
        <v>24</v>
      </c>
      <c r="D48" s="7" t="s">
        <v>27</v>
      </c>
      <c r="E48" s="7">
        <v>0.12</v>
      </c>
      <c r="F48" s="9">
        <f>F45*E48</f>
        <v>0.2532</v>
      </c>
      <c r="G48" s="7"/>
      <c r="H48" s="10"/>
      <c r="I48" s="7"/>
      <c r="J48" s="10"/>
      <c r="K48" s="7"/>
      <c r="L48" s="10"/>
      <c r="M48" s="37"/>
    </row>
    <row r="49" spans="1:13" s="128" customFormat="1" ht="15.75">
      <c r="A49" s="200"/>
      <c r="B49" s="7"/>
      <c r="C49" s="8" t="s">
        <v>83</v>
      </c>
      <c r="D49" s="7" t="s">
        <v>32</v>
      </c>
      <c r="E49" s="9">
        <v>0.23</v>
      </c>
      <c r="F49" s="9">
        <v>0.33</v>
      </c>
      <c r="G49" s="7"/>
      <c r="H49" s="10"/>
      <c r="I49" s="7"/>
      <c r="J49" s="10"/>
      <c r="K49" s="7"/>
      <c r="L49" s="10"/>
      <c r="M49" s="37"/>
    </row>
    <row r="50" spans="1:13" s="128" customFormat="1" ht="13.5">
      <c r="A50" s="200"/>
      <c r="B50" s="7"/>
      <c r="C50" s="8" t="s">
        <v>226</v>
      </c>
      <c r="D50" s="7" t="s">
        <v>39</v>
      </c>
      <c r="E50" s="7"/>
      <c r="F50" s="9">
        <v>135</v>
      </c>
      <c r="G50" s="7"/>
      <c r="H50" s="14"/>
      <c r="I50" s="7"/>
      <c r="J50" s="10"/>
      <c r="K50" s="7"/>
      <c r="L50" s="10"/>
      <c r="M50" s="37"/>
    </row>
    <row r="51" spans="1:13" s="128" customFormat="1" ht="15.75">
      <c r="A51" s="200">
        <v>10</v>
      </c>
      <c r="B51" s="7"/>
      <c r="C51" s="8" t="s">
        <v>347</v>
      </c>
      <c r="D51" s="7" t="s">
        <v>32</v>
      </c>
      <c r="E51" s="7"/>
      <c r="F51" s="9">
        <v>0.3</v>
      </c>
      <c r="G51" s="9"/>
      <c r="H51" s="10"/>
      <c r="I51" s="9"/>
      <c r="J51" s="10"/>
      <c r="K51" s="9"/>
      <c r="L51" s="10"/>
      <c r="M51" s="37"/>
    </row>
    <row r="52" spans="1:13" s="128" customFormat="1" ht="13.5">
      <c r="A52" s="200"/>
      <c r="B52" s="7"/>
      <c r="C52" s="8" t="s">
        <v>20</v>
      </c>
      <c r="D52" s="7" t="s">
        <v>22</v>
      </c>
      <c r="E52" s="7">
        <v>23.8</v>
      </c>
      <c r="F52" s="9">
        <f>E52*F51</f>
        <v>7.14</v>
      </c>
      <c r="G52" s="7"/>
      <c r="H52" s="10"/>
      <c r="I52" s="7"/>
      <c r="J52" s="10"/>
      <c r="K52" s="7"/>
      <c r="L52" s="10"/>
      <c r="M52" s="37"/>
    </row>
    <row r="53" spans="1:13" s="128" customFormat="1" ht="13.5">
      <c r="A53" s="200"/>
      <c r="B53" s="7"/>
      <c r="C53" s="8" t="s">
        <v>30</v>
      </c>
      <c r="D53" s="7" t="s">
        <v>27</v>
      </c>
      <c r="E53" s="7">
        <v>2.1</v>
      </c>
      <c r="F53" s="9">
        <f>E53*F51</f>
        <v>0.63</v>
      </c>
      <c r="G53" s="7"/>
      <c r="H53" s="10"/>
      <c r="I53" s="7"/>
      <c r="J53" s="10"/>
      <c r="K53" s="7"/>
      <c r="L53" s="10"/>
      <c r="M53" s="37"/>
    </row>
    <row r="54" spans="1:13" s="128" customFormat="1" ht="13.5">
      <c r="A54" s="200"/>
      <c r="B54" s="7"/>
      <c r="C54" s="8" t="s">
        <v>24</v>
      </c>
      <c r="D54" s="7" t="s">
        <v>27</v>
      </c>
      <c r="E54" s="7">
        <v>3.44</v>
      </c>
      <c r="F54" s="9">
        <f>F51*E54</f>
        <v>1.032</v>
      </c>
      <c r="G54" s="7"/>
      <c r="H54" s="10"/>
      <c r="I54" s="7"/>
      <c r="J54" s="10"/>
      <c r="K54" s="7"/>
      <c r="L54" s="10"/>
      <c r="M54" s="37"/>
    </row>
    <row r="55" spans="1:13" s="128" customFormat="1" ht="15.75">
      <c r="A55" s="200"/>
      <c r="B55" s="7"/>
      <c r="C55" s="8" t="s">
        <v>233</v>
      </c>
      <c r="D55" s="7" t="s">
        <v>32</v>
      </c>
      <c r="E55" s="9">
        <v>1.05</v>
      </c>
      <c r="F55" s="9">
        <f>E55*F51</f>
        <v>0.315</v>
      </c>
      <c r="G55" s="7"/>
      <c r="H55" s="10"/>
      <c r="I55" s="7"/>
      <c r="J55" s="10"/>
      <c r="K55" s="7"/>
      <c r="L55" s="10"/>
      <c r="M55" s="37"/>
    </row>
    <row r="56" spans="1:13" s="128" customFormat="1" ht="13.5">
      <c r="A56" s="200"/>
      <c r="B56" s="7"/>
      <c r="C56" s="8" t="s">
        <v>218</v>
      </c>
      <c r="D56" s="7" t="s">
        <v>29</v>
      </c>
      <c r="E56" s="7"/>
      <c r="F56" s="9">
        <v>4</v>
      </c>
      <c r="G56" s="7"/>
      <c r="H56" s="14"/>
      <c r="I56" s="7"/>
      <c r="J56" s="10"/>
      <c r="K56" s="7"/>
      <c r="L56" s="10"/>
      <c r="M56" s="37"/>
    </row>
    <row r="57" spans="1:13" s="128" customFormat="1" ht="27">
      <c r="A57" s="200">
        <v>11</v>
      </c>
      <c r="B57" s="22"/>
      <c r="C57" s="130" t="s">
        <v>234</v>
      </c>
      <c r="D57" s="22" t="s">
        <v>35</v>
      </c>
      <c r="E57" s="22"/>
      <c r="F57" s="139">
        <v>0.195</v>
      </c>
      <c r="G57" s="23"/>
      <c r="H57" s="131"/>
      <c r="I57" s="23"/>
      <c r="J57" s="131"/>
      <c r="K57" s="23"/>
      <c r="L57" s="131"/>
      <c r="M57" s="37"/>
    </row>
    <row r="58" spans="1:13" s="128" customFormat="1" ht="13.5">
      <c r="A58" s="200"/>
      <c r="B58" s="22"/>
      <c r="C58" s="130" t="s">
        <v>20</v>
      </c>
      <c r="D58" s="22" t="s">
        <v>22</v>
      </c>
      <c r="E58" s="22">
        <v>127</v>
      </c>
      <c r="F58" s="23">
        <f>E58*F57</f>
        <v>24.765</v>
      </c>
      <c r="G58" s="22"/>
      <c r="H58" s="131"/>
      <c r="I58" s="22"/>
      <c r="J58" s="131"/>
      <c r="K58" s="22"/>
      <c r="L58" s="131"/>
      <c r="M58" s="37"/>
    </row>
    <row r="59" spans="1:13" s="128" customFormat="1" ht="13.5">
      <c r="A59" s="200"/>
      <c r="B59" s="22"/>
      <c r="C59" s="130" t="s">
        <v>28</v>
      </c>
      <c r="D59" s="22" t="s">
        <v>27</v>
      </c>
      <c r="E59" s="22">
        <v>11.4</v>
      </c>
      <c r="F59" s="23">
        <f>F57*E59</f>
        <v>2.2230000000000003</v>
      </c>
      <c r="G59" s="22"/>
      <c r="H59" s="131"/>
      <c r="I59" s="22"/>
      <c r="J59" s="131"/>
      <c r="K59" s="22"/>
      <c r="L59" s="131"/>
      <c r="M59" s="37"/>
    </row>
    <row r="60" spans="1:13" s="128" customFormat="1" ht="13.5">
      <c r="A60" s="200"/>
      <c r="B60" s="22"/>
      <c r="C60" s="130" t="s">
        <v>24</v>
      </c>
      <c r="D60" s="22" t="s">
        <v>27</v>
      </c>
      <c r="E60" s="22">
        <v>7.94</v>
      </c>
      <c r="F60" s="23">
        <f>E60*F57</f>
        <v>1.5483000000000002</v>
      </c>
      <c r="G60" s="22"/>
      <c r="H60" s="131"/>
      <c r="I60" s="22"/>
      <c r="J60" s="131"/>
      <c r="K60" s="22"/>
      <c r="L60" s="131"/>
      <c r="M60" s="37"/>
    </row>
    <row r="61" spans="1:13" s="128" customFormat="1" ht="13.5">
      <c r="A61" s="200"/>
      <c r="B61" s="7"/>
      <c r="C61" s="8" t="s">
        <v>218</v>
      </c>
      <c r="D61" s="22" t="s">
        <v>29</v>
      </c>
      <c r="E61" s="22">
        <v>11.2</v>
      </c>
      <c r="F61" s="23">
        <f>E61*F57</f>
        <v>2.1839999999999997</v>
      </c>
      <c r="G61" s="22"/>
      <c r="H61" s="131"/>
      <c r="I61" s="22"/>
      <c r="J61" s="131"/>
      <c r="K61" s="22"/>
      <c r="L61" s="131"/>
      <c r="M61" s="37"/>
    </row>
    <row r="62" spans="1:13" s="128" customFormat="1" ht="27">
      <c r="A62" s="200"/>
      <c r="B62" s="7"/>
      <c r="C62" s="8" t="s">
        <v>235</v>
      </c>
      <c r="D62" s="7" t="s">
        <v>32</v>
      </c>
      <c r="E62" s="9"/>
      <c r="F62" s="9">
        <v>0.26</v>
      </c>
      <c r="G62" s="7"/>
      <c r="H62" s="10"/>
      <c r="I62" s="22"/>
      <c r="J62" s="131"/>
      <c r="K62" s="22"/>
      <c r="L62" s="131"/>
      <c r="M62" s="37"/>
    </row>
    <row r="63" spans="1:13" s="132" customFormat="1" ht="27">
      <c r="A63" s="200">
        <v>12</v>
      </c>
      <c r="B63" s="22"/>
      <c r="C63" s="130" t="s">
        <v>236</v>
      </c>
      <c r="D63" s="22" t="s">
        <v>35</v>
      </c>
      <c r="E63" s="22"/>
      <c r="F63" s="23">
        <v>0.2</v>
      </c>
      <c r="G63" s="23"/>
      <c r="H63" s="131"/>
      <c r="I63" s="23"/>
      <c r="J63" s="131"/>
      <c r="K63" s="23"/>
      <c r="L63" s="131"/>
      <c r="M63" s="37"/>
    </row>
    <row r="64" spans="1:13" s="133" customFormat="1" ht="13.5">
      <c r="A64" s="200"/>
      <c r="B64" s="22"/>
      <c r="C64" s="130" t="s">
        <v>20</v>
      </c>
      <c r="D64" s="22" t="s">
        <v>22</v>
      </c>
      <c r="E64" s="22">
        <v>42.9</v>
      </c>
      <c r="F64" s="23">
        <f>E64*F63</f>
        <v>8.58</v>
      </c>
      <c r="G64" s="23"/>
      <c r="H64" s="131"/>
      <c r="I64" s="22"/>
      <c r="J64" s="131"/>
      <c r="K64" s="22"/>
      <c r="L64" s="131"/>
      <c r="M64" s="37"/>
    </row>
    <row r="65" spans="1:13" s="132" customFormat="1" ht="13.5">
      <c r="A65" s="200"/>
      <c r="B65" s="22"/>
      <c r="C65" s="130" t="s">
        <v>28</v>
      </c>
      <c r="D65" s="22" t="s">
        <v>27</v>
      </c>
      <c r="E65" s="22">
        <v>2.75</v>
      </c>
      <c r="F65" s="23">
        <f>F63*E65</f>
        <v>0.55</v>
      </c>
      <c r="G65" s="23"/>
      <c r="H65" s="131"/>
      <c r="I65" s="22"/>
      <c r="J65" s="131"/>
      <c r="K65" s="22"/>
      <c r="L65" s="131"/>
      <c r="M65" s="37"/>
    </row>
    <row r="66" spans="1:13" s="133" customFormat="1" ht="13.5">
      <c r="A66" s="200"/>
      <c r="B66" s="22"/>
      <c r="C66" s="130" t="s">
        <v>24</v>
      </c>
      <c r="D66" s="22" t="s">
        <v>27</v>
      </c>
      <c r="E66" s="22">
        <v>6.36</v>
      </c>
      <c r="F66" s="23">
        <f>E66*F63</f>
        <v>1.2720000000000002</v>
      </c>
      <c r="G66" s="23"/>
      <c r="H66" s="131"/>
      <c r="I66" s="22"/>
      <c r="J66" s="131"/>
      <c r="K66" s="22"/>
      <c r="L66" s="131"/>
      <c r="M66" s="37"/>
    </row>
    <row r="67" spans="1:13" s="132" customFormat="1" ht="15.75">
      <c r="A67" s="200"/>
      <c r="B67" s="22"/>
      <c r="C67" s="130" t="s">
        <v>237</v>
      </c>
      <c r="D67" s="22" t="s">
        <v>34</v>
      </c>
      <c r="E67" s="22">
        <v>120</v>
      </c>
      <c r="F67" s="23">
        <f>E67*F63</f>
        <v>24</v>
      </c>
      <c r="G67" s="23"/>
      <c r="H67" s="131"/>
      <c r="I67" s="22"/>
      <c r="J67" s="131"/>
      <c r="K67" s="22"/>
      <c r="L67" s="131"/>
      <c r="M67" s="37"/>
    </row>
    <row r="68" spans="1:13" s="132" customFormat="1" ht="13.5">
      <c r="A68" s="200"/>
      <c r="B68" s="22"/>
      <c r="C68" s="130" t="s">
        <v>238</v>
      </c>
      <c r="D68" s="22" t="s">
        <v>39</v>
      </c>
      <c r="E68" s="22"/>
      <c r="F68" s="23">
        <v>120</v>
      </c>
      <c r="G68" s="23"/>
      <c r="H68" s="131"/>
      <c r="I68" s="22"/>
      <c r="J68" s="131"/>
      <c r="K68" s="22"/>
      <c r="L68" s="131"/>
      <c r="M68" s="37"/>
    </row>
    <row r="69" spans="1:13" s="128" customFormat="1" ht="40.5">
      <c r="A69" s="201">
        <v>13</v>
      </c>
      <c r="B69" s="22"/>
      <c r="C69" s="8" t="s">
        <v>348</v>
      </c>
      <c r="D69" s="22" t="s">
        <v>34</v>
      </c>
      <c r="E69" s="22"/>
      <c r="F69" s="23">
        <v>8.5</v>
      </c>
      <c r="G69" s="23"/>
      <c r="H69" s="131"/>
      <c r="I69" s="23"/>
      <c r="J69" s="131"/>
      <c r="K69" s="23"/>
      <c r="L69" s="131"/>
      <c r="M69" s="59"/>
    </row>
    <row r="70" spans="1:13" s="128" customFormat="1" ht="27">
      <c r="A70" s="202"/>
      <c r="B70" s="57"/>
      <c r="C70" s="8" t="s">
        <v>349</v>
      </c>
      <c r="D70" s="22" t="s">
        <v>34</v>
      </c>
      <c r="E70" s="22">
        <v>1.15</v>
      </c>
      <c r="F70" s="23">
        <f>E70*F69</f>
        <v>9.774999999999999</v>
      </c>
      <c r="G70" s="22"/>
      <c r="H70" s="131"/>
      <c r="I70" s="22"/>
      <c r="J70" s="131"/>
      <c r="K70" s="22"/>
      <c r="L70" s="131"/>
      <c r="M70" s="59"/>
    </row>
    <row r="71" spans="1:13" s="128" customFormat="1" ht="13.5">
      <c r="A71" s="202"/>
      <c r="B71" s="57"/>
      <c r="C71" s="130" t="s">
        <v>350</v>
      </c>
      <c r="D71" s="22" t="s">
        <v>39</v>
      </c>
      <c r="E71" s="22"/>
      <c r="F71" s="24">
        <v>60</v>
      </c>
      <c r="G71" s="22"/>
      <c r="H71" s="131"/>
      <c r="I71" s="22"/>
      <c r="J71" s="131"/>
      <c r="K71" s="22"/>
      <c r="L71" s="131"/>
      <c r="M71" s="59"/>
    </row>
    <row r="72" spans="1:13" s="60" customFormat="1" ht="27">
      <c r="A72" s="192">
        <v>14</v>
      </c>
      <c r="B72" s="57"/>
      <c r="C72" s="25" t="s">
        <v>351</v>
      </c>
      <c r="D72" s="15" t="s">
        <v>35</v>
      </c>
      <c r="E72" s="57"/>
      <c r="F72" s="58">
        <v>0.17</v>
      </c>
      <c r="G72" s="58"/>
      <c r="H72" s="59"/>
      <c r="I72" s="58"/>
      <c r="J72" s="59"/>
      <c r="K72" s="58"/>
      <c r="L72" s="59"/>
      <c r="M72" s="10"/>
    </row>
    <row r="73" spans="1:13" s="60" customFormat="1" ht="13.5">
      <c r="A73" s="192"/>
      <c r="B73" s="57"/>
      <c r="C73" s="25" t="s">
        <v>20</v>
      </c>
      <c r="D73" s="57" t="s">
        <v>22</v>
      </c>
      <c r="E73" s="57">
        <v>3.16</v>
      </c>
      <c r="F73" s="58">
        <f>E73*F72</f>
        <v>0.5372</v>
      </c>
      <c r="G73" s="57"/>
      <c r="H73" s="59"/>
      <c r="I73" s="7"/>
      <c r="J73" s="59"/>
      <c r="K73" s="57"/>
      <c r="L73" s="59"/>
      <c r="M73" s="10"/>
    </row>
    <row r="74" spans="1:13" s="60" customFormat="1" ht="15.75">
      <c r="A74" s="192"/>
      <c r="B74" s="7"/>
      <c r="C74" s="8" t="s">
        <v>120</v>
      </c>
      <c r="D74" s="57" t="s">
        <v>75</v>
      </c>
      <c r="E74" s="57">
        <v>10.5</v>
      </c>
      <c r="F74" s="58">
        <f>E74*F72</f>
        <v>1.7850000000000001</v>
      </c>
      <c r="G74" s="57"/>
      <c r="H74" s="59"/>
      <c r="I74" s="57"/>
      <c r="J74" s="59"/>
      <c r="K74" s="57"/>
      <c r="L74" s="59"/>
      <c r="M74" s="10"/>
    </row>
    <row r="75" spans="1:13" s="60" customFormat="1" ht="27">
      <c r="A75" s="190">
        <v>15</v>
      </c>
      <c r="B75" s="57"/>
      <c r="C75" s="25" t="s">
        <v>352</v>
      </c>
      <c r="D75" s="57" t="s">
        <v>75</v>
      </c>
      <c r="E75" s="57"/>
      <c r="F75" s="58">
        <v>1.99</v>
      </c>
      <c r="G75" s="58"/>
      <c r="H75" s="59"/>
      <c r="I75" s="58"/>
      <c r="J75" s="59"/>
      <c r="K75" s="58"/>
      <c r="L75" s="59"/>
      <c r="M75" s="10"/>
    </row>
    <row r="76" spans="1:13" s="60" customFormat="1" ht="13.5">
      <c r="A76" s="191"/>
      <c r="B76" s="57"/>
      <c r="C76" s="25" t="s">
        <v>20</v>
      </c>
      <c r="D76" s="57" t="s">
        <v>22</v>
      </c>
      <c r="E76" s="57">
        <v>2.9</v>
      </c>
      <c r="F76" s="58">
        <f>E76*F75</f>
        <v>5.771</v>
      </c>
      <c r="G76" s="57"/>
      <c r="H76" s="59"/>
      <c r="I76" s="7"/>
      <c r="J76" s="59"/>
      <c r="K76" s="57"/>
      <c r="L76" s="59"/>
      <c r="M76" s="10"/>
    </row>
    <row r="77" spans="1:13" s="60" customFormat="1" ht="13.5">
      <c r="A77" s="191"/>
      <c r="B77" s="57"/>
      <c r="C77" s="25" t="s">
        <v>24</v>
      </c>
      <c r="D77" s="57" t="s">
        <v>27</v>
      </c>
      <c r="E77" s="57">
        <v>0.88</v>
      </c>
      <c r="F77" s="58">
        <f>E77*F75</f>
        <v>1.7512</v>
      </c>
      <c r="G77" s="57"/>
      <c r="H77" s="59"/>
      <c r="I77" s="57"/>
      <c r="J77" s="59"/>
      <c r="K77" s="57"/>
      <c r="L77" s="59"/>
      <c r="M77" s="10"/>
    </row>
    <row r="78" spans="1:13" s="60" customFormat="1" ht="15.75">
      <c r="A78" s="191"/>
      <c r="B78" s="7"/>
      <c r="C78" s="8" t="s">
        <v>54</v>
      </c>
      <c r="D78" s="57" t="s">
        <v>75</v>
      </c>
      <c r="E78" s="57">
        <v>1.02</v>
      </c>
      <c r="F78" s="58">
        <f>E78*F75</f>
        <v>2.0298</v>
      </c>
      <c r="G78" s="57"/>
      <c r="H78" s="59"/>
      <c r="I78" s="57"/>
      <c r="J78" s="59"/>
      <c r="K78" s="57"/>
      <c r="L78" s="59"/>
      <c r="M78" s="10"/>
    </row>
    <row r="79" spans="1:13" s="38" customFormat="1" ht="15.75">
      <c r="A79" s="191"/>
      <c r="B79" s="7"/>
      <c r="C79" s="8" t="s">
        <v>52</v>
      </c>
      <c r="D79" s="137" t="s">
        <v>77</v>
      </c>
      <c r="E79" s="137">
        <v>1.84</v>
      </c>
      <c r="F79" s="36">
        <f>E79*F75</f>
        <v>3.6616</v>
      </c>
      <c r="G79" s="137"/>
      <c r="H79" s="37"/>
      <c r="I79" s="137"/>
      <c r="J79" s="37"/>
      <c r="K79" s="137"/>
      <c r="L79" s="37"/>
      <c r="M79" s="10"/>
    </row>
    <row r="80" spans="1:13" s="60" customFormat="1" ht="15.75">
      <c r="A80" s="190">
        <v>16</v>
      </c>
      <c r="B80" s="57"/>
      <c r="C80" s="25" t="s">
        <v>79</v>
      </c>
      <c r="D80" s="57" t="s">
        <v>80</v>
      </c>
      <c r="E80" s="57"/>
      <c r="F80" s="58">
        <v>0.17</v>
      </c>
      <c r="G80" s="58"/>
      <c r="H80" s="59"/>
      <c r="I80" s="58"/>
      <c r="J80" s="59"/>
      <c r="K80" s="58"/>
      <c r="L80" s="59"/>
      <c r="M80" s="10"/>
    </row>
    <row r="81" spans="1:13" s="60" customFormat="1" ht="13.5">
      <c r="A81" s="191"/>
      <c r="B81" s="57"/>
      <c r="C81" s="25" t="s">
        <v>81</v>
      </c>
      <c r="D81" s="57" t="s">
        <v>22</v>
      </c>
      <c r="E81" s="57">
        <v>19.48</v>
      </c>
      <c r="F81" s="58">
        <f>E81*F80</f>
        <v>3.3116000000000003</v>
      </c>
      <c r="G81" s="57"/>
      <c r="H81" s="59"/>
      <c r="I81" s="7"/>
      <c r="J81" s="59"/>
      <c r="K81" s="57"/>
      <c r="L81" s="59"/>
      <c r="M81" s="10"/>
    </row>
    <row r="82" spans="1:13" s="60" customFormat="1" ht="13.5">
      <c r="A82" s="191"/>
      <c r="B82" s="57"/>
      <c r="C82" s="25" t="s">
        <v>82</v>
      </c>
      <c r="D82" s="57" t="s">
        <v>27</v>
      </c>
      <c r="E82" s="57">
        <v>1.41</v>
      </c>
      <c r="F82" s="58">
        <f>F80*E82</f>
        <v>0.2397</v>
      </c>
      <c r="G82" s="57"/>
      <c r="H82" s="59"/>
      <c r="I82" s="57"/>
      <c r="J82" s="59"/>
      <c r="K82" s="57"/>
      <c r="L82" s="59"/>
      <c r="M82" s="10"/>
    </row>
    <row r="83" spans="1:13" s="60" customFormat="1" ht="13.5">
      <c r="A83" s="191"/>
      <c r="B83" s="57"/>
      <c r="C83" s="25" t="s">
        <v>24</v>
      </c>
      <c r="D83" s="57" t="s">
        <v>27</v>
      </c>
      <c r="E83" s="57">
        <v>6.36</v>
      </c>
      <c r="F83" s="58">
        <f>E83*F80</f>
        <v>1.0812000000000002</v>
      </c>
      <c r="G83" s="57"/>
      <c r="H83" s="59"/>
      <c r="I83" s="57"/>
      <c r="J83" s="59"/>
      <c r="K83" s="57"/>
      <c r="L83" s="59"/>
      <c r="M83" s="10"/>
    </row>
    <row r="84" spans="1:13" s="60" customFormat="1" ht="15.75">
      <c r="A84" s="191"/>
      <c r="B84" s="7"/>
      <c r="C84" s="35" t="s">
        <v>323</v>
      </c>
      <c r="D84" s="57" t="s">
        <v>75</v>
      </c>
      <c r="E84" s="57">
        <v>3.06</v>
      </c>
      <c r="F84" s="58">
        <f>E84*F80</f>
        <v>0.5202</v>
      </c>
      <c r="G84" s="61"/>
      <c r="H84" s="59"/>
      <c r="I84" s="57"/>
      <c r="J84" s="59"/>
      <c r="K84" s="57"/>
      <c r="L84" s="59"/>
      <c r="M84" s="10"/>
    </row>
    <row r="85" spans="1:13" s="66" customFormat="1" ht="30" customHeight="1">
      <c r="A85" s="190">
        <v>17</v>
      </c>
      <c r="B85" s="57"/>
      <c r="C85" s="8" t="s">
        <v>353</v>
      </c>
      <c r="D85" s="57" t="s">
        <v>80</v>
      </c>
      <c r="E85" s="57"/>
      <c r="F85" s="129">
        <v>0.016</v>
      </c>
      <c r="G85" s="58"/>
      <c r="H85" s="59"/>
      <c r="I85" s="58"/>
      <c r="J85" s="59"/>
      <c r="K85" s="58"/>
      <c r="L85" s="59"/>
      <c r="M85" s="37"/>
    </row>
    <row r="86" spans="1:13" s="66" customFormat="1" ht="13.5">
      <c r="A86" s="191"/>
      <c r="B86" s="57"/>
      <c r="C86" s="25" t="s">
        <v>20</v>
      </c>
      <c r="D86" s="57" t="s">
        <v>22</v>
      </c>
      <c r="E86" s="57">
        <v>111</v>
      </c>
      <c r="F86" s="58">
        <f>E86*F85</f>
        <v>1.776</v>
      </c>
      <c r="G86" s="57"/>
      <c r="H86" s="59"/>
      <c r="I86" s="57"/>
      <c r="J86" s="59"/>
      <c r="K86" s="57"/>
      <c r="L86" s="59"/>
      <c r="M86" s="37"/>
    </row>
    <row r="87" spans="1:13" s="66" customFormat="1" ht="13.5">
      <c r="A87" s="191"/>
      <c r="B87" s="57"/>
      <c r="C87" s="25" t="s">
        <v>28</v>
      </c>
      <c r="D87" s="57" t="s">
        <v>126</v>
      </c>
      <c r="E87" s="57">
        <v>51.6</v>
      </c>
      <c r="F87" s="61">
        <f>E87*F85</f>
        <v>0.8256</v>
      </c>
      <c r="G87" s="57"/>
      <c r="H87" s="59"/>
      <c r="I87" s="57"/>
      <c r="J87" s="59"/>
      <c r="K87" s="57"/>
      <c r="L87" s="59"/>
      <c r="M87" s="37"/>
    </row>
    <row r="88" spans="1:13" s="66" customFormat="1" ht="13.5">
      <c r="A88" s="191"/>
      <c r="B88" s="57"/>
      <c r="C88" s="25" t="s">
        <v>24</v>
      </c>
      <c r="D88" s="57" t="s">
        <v>126</v>
      </c>
      <c r="E88" s="57">
        <v>5.4</v>
      </c>
      <c r="F88" s="58">
        <f>E88*F85</f>
        <v>0.0864</v>
      </c>
      <c r="G88" s="57"/>
      <c r="H88" s="59"/>
      <c r="I88" s="57"/>
      <c r="J88" s="59"/>
      <c r="K88" s="57"/>
      <c r="L88" s="59"/>
      <c r="M88" s="37"/>
    </row>
    <row r="89" spans="1:13" s="66" customFormat="1" ht="15.75">
      <c r="A89" s="191"/>
      <c r="B89" s="57"/>
      <c r="C89" s="25" t="s">
        <v>354</v>
      </c>
      <c r="D89" s="57" t="s">
        <v>123</v>
      </c>
      <c r="E89" s="58">
        <v>100</v>
      </c>
      <c r="F89" s="58">
        <f>E89*F85</f>
        <v>1.6</v>
      </c>
      <c r="G89" s="57"/>
      <c r="H89" s="59"/>
      <c r="I89" s="57"/>
      <c r="J89" s="59"/>
      <c r="K89" s="57"/>
      <c r="L89" s="59"/>
      <c r="M89" s="37"/>
    </row>
    <row r="90" spans="1:13" s="66" customFormat="1" ht="27">
      <c r="A90" s="190">
        <v>18</v>
      </c>
      <c r="B90" s="57"/>
      <c r="C90" s="8" t="s">
        <v>355</v>
      </c>
      <c r="D90" s="57" t="s">
        <v>80</v>
      </c>
      <c r="E90" s="57"/>
      <c r="F90" s="129">
        <v>0.036</v>
      </c>
      <c r="G90" s="58"/>
      <c r="H90" s="59"/>
      <c r="I90" s="58"/>
      <c r="J90" s="59"/>
      <c r="K90" s="58"/>
      <c r="L90" s="59"/>
      <c r="M90" s="37"/>
    </row>
    <row r="91" spans="1:13" s="66" customFormat="1" ht="13.5">
      <c r="A91" s="191"/>
      <c r="B91" s="57"/>
      <c r="C91" s="25" t="s">
        <v>20</v>
      </c>
      <c r="D91" s="57" t="s">
        <v>22</v>
      </c>
      <c r="E91" s="57">
        <v>193</v>
      </c>
      <c r="F91" s="58">
        <f>E91*F90</f>
        <v>6.9479999999999995</v>
      </c>
      <c r="G91" s="57"/>
      <c r="H91" s="59"/>
      <c r="I91" s="61"/>
      <c r="J91" s="59"/>
      <c r="K91" s="57"/>
      <c r="L91" s="59"/>
      <c r="M91" s="37"/>
    </row>
    <row r="92" spans="1:13" s="66" customFormat="1" ht="13.5">
      <c r="A92" s="191"/>
      <c r="B92" s="57"/>
      <c r="C92" s="25" t="s">
        <v>28</v>
      </c>
      <c r="D92" s="57" t="s">
        <v>126</v>
      </c>
      <c r="E92" s="57">
        <v>27.2</v>
      </c>
      <c r="F92" s="61">
        <f>E92*F90</f>
        <v>0.9791999999999998</v>
      </c>
      <c r="G92" s="57"/>
      <c r="H92" s="59"/>
      <c r="I92" s="57"/>
      <c r="J92" s="59"/>
      <c r="K92" s="57"/>
      <c r="L92" s="59"/>
      <c r="M92" s="37"/>
    </row>
    <row r="93" spans="1:13" s="66" customFormat="1" ht="13.5">
      <c r="A93" s="191"/>
      <c r="B93" s="57"/>
      <c r="C93" s="25" t="s">
        <v>24</v>
      </c>
      <c r="D93" s="57" t="s">
        <v>126</v>
      </c>
      <c r="E93" s="57">
        <v>18.1</v>
      </c>
      <c r="F93" s="58">
        <f>E93*F90</f>
        <v>0.6516</v>
      </c>
      <c r="G93" s="57"/>
      <c r="H93" s="59"/>
      <c r="I93" s="57"/>
      <c r="J93" s="59"/>
      <c r="K93" s="57"/>
      <c r="L93" s="59"/>
      <c r="M93" s="37"/>
    </row>
    <row r="94" spans="1:13" s="66" customFormat="1" ht="27">
      <c r="A94" s="191"/>
      <c r="B94" s="57"/>
      <c r="C94" s="25" t="s">
        <v>356</v>
      </c>
      <c r="D94" s="57" t="s">
        <v>123</v>
      </c>
      <c r="E94" s="58">
        <v>100</v>
      </c>
      <c r="F94" s="58">
        <f>E94*F90</f>
        <v>3.5999999999999996</v>
      </c>
      <c r="G94" s="57"/>
      <c r="H94" s="59"/>
      <c r="I94" s="57"/>
      <c r="J94" s="59"/>
      <c r="K94" s="57"/>
      <c r="L94" s="59"/>
      <c r="M94" s="37"/>
    </row>
    <row r="95" spans="1:13" s="66" customFormat="1" ht="27">
      <c r="A95" s="192">
        <v>19</v>
      </c>
      <c r="B95" s="57"/>
      <c r="C95" s="25" t="s">
        <v>246</v>
      </c>
      <c r="D95" s="57" t="s">
        <v>123</v>
      </c>
      <c r="E95" s="57"/>
      <c r="F95" s="58">
        <v>16.6</v>
      </c>
      <c r="G95" s="57"/>
      <c r="H95" s="59"/>
      <c r="I95" s="57"/>
      <c r="J95" s="59"/>
      <c r="K95" s="57"/>
      <c r="L95" s="59"/>
      <c r="M95" s="59"/>
    </row>
    <row r="96" spans="1:13" s="66" customFormat="1" ht="27">
      <c r="A96" s="192"/>
      <c r="B96" s="57"/>
      <c r="C96" s="25" t="s">
        <v>247</v>
      </c>
      <c r="D96" s="7" t="s">
        <v>32</v>
      </c>
      <c r="E96" s="57"/>
      <c r="F96" s="58">
        <v>0.25</v>
      </c>
      <c r="G96" s="57"/>
      <c r="H96" s="59"/>
      <c r="I96" s="57"/>
      <c r="J96" s="59"/>
      <c r="K96" s="57"/>
      <c r="L96" s="59"/>
      <c r="M96" s="59"/>
    </row>
    <row r="97" spans="1:13" s="66" customFormat="1" ht="15.75">
      <c r="A97" s="190">
        <v>20</v>
      </c>
      <c r="B97" s="57"/>
      <c r="C97" s="25" t="s">
        <v>248</v>
      </c>
      <c r="D97" s="57" t="s">
        <v>123</v>
      </c>
      <c r="E97" s="57"/>
      <c r="F97" s="58">
        <v>16.6</v>
      </c>
      <c r="G97" s="57"/>
      <c r="H97" s="59"/>
      <c r="I97" s="57"/>
      <c r="J97" s="59"/>
      <c r="K97" s="57"/>
      <c r="L97" s="59"/>
      <c r="M97" s="59"/>
    </row>
    <row r="98" spans="1:13" s="66" customFormat="1" ht="15.75">
      <c r="A98" s="191"/>
      <c r="B98" s="57"/>
      <c r="C98" s="25" t="s">
        <v>249</v>
      </c>
      <c r="D98" s="57" t="s">
        <v>123</v>
      </c>
      <c r="E98" s="57">
        <v>1.05</v>
      </c>
      <c r="F98" s="58">
        <f>E98*F97</f>
        <v>17.430000000000003</v>
      </c>
      <c r="G98" s="57"/>
      <c r="H98" s="59"/>
      <c r="I98" s="57"/>
      <c r="J98" s="59"/>
      <c r="K98" s="57"/>
      <c r="L98" s="59"/>
      <c r="M98" s="59"/>
    </row>
    <row r="99" spans="1:13" s="66" customFormat="1" ht="15.75">
      <c r="A99" s="198"/>
      <c r="B99" s="57"/>
      <c r="C99" s="25" t="s">
        <v>250</v>
      </c>
      <c r="D99" s="7" t="s">
        <v>34</v>
      </c>
      <c r="E99" s="57">
        <v>1.1</v>
      </c>
      <c r="F99" s="58">
        <f>E99*F97</f>
        <v>18.26</v>
      </c>
      <c r="G99" s="57"/>
      <c r="H99" s="59"/>
      <c r="I99" s="57"/>
      <c r="J99" s="59"/>
      <c r="K99" s="57"/>
      <c r="L99" s="59"/>
      <c r="M99" s="37"/>
    </row>
    <row r="100" spans="1:13" s="60" customFormat="1" ht="27">
      <c r="A100" s="192">
        <v>21</v>
      </c>
      <c r="B100" s="57"/>
      <c r="C100" s="25" t="s">
        <v>357</v>
      </c>
      <c r="D100" s="15" t="s">
        <v>35</v>
      </c>
      <c r="E100" s="57"/>
      <c r="F100" s="58">
        <v>0.16</v>
      </c>
      <c r="G100" s="58"/>
      <c r="H100" s="59"/>
      <c r="I100" s="58"/>
      <c r="J100" s="59"/>
      <c r="K100" s="58"/>
      <c r="L100" s="59"/>
      <c r="M100" s="10"/>
    </row>
    <row r="101" spans="1:13" s="60" customFormat="1" ht="13.5">
      <c r="A101" s="192"/>
      <c r="B101" s="57"/>
      <c r="C101" s="25" t="s">
        <v>20</v>
      </c>
      <c r="D101" s="57" t="s">
        <v>22</v>
      </c>
      <c r="E101" s="57">
        <v>3.16</v>
      </c>
      <c r="F101" s="58">
        <f>E101*F100</f>
        <v>0.5056</v>
      </c>
      <c r="G101" s="57"/>
      <c r="H101" s="59"/>
      <c r="I101" s="7"/>
      <c r="J101" s="59"/>
      <c r="K101" s="57"/>
      <c r="L101" s="59"/>
      <c r="M101" s="10"/>
    </row>
    <row r="102" spans="1:13" s="60" customFormat="1" ht="15.75">
      <c r="A102" s="192"/>
      <c r="B102" s="7"/>
      <c r="C102" s="8" t="s">
        <v>120</v>
      </c>
      <c r="D102" s="57" t="s">
        <v>75</v>
      </c>
      <c r="E102" s="57">
        <v>8.5</v>
      </c>
      <c r="F102" s="58">
        <f>E102*F100</f>
        <v>1.36</v>
      </c>
      <c r="G102" s="57"/>
      <c r="H102" s="59"/>
      <c r="I102" s="57"/>
      <c r="J102" s="59"/>
      <c r="K102" s="57"/>
      <c r="L102" s="59"/>
      <c r="M102" s="10"/>
    </row>
    <row r="103" spans="1:13" s="60" customFormat="1" ht="27">
      <c r="A103" s="190">
        <v>22</v>
      </c>
      <c r="B103" s="57"/>
      <c r="C103" s="25" t="s">
        <v>358</v>
      </c>
      <c r="D103" s="57" t="s">
        <v>75</v>
      </c>
      <c r="E103" s="57"/>
      <c r="F103" s="58">
        <v>1.96</v>
      </c>
      <c r="G103" s="58"/>
      <c r="H103" s="59"/>
      <c r="I103" s="58"/>
      <c r="J103" s="59"/>
      <c r="K103" s="58"/>
      <c r="L103" s="59"/>
      <c r="M103" s="10"/>
    </row>
    <row r="104" spans="1:13" s="60" customFormat="1" ht="13.5">
      <c r="A104" s="191"/>
      <c r="B104" s="57"/>
      <c r="C104" s="25" t="s">
        <v>20</v>
      </c>
      <c r="D104" s="57" t="s">
        <v>22</v>
      </c>
      <c r="E104" s="57">
        <v>2.9</v>
      </c>
      <c r="F104" s="58">
        <f>E104*F103</f>
        <v>5.684</v>
      </c>
      <c r="G104" s="57"/>
      <c r="H104" s="59"/>
      <c r="I104" s="7"/>
      <c r="J104" s="59"/>
      <c r="K104" s="57"/>
      <c r="L104" s="59"/>
      <c r="M104" s="10"/>
    </row>
    <row r="105" spans="1:13" s="60" customFormat="1" ht="13.5">
      <c r="A105" s="191"/>
      <c r="B105" s="57"/>
      <c r="C105" s="25" t="s">
        <v>24</v>
      </c>
      <c r="D105" s="57" t="s">
        <v>27</v>
      </c>
      <c r="E105" s="57">
        <v>0.88</v>
      </c>
      <c r="F105" s="58">
        <f>E105*F103</f>
        <v>1.7247999999999999</v>
      </c>
      <c r="G105" s="57"/>
      <c r="H105" s="59"/>
      <c r="I105" s="57"/>
      <c r="J105" s="59"/>
      <c r="K105" s="57"/>
      <c r="L105" s="59"/>
      <c r="M105" s="10"/>
    </row>
    <row r="106" spans="1:13" s="60" customFormat="1" ht="15.75">
      <c r="A106" s="191"/>
      <c r="B106" s="7"/>
      <c r="C106" s="8" t="s">
        <v>309</v>
      </c>
      <c r="D106" s="57" t="s">
        <v>75</v>
      </c>
      <c r="E106" s="57">
        <v>1.02</v>
      </c>
      <c r="F106" s="58">
        <f>E106*F103</f>
        <v>1.9992</v>
      </c>
      <c r="G106" s="57"/>
      <c r="H106" s="59"/>
      <c r="I106" s="57"/>
      <c r="J106" s="59"/>
      <c r="K106" s="57"/>
      <c r="L106" s="59"/>
      <c r="M106" s="10"/>
    </row>
    <row r="107" spans="1:13" s="38" customFormat="1" ht="15.75">
      <c r="A107" s="191"/>
      <c r="B107" s="7"/>
      <c r="C107" s="8" t="s">
        <v>52</v>
      </c>
      <c r="D107" s="137" t="s">
        <v>77</v>
      </c>
      <c r="E107" s="137">
        <v>1.84</v>
      </c>
      <c r="F107" s="36">
        <f>E107*F103</f>
        <v>3.6064000000000003</v>
      </c>
      <c r="G107" s="137"/>
      <c r="H107" s="37"/>
      <c r="I107" s="137"/>
      <c r="J107" s="37"/>
      <c r="K107" s="137"/>
      <c r="L107" s="37"/>
      <c r="M107" s="10"/>
    </row>
    <row r="108" spans="1:13" s="38" customFormat="1" ht="27">
      <c r="A108" s="183">
        <v>23</v>
      </c>
      <c r="B108" s="137"/>
      <c r="C108" s="25" t="s">
        <v>359</v>
      </c>
      <c r="D108" s="137" t="s">
        <v>214</v>
      </c>
      <c r="E108" s="137"/>
      <c r="F108" s="36">
        <v>0.07</v>
      </c>
      <c r="G108" s="36"/>
      <c r="H108" s="37"/>
      <c r="I108" s="36"/>
      <c r="J108" s="37"/>
      <c r="K108" s="36"/>
      <c r="L108" s="37"/>
      <c r="M108" s="37"/>
    </row>
    <row r="109" spans="1:13" s="38" customFormat="1" ht="13.5">
      <c r="A109" s="183"/>
      <c r="B109" s="137"/>
      <c r="C109" s="35" t="s">
        <v>20</v>
      </c>
      <c r="D109" s="137" t="s">
        <v>22</v>
      </c>
      <c r="E109" s="137">
        <v>8.54</v>
      </c>
      <c r="F109" s="36">
        <f>E109*F108</f>
        <v>0.5978</v>
      </c>
      <c r="G109" s="137"/>
      <c r="H109" s="37"/>
      <c r="I109" s="137"/>
      <c r="J109" s="37"/>
      <c r="K109" s="137"/>
      <c r="L109" s="37"/>
      <c r="M109" s="37"/>
    </row>
    <row r="110" spans="1:13" s="38" customFormat="1" ht="13.5">
      <c r="A110" s="183"/>
      <c r="B110" s="137"/>
      <c r="C110" s="35" t="s">
        <v>28</v>
      </c>
      <c r="D110" s="137" t="s">
        <v>27</v>
      </c>
      <c r="E110" s="137">
        <v>1.06</v>
      </c>
      <c r="F110" s="36">
        <f>E110*F108</f>
        <v>0.07420000000000002</v>
      </c>
      <c r="G110" s="137"/>
      <c r="H110" s="37"/>
      <c r="I110" s="137"/>
      <c r="J110" s="37"/>
      <c r="K110" s="137"/>
      <c r="L110" s="37"/>
      <c r="M110" s="37"/>
    </row>
    <row r="111" spans="1:13" s="38" customFormat="1" ht="13.5">
      <c r="A111" s="183"/>
      <c r="B111" s="137"/>
      <c r="C111" s="35" t="s">
        <v>24</v>
      </c>
      <c r="D111" s="137" t="s">
        <v>27</v>
      </c>
      <c r="E111" s="137">
        <v>0.74</v>
      </c>
      <c r="F111" s="36">
        <f>E111*F108</f>
        <v>0.051800000000000006</v>
      </c>
      <c r="G111" s="137"/>
      <c r="H111" s="37"/>
      <c r="I111" s="137"/>
      <c r="J111" s="37"/>
      <c r="K111" s="137"/>
      <c r="L111" s="37"/>
      <c r="M111" s="37"/>
    </row>
    <row r="112" spans="1:13" s="38" customFormat="1" ht="15.75">
      <c r="A112" s="183"/>
      <c r="B112" s="137"/>
      <c r="C112" s="35" t="s">
        <v>178</v>
      </c>
      <c r="D112" s="137" t="s">
        <v>61</v>
      </c>
      <c r="E112" s="137">
        <v>1.02</v>
      </c>
      <c r="F112" s="36">
        <f>E112*F108</f>
        <v>0.0714</v>
      </c>
      <c r="G112" s="137"/>
      <c r="H112" s="64"/>
      <c r="I112" s="137"/>
      <c r="J112" s="37"/>
      <c r="K112" s="137"/>
      <c r="L112" s="37"/>
      <c r="M112" s="37"/>
    </row>
    <row r="113" spans="1:13" s="38" customFormat="1" ht="13.5">
      <c r="A113" s="183"/>
      <c r="B113" s="137"/>
      <c r="C113" s="35" t="s">
        <v>360</v>
      </c>
      <c r="D113" s="137" t="s">
        <v>67</v>
      </c>
      <c r="E113" s="137"/>
      <c r="F113" s="39">
        <v>6</v>
      </c>
      <c r="G113" s="137"/>
      <c r="H113" s="64"/>
      <c r="I113" s="137"/>
      <c r="J113" s="37"/>
      <c r="K113" s="137"/>
      <c r="L113" s="37"/>
      <c r="M113" s="37"/>
    </row>
    <row r="114" spans="1:13" s="38" customFormat="1" ht="13.5">
      <c r="A114" s="183"/>
      <c r="B114" s="137"/>
      <c r="C114" s="35" t="s">
        <v>361</v>
      </c>
      <c r="D114" s="137" t="s">
        <v>67</v>
      </c>
      <c r="E114" s="137"/>
      <c r="F114" s="39">
        <v>9</v>
      </c>
      <c r="G114" s="137"/>
      <c r="H114" s="64"/>
      <c r="I114" s="137"/>
      <c r="J114" s="37"/>
      <c r="K114" s="137"/>
      <c r="L114" s="37"/>
      <c r="M114" s="37"/>
    </row>
    <row r="115" spans="1:13" s="38" customFormat="1" ht="13.5">
      <c r="A115" s="183"/>
      <c r="B115" s="137"/>
      <c r="C115" s="35" t="s">
        <v>216</v>
      </c>
      <c r="D115" s="137" t="s">
        <v>29</v>
      </c>
      <c r="E115" s="137"/>
      <c r="F115" s="39">
        <v>0.5</v>
      </c>
      <c r="G115" s="137"/>
      <c r="H115" s="64"/>
      <c r="I115" s="137"/>
      <c r="J115" s="37"/>
      <c r="K115" s="137"/>
      <c r="L115" s="37"/>
      <c r="M115" s="37"/>
    </row>
    <row r="116" spans="1:13" s="38" customFormat="1" ht="15.75">
      <c r="A116" s="183"/>
      <c r="B116" s="57"/>
      <c r="C116" s="35" t="s">
        <v>140</v>
      </c>
      <c r="D116" s="137" t="s">
        <v>77</v>
      </c>
      <c r="E116" s="137">
        <v>1.4</v>
      </c>
      <c r="F116" s="36">
        <f>E116*F108</f>
        <v>0.098</v>
      </c>
      <c r="G116" s="137"/>
      <c r="H116" s="37"/>
      <c r="I116" s="137"/>
      <c r="J116" s="37"/>
      <c r="K116" s="137"/>
      <c r="L116" s="37"/>
      <c r="M116" s="37"/>
    </row>
    <row r="117" spans="1:13" s="38" customFormat="1" ht="27">
      <c r="A117" s="183"/>
      <c r="B117" s="137"/>
      <c r="C117" s="35" t="s">
        <v>217</v>
      </c>
      <c r="D117" s="137" t="s">
        <v>61</v>
      </c>
      <c r="E117" s="65">
        <v>0.015</v>
      </c>
      <c r="F117" s="65">
        <f>E117*F108</f>
        <v>0.0010500000000000002</v>
      </c>
      <c r="G117" s="137"/>
      <c r="H117" s="37"/>
      <c r="I117" s="137"/>
      <c r="J117" s="37"/>
      <c r="K117" s="137"/>
      <c r="L117" s="37"/>
      <c r="M117" s="37"/>
    </row>
    <row r="118" spans="1:13" s="66" customFormat="1" ht="13.5">
      <c r="A118" s="183"/>
      <c r="B118" s="57"/>
      <c r="C118" s="25" t="s">
        <v>218</v>
      </c>
      <c r="D118" s="57" t="s">
        <v>29</v>
      </c>
      <c r="E118" s="57"/>
      <c r="F118" s="58">
        <v>1</v>
      </c>
      <c r="G118" s="57"/>
      <c r="H118" s="127"/>
      <c r="I118" s="57"/>
      <c r="J118" s="37"/>
      <c r="K118" s="57"/>
      <c r="L118" s="37"/>
      <c r="M118" s="37"/>
    </row>
    <row r="119" spans="1:13" s="21" customFormat="1" ht="27">
      <c r="A119" s="192">
        <v>24</v>
      </c>
      <c r="B119" s="7"/>
      <c r="C119" s="8" t="s">
        <v>362</v>
      </c>
      <c r="D119" s="7" t="s">
        <v>35</v>
      </c>
      <c r="E119" s="7"/>
      <c r="F119" s="9">
        <v>1.05</v>
      </c>
      <c r="G119" s="7"/>
      <c r="H119" s="10"/>
      <c r="I119" s="7"/>
      <c r="J119" s="10"/>
      <c r="K119" s="7"/>
      <c r="L119" s="10"/>
      <c r="M119" s="37"/>
    </row>
    <row r="120" spans="1:13" s="21" customFormat="1" ht="13.5">
      <c r="A120" s="192"/>
      <c r="B120" s="7"/>
      <c r="C120" s="8" t="s">
        <v>20</v>
      </c>
      <c r="D120" s="7" t="s">
        <v>124</v>
      </c>
      <c r="E120" s="7">
        <v>101</v>
      </c>
      <c r="F120" s="9">
        <f>E120*F119</f>
        <v>106.05000000000001</v>
      </c>
      <c r="G120" s="7"/>
      <c r="H120" s="10"/>
      <c r="I120" s="7"/>
      <c r="J120" s="10"/>
      <c r="K120" s="7"/>
      <c r="L120" s="10"/>
      <c r="M120" s="37"/>
    </row>
    <row r="121" spans="1:13" s="21" customFormat="1" ht="13.5">
      <c r="A121" s="192"/>
      <c r="B121" s="7"/>
      <c r="C121" s="8" t="s">
        <v>28</v>
      </c>
      <c r="D121" s="7" t="s">
        <v>27</v>
      </c>
      <c r="E121" s="7">
        <v>2.7</v>
      </c>
      <c r="F121" s="9">
        <f>E121*F119</f>
        <v>2.8350000000000004</v>
      </c>
      <c r="G121" s="7"/>
      <c r="H121" s="10"/>
      <c r="I121" s="7"/>
      <c r="J121" s="10"/>
      <c r="K121" s="7"/>
      <c r="L121" s="10"/>
      <c r="M121" s="37"/>
    </row>
    <row r="122" spans="1:13" s="21" customFormat="1" ht="15.75">
      <c r="A122" s="192"/>
      <c r="B122" s="7"/>
      <c r="C122" s="8" t="s">
        <v>83</v>
      </c>
      <c r="D122" s="7" t="s">
        <v>32</v>
      </c>
      <c r="E122" s="7">
        <v>2.5</v>
      </c>
      <c r="F122" s="9">
        <f>E122*F119</f>
        <v>2.625</v>
      </c>
      <c r="G122" s="7"/>
      <c r="H122" s="10"/>
      <c r="I122" s="7"/>
      <c r="J122" s="10"/>
      <c r="K122" s="7"/>
      <c r="L122" s="10"/>
      <c r="M122" s="37"/>
    </row>
    <row r="123" spans="1:14" s="66" customFormat="1" ht="41.25" customHeight="1">
      <c r="A123" s="192">
        <v>25</v>
      </c>
      <c r="B123" s="57"/>
      <c r="C123" s="25" t="s">
        <v>251</v>
      </c>
      <c r="D123" s="57" t="s">
        <v>80</v>
      </c>
      <c r="E123" s="57"/>
      <c r="F123" s="58">
        <v>0.42</v>
      </c>
      <c r="G123" s="58"/>
      <c r="H123" s="59"/>
      <c r="I123" s="58"/>
      <c r="J123" s="59"/>
      <c r="K123" s="58"/>
      <c r="L123" s="59"/>
      <c r="M123" s="59"/>
      <c r="N123" s="134"/>
    </row>
    <row r="124" spans="1:13" s="66" customFormat="1" ht="13.5">
      <c r="A124" s="192"/>
      <c r="B124" s="57"/>
      <c r="C124" s="25" t="s">
        <v>20</v>
      </c>
      <c r="D124" s="57" t="s">
        <v>22</v>
      </c>
      <c r="E124" s="57">
        <v>51.6</v>
      </c>
      <c r="F124" s="58">
        <f>E124*F123</f>
        <v>21.672</v>
      </c>
      <c r="G124" s="57"/>
      <c r="H124" s="59"/>
      <c r="I124" s="57"/>
      <c r="J124" s="59"/>
      <c r="K124" s="57"/>
      <c r="L124" s="59"/>
      <c r="M124" s="59"/>
    </row>
    <row r="125" spans="1:13" s="66" customFormat="1" ht="13.5">
      <c r="A125" s="192"/>
      <c r="B125" s="57"/>
      <c r="C125" s="25" t="s">
        <v>28</v>
      </c>
      <c r="D125" s="57" t="s">
        <v>27</v>
      </c>
      <c r="E125" s="57">
        <v>1</v>
      </c>
      <c r="F125" s="58">
        <f>F123*E125</f>
        <v>0.42</v>
      </c>
      <c r="G125" s="57"/>
      <c r="H125" s="59"/>
      <c r="I125" s="57"/>
      <c r="J125" s="59"/>
      <c r="K125" s="57"/>
      <c r="L125" s="59"/>
      <c r="M125" s="59"/>
    </row>
    <row r="126" spans="1:13" s="66" customFormat="1" ht="13.5">
      <c r="A126" s="192"/>
      <c r="B126" s="57"/>
      <c r="C126" s="25" t="s">
        <v>24</v>
      </c>
      <c r="D126" s="57" t="s">
        <v>27</v>
      </c>
      <c r="E126" s="57">
        <v>0.7</v>
      </c>
      <c r="F126" s="58">
        <f>E126*F123</f>
        <v>0.294</v>
      </c>
      <c r="G126" s="57"/>
      <c r="H126" s="59"/>
      <c r="I126" s="57"/>
      <c r="J126" s="59"/>
      <c r="K126" s="57"/>
      <c r="L126" s="59"/>
      <c r="M126" s="59"/>
    </row>
    <row r="127" spans="1:13" s="66" customFormat="1" ht="13.5">
      <c r="A127" s="192"/>
      <c r="B127" s="57"/>
      <c r="C127" s="25" t="s">
        <v>252</v>
      </c>
      <c r="D127" s="57" t="s">
        <v>29</v>
      </c>
      <c r="E127" s="57">
        <v>63</v>
      </c>
      <c r="F127" s="58">
        <f>E127*F123</f>
        <v>26.459999999999997</v>
      </c>
      <c r="G127" s="61"/>
      <c r="H127" s="59"/>
      <c r="I127" s="57"/>
      <c r="J127" s="59"/>
      <c r="K127" s="57"/>
      <c r="L127" s="59"/>
      <c r="M127" s="59"/>
    </row>
    <row r="128" spans="1:13" s="66" customFormat="1" ht="13.5">
      <c r="A128" s="192"/>
      <c r="B128" s="57"/>
      <c r="C128" s="25" t="s">
        <v>253</v>
      </c>
      <c r="D128" s="57" t="s">
        <v>29</v>
      </c>
      <c r="E128" s="57">
        <v>55</v>
      </c>
      <c r="F128" s="61">
        <f>E128*F123</f>
        <v>23.099999999999998</v>
      </c>
      <c r="G128" s="58"/>
      <c r="H128" s="127"/>
      <c r="I128" s="57"/>
      <c r="J128" s="59"/>
      <c r="K128" s="57"/>
      <c r="L128" s="59"/>
      <c r="M128" s="59"/>
    </row>
    <row r="129" spans="1:13" s="21" customFormat="1" ht="27">
      <c r="A129" s="189">
        <v>26</v>
      </c>
      <c r="B129" s="7"/>
      <c r="C129" s="8" t="s">
        <v>254</v>
      </c>
      <c r="D129" s="7" t="s">
        <v>35</v>
      </c>
      <c r="E129" s="7"/>
      <c r="F129" s="9">
        <v>0.63</v>
      </c>
      <c r="G129" s="9"/>
      <c r="H129" s="10"/>
      <c r="I129" s="9"/>
      <c r="J129" s="10"/>
      <c r="K129" s="9"/>
      <c r="L129" s="10"/>
      <c r="M129" s="10"/>
    </row>
    <row r="130" spans="1:13" s="21" customFormat="1" ht="13.5">
      <c r="A130" s="189"/>
      <c r="B130" s="7"/>
      <c r="C130" s="8" t="s">
        <v>20</v>
      </c>
      <c r="D130" s="7" t="s">
        <v>22</v>
      </c>
      <c r="E130" s="7">
        <v>25</v>
      </c>
      <c r="F130" s="9">
        <f>E130*F129</f>
        <v>15.75</v>
      </c>
      <c r="G130" s="7"/>
      <c r="H130" s="10"/>
      <c r="I130" s="7"/>
      <c r="J130" s="10"/>
      <c r="K130" s="7"/>
      <c r="L130" s="10"/>
      <c r="M130" s="10"/>
    </row>
    <row r="131" spans="1:13" s="21" customFormat="1" ht="13.5">
      <c r="A131" s="189"/>
      <c r="B131" s="7"/>
      <c r="C131" s="8" t="s">
        <v>28</v>
      </c>
      <c r="D131" s="7" t="s">
        <v>255</v>
      </c>
      <c r="E131" s="7">
        <v>8</v>
      </c>
      <c r="F131" s="11">
        <f>E131*F129</f>
        <v>5.04</v>
      </c>
      <c r="G131" s="7"/>
      <c r="H131" s="10"/>
      <c r="I131" s="7"/>
      <c r="J131" s="10"/>
      <c r="K131" s="7"/>
      <c r="L131" s="10"/>
      <c r="M131" s="10"/>
    </row>
    <row r="132" spans="1:13" s="21" customFormat="1" ht="13.5">
      <c r="A132" s="189"/>
      <c r="B132" s="7"/>
      <c r="C132" s="8" t="s">
        <v>24</v>
      </c>
      <c r="D132" s="7" t="s">
        <v>27</v>
      </c>
      <c r="E132" s="7">
        <v>0.42</v>
      </c>
      <c r="F132" s="9">
        <f>E132*F129</f>
        <v>0.2646</v>
      </c>
      <c r="G132" s="7"/>
      <c r="H132" s="10"/>
      <c r="I132" s="7"/>
      <c r="J132" s="10"/>
      <c r="K132" s="7"/>
      <c r="L132" s="10"/>
      <c r="M132" s="10"/>
    </row>
    <row r="133" spans="1:13" s="21" customFormat="1" ht="13.5">
      <c r="A133" s="189"/>
      <c r="B133" s="7"/>
      <c r="C133" s="8" t="s">
        <v>256</v>
      </c>
      <c r="D133" s="7" t="s">
        <v>38</v>
      </c>
      <c r="E133" s="11">
        <v>0.396</v>
      </c>
      <c r="F133" s="9">
        <f>F129*E133</f>
        <v>0.24948</v>
      </c>
      <c r="G133" s="7"/>
      <c r="H133" s="10"/>
      <c r="I133" s="7"/>
      <c r="J133" s="10"/>
      <c r="K133" s="7"/>
      <c r="L133" s="10"/>
      <c r="M133" s="10"/>
    </row>
    <row r="134" spans="1:13" s="21" customFormat="1" ht="13.5">
      <c r="A134" s="189"/>
      <c r="B134" s="7"/>
      <c r="C134" s="8" t="s">
        <v>257</v>
      </c>
      <c r="D134" s="7" t="s">
        <v>29</v>
      </c>
      <c r="E134" s="12">
        <v>300</v>
      </c>
      <c r="F134" s="12">
        <f>E134*F129</f>
        <v>189</v>
      </c>
      <c r="G134" s="7"/>
      <c r="H134" s="10"/>
      <c r="I134" s="7"/>
      <c r="J134" s="10"/>
      <c r="K134" s="7"/>
      <c r="L134" s="10"/>
      <c r="M134" s="10"/>
    </row>
    <row r="135" spans="1:13" s="21" customFormat="1" ht="27">
      <c r="A135" s="189">
        <v>27</v>
      </c>
      <c r="B135" s="7"/>
      <c r="C135" s="8" t="s">
        <v>363</v>
      </c>
      <c r="D135" s="7" t="s">
        <v>34</v>
      </c>
      <c r="E135" s="7"/>
      <c r="F135" s="9">
        <v>3.5</v>
      </c>
      <c r="G135" s="9"/>
      <c r="H135" s="10"/>
      <c r="I135" s="9"/>
      <c r="J135" s="10"/>
      <c r="K135" s="9"/>
      <c r="L135" s="10"/>
      <c r="M135" s="10"/>
    </row>
    <row r="136" spans="1:13" s="21" customFormat="1" ht="13.5">
      <c r="A136" s="189"/>
      <c r="B136" s="7"/>
      <c r="C136" s="8" t="s">
        <v>20</v>
      </c>
      <c r="D136" s="7" t="s">
        <v>22</v>
      </c>
      <c r="E136" s="7">
        <v>0.68</v>
      </c>
      <c r="F136" s="9">
        <f>E136*F135</f>
        <v>2.3800000000000003</v>
      </c>
      <c r="G136" s="7"/>
      <c r="H136" s="10"/>
      <c r="I136" s="7"/>
      <c r="J136" s="10"/>
      <c r="K136" s="7"/>
      <c r="L136" s="10"/>
      <c r="M136" s="10"/>
    </row>
    <row r="137" spans="1:13" s="21" customFormat="1" ht="13.5">
      <c r="A137" s="189"/>
      <c r="B137" s="7"/>
      <c r="C137" s="8" t="s">
        <v>58</v>
      </c>
      <c r="D137" s="7" t="s">
        <v>29</v>
      </c>
      <c r="E137" s="11">
        <v>0.251</v>
      </c>
      <c r="F137" s="9">
        <f>F135*E137</f>
        <v>0.8785000000000001</v>
      </c>
      <c r="G137" s="7"/>
      <c r="H137" s="10"/>
      <c r="I137" s="7"/>
      <c r="J137" s="10"/>
      <c r="K137" s="7"/>
      <c r="L137" s="10"/>
      <c r="M137" s="10"/>
    </row>
    <row r="138" spans="1:13" s="21" customFormat="1" ht="40.5">
      <c r="A138" s="190">
        <v>28</v>
      </c>
      <c r="B138" s="57"/>
      <c r="C138" s="25" t="s">
        <v>258</v>
      </c>
      <c r="D138" s="57" t="s">
        <v>88</v>
      </c>
      <c r="E138" s="57"/>
      <c r="F138" s="58">
        <v>9</v>
      </c>
      <c r="G138" s="58"/>
      <c r="H138" s="127"/>
      <c r="I138" s="58"/>
      <c r="J138" s="59"/>
      <c r="K138" s="58"/>
      <c r="L138" s="10"/>
      <c r="M138" s="10"/>
    </row>
    <row r="139" spans="1:13" s="21" customFormat="1" ht="13.5">
      <c r="A139" s="191"/>
      <c r="B139" s="57"/>
      <c r="C139" s="25" t="s">
        <v>259</v>
      </c>
      <c r="D139" s="57" t="s">
        <v>90</v>
      </c>
      <c r="E139" s="57"/>
      <c r="F139" s="61">
        <v>2</v>
      </c>
      <c r="G139" s="57"/>
      <c r="H139" s="127"/>
      <c r="I139" s="57"/>
      <c r="J139" s="59"/>
      <c r="K139" s="57"/>
      <c r="L139" s="10"/>
      <c r="M139" s="10"/>
    </row>
    <row r="140" spans="1:13" s="21" customFormat="1" ht="13.5">
      <c r="A140" s="191"/>
      <c r="B140" s="57"/>
      <c r="C140" s="25" t="s">
        <v>260</v>
      </c>
      <c r="D140" s="57" t="s">
        <v>90</v>
      </c>
      <c r="E140" s="57"/>
      <c r="F140" s="61">
        <v>6</v>
      </c>
      <c r="G140" s="57"/>
      <c r="H140" s="127"/>
      <c r="I140" s="57"/>
      <c r="J140" s="59"/>
      <c r="K140" s="57"/>
      <c r="L140" s="10"/>
      <c r="M140" s="10"/>
    </row>
    <row r="141" spans="1:13" s="21" customFormat="1" ht="15" customHeight="1">
      <c r="A141" s="191"/>
      <c r="B141" s="57"/>
      <c r="C141" s="25" t="s">
        <v>92</v>
      </c>
      <c r="D141" s="57" t="s">
        <v>39</v>
      </c>
      <c r="E141" s="58"/>
      <c r="F141" s="61">
        <v>2</v>
      </c>
      <c r="G141" s="58"/>
      <c r="H141" s="59"/>
      <c r="I141" s="58"/>
      <c r="J141" s="59"/>
      <c r="K141" s="58"/>
      <c r="L141" s="10"/>
      <c r="M141" s="10"/>
    </row>
    <row r="142" spans="1:13" s="21" customFormat="1" ht="13.5">
      <c r="A142" s="191"/>
      <c r="B142" s="57"/>
      <c r="C142" s="25" t="s">
        <v>261</v>
      </c>
      <c r="D142" s="57" t="s">
        <v>39</v>
      </c>
      <c r="E142" s="57"/>
      <c r="F142" s="61">
        <v>1</v>
      </c>
      <c r="G142" s="61"/>
      <c r="H142" s="59"/>
      <c r="I142" s="57"/>
      <c r="J142" s="59"/>
      <c r="K142" s="57"/>
      <c r="L142" s="10"/>
      <c r="M142" s="10"/>
    </row>
    <row r="143" spans="1:13" s="21" customFormat="1" ht="15.75" customHeight="1">
      <c r="A143" s="191"/>
      <c r="B143" s="57"/>
      <c r="C143" s="25" t="s">
        <v>262</v>
      </c>
      <c r="D143" s="57" t="s">
        <v>39</v>
      </c>
      <c r="E143" s="58"/>
      <c r="F143" s="61">
        <v>2</v>
      </c>
      <c r="G143" s="58"/>
      <c r="H143" s="59"/>
      <c r="I143" s="58"/>
      <c r="J143" s="59"/>
      <c r="K143" s="58"/>
      <c r="L143" s="10"/>
      <c r="M143" s="10"/>
    </row>
    <row r="144" spans="1:13" s="21" customFormat="1" ht="13.5">
      <c r="A144" s="191"/>
      <c r="B144" s="57"/>
      <c r="C144" s="25" t="s">
        <v>364</v>
      </c>
      <c r="D144" s="57" t="s">
        <v>39</v>
      </c>
      <c r="E144" s="58"/>
      <c r="F144" s="61">
        <v>1</v>
      </c>
      <c r="G144" s="58"/>
      <c r="H144" s="59"/>
      <c r="I144" s="58"/>
      <c r="J144" s="59"/>
      <c r="K144" s="58"/>
      <c r="L144" s="10"/>
      <c r="M144" s="10"/>
    </row>
    <row r="145" spans="1:13" s="133" customFormat="1" ht="13.5">
      <c r="A145" s="198"/>
      <c r="B145" s="22"/>
      <c r="C145" s="71" t="s">
        <v>263</v>
      </c>
      <c r="D145" s="22" t="s">
        <v>39</v>
      </c>
      <c r="E145" s="22"/>
      <c r="F145" s="22">
        <v>1</v>
      </c>
      <c r="G145" s="22"/>
      <c r="H145" s="23"/>
      <c r="I145" s="23"/>
      <c r="J145" s="59"/>
      <c r="K145" s="23"/>
      <c r="L145" s="10"/>
      <c r="M145" s="23"/>
    </row>
    <row r="146" spans="1:13" s="43" customFormat="1" ht="27">
      <c r="A146" s="184">
        <v>29</v>
      </c>
      <c r="B146" s="7"/>
      <c r="C146" s="8" t="s">
        <v>365</v>
      </c>
      <c r="D146" s="28" t="s">
        <v>39</v>
      </c>
      <c r="E146" s="28"/>
      <c r="F146" s="15">
        <v>1</v>
      </c>
      <c r="G146" s="15"/>
      <c r="H146" s="10"/>
      <c r="I146" s="15"/>
      <c r="J146" s="59"/>
      <c r="K146" s="10"/>
      <c r="L146" s="10"/>
      <c r="M146" s="23"/>
    </row>
    <row r="147" spans="1:13" s="21" customFormat="1" ht="27">
      <c r="A147" s="185"/>
      <c r="B147" s="57"/>
      <c r="C147" s="25" t="s">
        <v>366</v>
      </c>
      <c r="D147" s="57" t="s">
        <v>39</v>
      </c>
      <c r="E147" s="58"/>
      <c r="F147" s="61">
        <v>1</v>
      </c>
      <c r="G147" s="58"/>
      <c r="H147" s="59"/>
      <c r="I147" s="58"/>
      <c r="J147" s="59"/>
      <c r="K147" s="58"/>
      <c r="L147" s="10"/>
      <c r="M147" s="10"/>
    </row>
    <row r="148" spans="1:13" s="21" customFormat="1" ht="13.5">
      <c r="A148" s="185"/>
      <c r="B148" s="57"/>
      <c r="C148" s="71" t="s">
        <v>367</v>
      </c>
      <c r="D148" s="57" t="s">
        <v>39</v>
      </c>
      <c r="E148" s="58"/>
      <c r="F148" s="61">
        <v>4</v>
      </c>
      <c r="G148" s="58"/>
      <c r="H148" s="59"/>
      <c r="I148" s="58"/>
      <c r="J148" s="59"/>
      <c r="K148" s="58"/>
      <c r="L148" s="10"/>
      <c r="M148" s="10"/>
    </row>
    <row r="149" spans="1:13" s="27" customFormat="1" ht="15.75">
      <c r="A149" s="185"/>
      <c r="B149" s="147"/>
      <c r="C149" s="71" t="s">
        <v>105</v>
      </c>
      <c r="D149" s="57" t="s">
        <v>39</v>
      </c>
      <c r="E149" s="57"/>
      <c r="F149" s="61">
        <v>1</v>
      </c>
      <c r="G149" s="57"/>
      <c r="H149" s="57"/>
      <c r="I149" s="57"/>
      <c r="J149" s="59"/>
      <c r="K149" s="57"/>
      <c r="L149" s="10"/>
      <c r="M149" s="58"/>
    </row>
    <row r="150" spans="1:13" s="133" customFormat="1" ht="13.5">
      <c r="A150" s="186"/>
      <c r="B150" s="22"/>
      <c r="C150" s="71" t="s">
        <v>263</v>
      </c>
      <c r="D150" s="22" t="s">
        <v>39</v>
      </c>
      <c r="E150" s="22"/>
      <c r="F150" s="22">
        <v>1</v>
      </c>
      <c r="G150" s="22"/>
      <c r="H150" s="23"/>
      <c r="I150" s="23"/>
      <c r="J150" s="59"/>
      <c r="K150" s="23"/>
      <c r="L150" s="10"/>
      <c r="M150" s="23"/>
    </row>
    <row r="151" spans="1:13" s="43" customFormat="1" ht="13.5">
      <c r="A151" s="29"/>
      <c r="B151" s="7"/>
      <c r="C151" s="7"/>
      <c r="D151" s="28"/>
      <c r="E151" s="28"/>
      <c r="F151" s="15"/>
      <c r="G151" s="15"/>
      <c r="H151" s="10"/>
      <c r="I151" s="15"/>
      <c r="J151" s="15"/>
      <c r="K151" s="10"/>
      <c r="L151" s="10"/>
      <c r="M151" s="10"/>
    </row>
    <row r="152" spans="1:14" s="43" customFormat="1" ht="13.5">
      <c r="A152" s="40"/>
      <c r="B152" s="40"/>
      <c r="C152" s="40" t="s">
        <v>276</v>
      </c>
      <c r="D152" s="40"/>
      <c r="E152" s="40"/>
      <c r="F152" s="40"/>
      <c r="G152" s="41"/>
      <c r="H152" s="41"/>
      <c r="I152" s="41"/>
      <c r="J152" s="41"/>
      <c r="K152" s="41"/>
      <c r="L152" s="41"/>
      <c r="M152" s="41"/>
      <c r="N152" s="44"/>
    </row>
    <row r="153" spans="1:13" s="43" customFormat="1" ht="13.5">
      <c r="A153" s="15"/>
      <c r="B153" s="137"/>
      <c r="C153" s="15" t="s">
        <v>8</v>
      </c>
      <c r="D153" s="28"/>
      <c r="E153" s="28"/>
      <c r="F153" s="15"/>
      <c r="G153" s="15"/>
      <c r="H153" s="15"/>
      <c r="I153" s="15"/>
      <c r="J153" s="15"/>
      <c r="K153" s="15"/>
      <c r="L153" s="15"/>
      <c r="M153" s="10"/>
    </row>
    <row r="154" spans="1:13" s="43" customFormat="1" ht="13.5">
      <c r="A154" s="29"/>
      <c r="B154" s="40"/>
      <c r="C154" s="29" t="s">
        <v>5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16"/>
    </row>
    <row r="155" spans="1:13" s="43" customFormat="1" ht="13.5">
      <c r="A155" s="15"/>
      <c r="B155" s="15"/>
      <c r="C155" s="15" t="s">
        <v>9</v>
      </c>
      <c r="D155" s="28"/>
      <c r="E155" s="28"/>
      <c r="F155" s="15"/>
      <c r="G155" s="15"/>
      <c r="H155" s="15"/>
      <c r="I155" s="15"/>
      <c r="J155" s="15"/>
      <c r="K155" s="15"/>
      <c r="L155" s="15"/>
      <c r="M155" s="10"/>
    </row>
    <row r="156" spans="1:13" s="43" customFormat="1" ht="13.5">
      <c r="A156" s="29"/>
      <c r="B156" s="29"/>
      <c r="C156" s="29" t="s">
        <v>5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16"/>
    </row>
    <row r="157" spans="1:13" s="43" customFormat="1" ht="13.5">
      <c r="A157" s="15"/>
      <c r="B157" s="7"/>
      <c r="C157" s="7" t="s">
        <v>128</v>
      </c>
      <c r="D157" s="28" t="s">
        <v>38</v>
      </c>
      <c r="E157" s="28"/>
      <c r="F157" s="15">
        <v>45</v>
      </c>
      <c r="G157" s="15"/>
      <c r="H157" s="10"/>
      <c r="I157" s="15"/>
      <c r="J157" s="15"/>
      <c r="K157" s="10"/>
      <c r="L157" s="10"/>
      <c r="M157" s="10"/>
    </row>
    <row r="158" spans="1:13" s="43" customFormat="1" ht="13.5">
      <c r="A158" s="15"/>
      <c r="B158" s="7"/>
      <c r="C158" s="7" t="s">
        <v>129</v>
      </c>
      <c r="D158" s="28" t="s">
        <v>38</v>
      </c>
      <c r="E158" s="28"/>
      <c r="F158" s="15">
        <v>2</v>
      </c>
      <c r="G158" s="15"/>
      <c r="H158" s="10"/>
      <c r="I158" s="15"/>
      <c r="J158" s="15"/>
      <c r="K158" s="10"/>
      <c r="L158" s="10"/>
      <c r="M158" s="10"/>
    </row>
    <row r="159" spans="1:13" s="43" customFormat="1" ht="13.5">
      <c r="A159" s="40"/>
      <c r="B159" s="40"/>
      <c r="C159" s="40" t="s">
        <v>276</v>
      </c>
      <c r="D159" s="40"/>
      <c r="E159" s="40"/>
      <c r="F159" s="40"/>
      <c r="G159" s="41"/>
      <c r="H159" s="41"/>
      <c r="I159" s="41"/>
      <c r="J159" s="41"/>
      <c r="K159" s="41"/>
      <c r="L159" s="41"/>
      <c r="M159" s="41"/>
    </row>
    <row r="160" spans="1:13" s="43" customFormat="1" ht="13.5">
      <c r="A160" s="15"/>
      <c r="B160" s="15"/>
      <c r="C160" s="15" t="s">
        <v>49</v>
      </c>
      <c r="D160" s="28">
        <v>0.03</v>
      </c>
      <c r="E160" s="28"/>
      <c r="F160" s="15"/>
      <c r="G160" s="15"/>
      <c r="H160" s="10"/>
      <c r="I160" s="15"/>
      <c r="J160" s="15"/>
      <c r="K160" s="15"/>
      <c r="L160" s="15"/>
      <c r="M160" s="10"/>
    </row>
    <row r="161" spans="1:13" s="43" customFormat="1" ht="13.5">
      <c r="A161" s="29"/>
      <c r="B161" s="29"/>
      <c r="C161" s="29" t="s">
        <v>5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16"/>
    </row>
    <row r="162" spans="1:13" s="43" customFormat="1" ht="13.5">
      <c r="A162" s="15"/>
      <c r="B162" s="15"/>
      <c r="C162" s="15" t="s">
        <v>50</v>
      </c>
      <c r="D162" s="28">
        <v>0.18</v>
      </c>
      <c r="E162" s="28"/>
      <c r="F162" s="15"/>
      <c r="G162" s="15"/>
      <c r="H162" s="15"/>
      <c r="I162" s="10"/>
      <c r="J162" s="15"/>
      <c r="K162" s="15"/>
      <c r="L162" s="15"/>
      <c r="M162" s="10"/>
    </row>
    <row r="163" spans="1:13" s="43" customFormat="1" ht="13.5">
      <c r="A163" s="29"/>
      <c r="B163" s="29"/>
      <c r="C163" s="29" t="s">
        <v>5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16"/>
    </row>
    <row r="164" spans="1:13" ht="15">
      <c r="A164" s="75"/>
      <c r="B164" s="75"/>
      <c r="C164" s="79"/>
      <c r="D164" s="75"/>
      <c r="E164" s="75"/>
      <c r="F164" s="75"/>
      <c r="G164" s="75"/>
      <c r="H164" s="75"/>
      <c r="I164" s="75"/>
      <c r="J164" s="80"/>
      <c r="K164" s="75"/>
      <c r="L164" s="80"/>
      <c r="M164" s="75"/>
    </row>
    <row r="165" spans="1:13" ht="15">
      <c r="A165" s="81"/>
      <c r="B165" s="82"/>
      <c r="C165" s="46" t="s">
        <v>17</v>
      </c>
      <c r="D165" s="46"/>
      <c r="E165" s="46"/>
      <c r="F165" s="46"/>
      <c r="G165" s="47"/>
      <c r="H165" s="47"/>
      <c r="I165" s="103"/>
      <c r="J165" s="82"/>
      <c r="K165" s="82"/>
      <c r="L165" s="197"/>
      <c r="M165" s="197"/>
    </row>
  </sheetData>
  <sheetProtection/>
  <mergeCells count="42">
    <mergeCell ref="A129:A134"/>
    <mergeCell ref="A135:A137"/>
    <mergeCell ref="A138:A145"/>
    <mergeCell ref="A146:A150"/>
    <mergeCell ref="A97:A99"/>
    <mergeCell ref="A100:A102"/>
    <mergeCell ref="A103:A107"/>
    <mergeCell ref="A108:A118"/>
    <mergeCell ref="A119:A122"/>
    <mergeCell ref="A123:A128"/>
    <mergeCell ref="A72:A74"/>
    <mergeCell ref="A75:A79"/>
    <mergeCell ref="A80:A84"/>
    <mergeCell ref="A85:A89"/>
    <mergeCell ref="A90:A94"/>
    <mergeCell ref="A95:A96"/>
    <mergeCell ref="A39:A44"/>
    <mergeCell ref="A45:A50"/>
    <mergeCell ref="A51:A56"/>
    <mergeCell ref="A57:A62"/>
    <mergeCell ref="A63:A68"/>
    <mergeCell ref="A69:A71"/>
    <mergeCell ref="L165:M165"/>
    <mergeCell ref="I4:J4"/>
    <mergeCell ref="K4:L4"/>
    <mergeCell ref="M4:M5"/>
    <mergeCell ref="A7:A8"/>
    <mergeCell ref="A9:A10"/>
    <mergeCell ref="A12:A14"/>
    <mergeCell ref="A15:A22"/>
    <mergeCell ref="A23:A28"/>
    <mergeCell ref="A29:A38"/>
    <mergeCell ref="A1:M1"/>
    <mergeCell ref="A2:M2"/>
    <mergeCell ref="A3:J3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.3937007874015748" right="0" top="0" bottom="0" header="0" footer="0"/>
  <pageSetup fitToHeight="0" fitToWidth="1"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zoomScale="120" zoomScaleNormal="120" zoomScalePageLayoutView="0" workbookViewId="0" topLeftCell="A142">
      <selection activeCell="D154" sqref="D154:D156"/>
    </sheetView>
  </sheetViews>
  <sheetFormatPr defaultColWidth="9.00390625" defaultRowHeight="15"/>
  <cols>
    <col min="1" max="1" width="3.421875" style="4" bestFit="1" customWidth="1"/>
    <col min="2" max="2" width="12.00390625" style="2" customWidth="1"/>
    <col min="3" max="3" width="43.140625" style="3" customWidth="1"/>
    <col min="4" max="7" width="8.28125" style="1" customWidth="1"/>
    <col min="8" max="8" width="9.7109375" style="1" customWidth="1"/>
    <col min="9" max="12" width="8.28125" style="1" customWidth="1"/>
    <col min="13" max="13" width="9.7109375" style="1" customWidth="1"/>
    <col min="14" max="14" width="10.7109375" style="1" bestFit="1" customWidth="1"/>
    <col min="15" max="16384" width="9.00390625" style="1" customWidth="1"/>
  </cols>
  <sheetData>
    <row r="1" spans="1:13" s="27" customFormat="1" ht="15.7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7" customFormat="1" ht="15.75">
      <c r="A2" s="179" t="s">
        <v>371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7" customFormat="1" ht="15.75">
      <c r="A3" s="188" t="s">
        <v>370</v>
      </c>
      <c r="B3" s="188"/>
      <c r="C3" s="188"/>
      <c r="D3" s="188"/>
      <c r="E3" s="188"/>
      <c r="F3" s="188"/>
      <c r="G3" s="188"/>
      <c r="H3" s="188"/>
      <c r="I3" s="188"/>
      <c r="J3" s="188"/>
      <c r="K3" s="30" t="s">
        <v>36</v>
      </c>
      <c r="L3" s="31">
        <f>M164</f>
        <v>0</v>
      </c>
      <c r="M3" s="32" t="s">
        <v>37</v>
      </c>
    </row>
    <row r="4" spans="1:13" s="27" customFormat="1" ht="15.75">
      <c r="A4" s="177" t="s">
        <v>0</v>
      </c>
      <c r="B4" s="177" t="s">
        <v>1</v>
      </c>
      <c r="C4" s="177" t="s">
        <v>2</v>
      </c>
      <c r="D4" s="177" t="s">
        <v>16</v>
      </c>
      <c r="E4" s="181" t="s">
        <v>23</v>
      </c>
      <c r="F4" s="177" t="s">
        <v>15</v>
      </c>
      <c r="G4" s="177" t="s">
        <v>3</v>
      </c>
      <c r="H4" s="177"/>
      <c r="I4" s="177" t="s">
        <v>4</v>
      </c>
      <c r="J4" s="177"/>
      <c r="K4" s="177" t="s">
        <v>134</v>
      </c>
      <c r="L4" s="177"/>
      <c r="M4" s="177" t="s">
        <v>5</v>
      </c>
    </row>
    <row r="5" spans="1:13" s="27" customFormat="1" ht="22.5">
      <c r="A5" s="177"/>
      <c r="B5" s="177"/>
      <c r="C5" s="177"/>
      <c r="D5" s="177"/>
      <c r="E5" s="182"/>
      <c r="F5" s="177"/>
      <c r="G5" s="33" t="s">
        <v>6</v>
      </c>
      <c r="H5" s="33" t="s">
        <v>7</v>
      </c>
      <c r="I5" s="33" t="s">
        <v>6</v>
      </c>
      <c r="J5" s="33" t="s">
        <v>7</v>
      </c>
      <c r="K5" s="33" t="s">
        <v>6</v>
      </c>
      <c r="L5" s="33" t="s">
        <v>7</v>
      </c>
      <c r="M5" s="177"/>
    </row>
    <row r="6" spans="1:13" s="27" customFormat="1" ht="15.7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  <c r="K6" s="118">
        <v>11</v>
      </c>
      <c r="L6" s="118">
        <v>12</v>
      </c>
      <c r="M6" s="118">
        <v>13</v>
      </c>
    </row>
    <row r="7" spans="1:13" s="126" customFormat="1" ht="40.5">
      <c r="A7" s="183">
        <v>1</v>
      </c>
      <c r="B7" s="120"/>
      <c r="C7" s="35" t="s">
        <v>205</v>
      </c>
      <c r="D7" s="120" t="s">
        <v>206</v>
      </c>
      <c r="E7" s="120"/>
      <c r="F7" s="36">
        <v>0.05</v>
      </c>
      <c r="G7" s="36"/>
      <c r="H7" s="59"/>
      <c r="I7" s="36"/>
      <c r="J7" s="37"/>
      <c r="K7" s="36"/>
      <c r="L7" s="37"/>
      <c r="M7" s="37"/>
    </row>
    <row r="8" spans="1:13" s="126" customFormat="1" ht="13.5">
      <c r="A8" s="183"/>
      <c r="B8" s="120"/>
      <c r="C8" s="35" t="s">
        <v>20</v>
      </c>
      <c r="D8" s="120" t="s">
        <v>22</v>
      </c>
      <c r="E8" s="120">
        <v>60.8</v>
      </c>
      <c r="F8" s="36">
        <f>E8*F7</f>
        <v>3.04</v>
      </c>
      <c r="G8" s="120"/>
      <c r="H8" s="59"/>
      <c r="I8" s="120"/>
      <c r="J8" s="37"/>
      <c r="K8" s="120"/>
      <c r="L8" s="37"/>
      <c r="M8" s="37"/>
    </row>
    <row r="9" spans="1:13" s="126" customFormat="1" ht="13.5">
      <c r="A9" s="183"/>
      <c r="B9" s="120"/>
      <c r="C9" s="25" t="s">
        <v>24</v>
      </c>
      <c r="D9" s="120" t="s">
        <v>27</v>
      </c>
      <c r="E9" s="120">
        <v>6.89</v>
      </c>
      <c r="F9" s="36">
        <f>E9*F7</f>
        <v>0.34450000000000003</v>
      </c>
      <c r="G9" s="120"/>
      <c r="H9" s="59"/>
      <c r="I9" s="120"/>
      <c r="J9" s="37"/>
      <c r="K9" s="120"/>
      <c r="L9" s="37"/>
      <c r="M9" s="37"/>
    </row>
    <row r="10" spans="1:13" s="126" customFormat="1" ht="15.75">
      <c r="A10" s="183"/>
      <c r="B10" s="120"/>
      <c r="C10" s="35" t="s">
        <v>207</v>
      </c>
      <c r="D10" s="120" t="s">
        <v>208</v>
      </c>
      <c r="E10" s="120">
        <v>143</v>
      </c>
      <c r="F10" s="36">
        <f>E10*F7</f>
        <v>7.15</v>
      </c>
      <c r="G10" s="120"/>
      <c r="H10" s="59"/>
      <c r="I10" s="120"/>
      <c r="J10" s="37"/>
      <c r="K10" s="120"/>
      <c r="L10" s="37"/>
      <c r="M10" s="37"/>
    </row>
    <row r="11" spans="1:13" s="126" customFormat="1" ht="15.75">
      <c r="A11" s="183">
        <v>2</v>
      </c>
      <c r="B11" s="120"/>
      <c r="C11" s="8" t="s">
        <v>209</v>
      </c>
      <c r="D11" s="120" t="s">
        <v>61</v>
      </c>
      <c r="E11" s="120"/>
      <c r="F11" s="36">
        <v>3</v>
      </c>
      <c r="G11" s="36"/>
      <c r="H11" s="59"/>
      <c r="I11" s="36"/>
      <c r="J11" s="37"/>
      <c r="K11" s="36"/>
      <c r="L11" s="37"/>
      <c r="M11" s="37"/>
    </row>
    <row r="12" spans="1:13" s="126" customFormat="1" ht="15" customHeight="1">
      <c r="A12" s="183"/>
      <c r="B12" s="120"/>
      <c r="C12" s="35" t="s">
        <v>20</v>
      </c>
      <c r="D12" s="120" t="s">
        <v>22</v>
      </c>
      <c r="E12" s="120">
        <v>2.06</v>
      </c>
      <c r="F12" s="36">
        <f>E12*F11</f>
        <v>6.18</v>
      </c>
      <c r="G12" s="120"/>
      <c r="H12" s="59"/>
      <c r="I12" s="120"/>
      <c r="J12" s="37"/>
      <c r="K12" s="120"/>
      <c r="L12" s="37"/>
      <c r="M12" s="37"/>
    </row>
    <row r="13" spans="1:13" s="126" customFormat="1" ht="40.5">
      <c r="A13" s="183">
        <v>3</v>
      </c>
      <c r="B13" s="120"/>
      <c r="C13" s="35" t="s">
        <v>210</v>
      </c>
      <c r="D13" s="120" t="s">
        <v>206</v>
      </c>
      <c r="E13" s="120"/>
      <c r="F13" s="65">
        <v>0.015</v>
      </c>
      <c r="G13" s="36"/>
      <c r="H13" s="59"/>
      <c r="I13" s="36"/>
      <c r="J13" s="37"/>
      <c r="K13" s="36"/>
      <c r="L13" s="37"/>
      <c r="M13" s="37"/>
    </row>
    <row r="14" spans="1:13" s="126" customFormat="1" ht="15.75">
      <c r="A14" s="183"/>
      <c r="B14" s="120"/>
      <c r="C14" s="35" t="s">
        <v>207</v>
      </c>
      <c r="D14" s="120" t="s">
        <v>208</v>
      </c>
      <c r="E14" s="120">
        <v>9.21</v>
      </c>
      <c r="F14" s="36">
        <f>E14*F13</f>
        <v>0.13815</v>
      </c>
      <c r="G14" s="120"/>
      <c r="H14" s="59"/>
      <c r="I14" s="120"/>
      <c r="J14" s="37"/>
      <c r="K14" s="120"/>
      <c r="L14" s="37"/>
      <c r="M14" s="37"/>
    </row>
    <row r="15" spans="1:13" s="126" customFormat="1" ht="15.75">
      <c r="A15" s="183">
        <v>4</v>
      </c>
      <c r="B15" s="120"/>
      <c r="C15" s="8" t="s">
        <v>211</v>
      </c>
      <c r="D15" s="120" t="s">
        <v>61</v>
      </c>
      <c r="E15" s="120"/>
      <c r="F15" s="36">
        <v>3</v>
      </c>
      <c r="G15" s="36"/>
      <c r="H15" s="59"/>
      <c r="I15" s="36"/>
      <c r="J15" s="37"/>
      <c r="K15" s="36"/>
      <c r="L15" s="37"/>
      <c r="M15" s="37"/>
    </row>
    <row r="16" spans="1:13" s="126" customFormat="1" ht="15" customHeight="1">
      <c r="A16" s="183"/>
      <c r="B16" s="120"/>
      <c r="C16" s="35" t="s">
        <v>20</v>
      </c>
      <c r="D16" s="120" t="s">
        <v>22</v>
      </c>
      <c r="E16" s="120">
        <v>1.21</v>
      </c>
      <c r="F16" s="36">
        <f>E16*F15</f>
        <v>3.63</v>
      </c>
      <c r="G16" s="120"/>
      <c r="H16" s="59"/>
      <c r="I16" s="120"/>
      <c r="J16" s="37"/>
      <c r="K16" s="120"/>
      <c r="L16" s="37"/>
      <c r="M16" s="37"/>
    </row>
    <row r="17" spans="1:13" s="66" customFormat="1" ht="13.5">
      <c r="A17" s="110">
        <v>5</v>
      </c>
      <c r="B17" s="57"/>
      <c r="C17" s="25" t="s">
        <v>212</v>
      </c>
      <c r="D17" s="57" t="s">
        <v>38</v>
      </c>
      <c r="E17" s="58"/>
      <c r="F17" s="61">
        <v>56</v>
      </c>
      <c r="G17" s="58"/>
      <c r="H17" s="59"/>
      <c r="I17" s="58"/>
      <c r="J17" s="59"/>
      <c r="K17" s="58"/>
      <c r="L17" s="59"/>
      <c r="M17" s="59"/>
    </row>
    <row r="18" spans="1:13" s="38" customFormat="1" ht="27">
      <c r="A18" s="183">
        <v>6</v>
      </c>
      <c r="B18" s="120"/>
      <c r="C18" s="25" t="s">
        <v>213</v>
      </c>
      <c r="D18" s="120" t="s">
        <v>214</v>
      </c>
      <c r="E18" s="120"/>
      <c r="F18" s="36">
        <v>10.44</v>
      </c>
      <c r="G18" s="36"/>
      <c r="H18" s="37"/>
      <c r="I18" s="36"/>
      <c r="J18" s="37"/>
      <c r="K18" s="36"/>
      <c r="L18" s="37"/>
      <c r="M18" s="37"/>
    </row>
    <row r="19" spans="1:13" s="38" customFormat="1" ht="13.5">
      <c r="A19" s="183"/>
      <c r="B19" s="120"/>
      <c r="C19" s="35" t="s">
        <v>20</v>
      </c>
      <c r="D19" s="120" t="s">
        <v>22</v>
      </c>
      <c r="E19" s="120">
        <v>8.44</v>
      </c>
      <c r="F19" s="36">
        <f>E19*F18</f>
        <v>88.11359999999999</v>
      </c>
      <c r="G19" s="120"/>
      <c r="H19" s="37"/>
      <c r="I19" s="120"/>
      <c r="J19" s="37"/>
      <c r="K19" s="120"/>
      <c r="L19" s="37"/>
      <c r="M19" s="37"/>
    </row>
    <row r="20" spans="1:13" s="38" customFormat="1" ht="13.5">
      <c r="A20" s="183"/>
      <c r="B20" s="120"/>
      <c r="C20" s="35" t="s">
        <v>28</v>
      </c>
      <c r="D20" s="120" t="s">
        <v>27</v>
      </c>
      <c r="E20" s="120">
        <v>1.1</v>
      </c>
      <c r="F20" s="36">
        <f>E20*F18</f>
        <v>11.484</v>
      </c>
      <c r="G20" s="120"/>
      <c r="H20" s="37"/>
      <c r="I20" s="120"/>
      <c r="J20" s="37"/>
      <c r="K20" s="120"/>
      <c r="L20" s="37"/>
      <c r="M20" s="37"/>
    </row>
    <row r="21" spans="1:13" s="38" customFormat="1" ht="13.5">
      <c r="A21" s="183"/>
      <c r="B21" s="120"/>
      <c r="C21" s="35" t="s">
        <v>24</v>
      </c>
      <c r="D21" s="120" t="s">
        <v>27</v>
      </c>
      <c r="E21" s="120">
        <v>0.46</v>
      </c>
      <c r="F21" s="36">
        <f>E21*F18</f>
        <v>4.8024</v>
      </c>
      <c r="G21" s="120"/>
      <c r="H21" s="37"/>
      <c r="I21" s="120"/>
      <c r="J21" s="37"/>
      <c r="K21" s="120"/>
      <c r="L21" s="37"/>
      <c r="M21" s="37"/>
    </row>
    <row r="22" spans="1:13" s="38" customFormat="1" ht="15.75">
      <c r="A22" s="183"/>
      <c r="B22" s="120"/>
      <c r="C22" s="35" t="s">
        <v>178</v>
      </c>
      <c r="D22" s="120" t="s">
        <v>61</v>
      </c>
      <c r="E22" s="120">
        <v>1.02</v>
      </c>
      <c r="F22" s="36">
        <f>E22*F18</f>
        <v>10.6488</v>
      </c>
      <c r="G22" s="120"/>
      <c r="H22" s="64"/>
      <c r="I22" s="120"/>
      <c r="J22" s="37"/>
      <c r="K22" s="120"/>
      <c r="L22" s="37"/>
      <c r="M22" s="37"/>
    </row>
    <row r="23" spans="1:13" s="38" customFormat="1" ht="13.5">
      <c r="A23" s="183"/>
      <c r="B23" s="120"/>
      <c r="C23" s="35" t="s">
        <v>215</v>
      </c>
      <c r="D23" s="120" t="s">
        <v>38</v>
      </c>
      <c r="E23" s="120"/>
      <c r="F23" s="65">
        <v>0.24</v>
      </c>
      <c r="G23" s="120"/>
      <c r="H23" s="64"/>
      <c r="I23" s="120"/>
      <c r="J23" s="37"/>
      <c r="K23" s="120"/>
      <c r="L23" s="37"/>
      <c r="M23" s="37"/>
    </row>
    <row r="24" spans="1:13" s="38" customFormat="1" ht="13.5">
      <c r="A24" s="183"/>
      <c r="B24" s="120"/>
      <c r="C24" s="35" t="s">
        <v>216</v>
      </c>
      <c r="D24" s="120" t="s">
        <v>29</v>
      </c>
      <c r="E24" s="120"/>
      <c r="F24" s="39">
        <v>4</v>
      </c>
      <c r="G24" s="120"/>
      <c r="H24" s="64"/>
      <c r="I24" s="120"/>
      <c r="J24" s="37"/>
      <c r="K24" s="120"/>
      <c r="L24" s="37"/>
      <c r="M24" s="37"/>
    </row>
    <row r="25" spans="1:13" s="38" customFormat="1" ht="15.75">
      <c r="A25" s="183"/>
      <c r="B25" s="57"/>
      <c r="C25" s="35" t="s">
        <v>140</v>
      </c>
      <c r="D25" s="120" t="s">
        <v>77</v>
      </c>
      <c r="E25" s="120">
        <v>1.84</v>
      </c>
      <c r="F25" s="36">
        <f>E25*F18</f>
        <v>19.2096</v>
      </c>
      <c r="G25" s="120"/>
      <c r="H25" s="37"/>
      <c r="I25" s="120"/>
      <c r="J25" s="37"/>
      <c r="K25" s="120"/>
      <c r="L25" s="37"/>
      <c r="M25" s="37"/>
    </row>
    <row r="26" spans="1:13" s="38" customFormat="1" ht="27">
      <c r="A26" s="183"/>
      <c r="B26" s="120"/>
      <c r="C26" s="35" t="s">
        <v>217</v>
      </c>
      <c r="D26" s="120" t="s">
        <v>61</v>
      </c>
      <c r="E26" s="36">
        <v>0.043</v>
      </c>
      <c r="F26" s="65">
        <f>E26*F18</f>
        <v>0.44891999999999993</v>
      </c>
      <c r="G26" s="120"/>
      <c r="H26" s="37"/>
      <c r="I26" s="120"/>
      <c r="J26" s="37"/>
      <c r="K26" s="120"/>
      <c r="L26" s="37"/>
      <c r="M26" s="37"/>
    </row>
    <row r="27" spans="1:13" s="66" customFormat="1" ht="13.5">
      <c r="A27" s="183"/>
      <c r="B27" s="57"/>
      <c r="C27" s="25" t="s">
        <v>218</v>
      </c>
      <c r="D27" s="57" t="s">
        <v>29</v>
      </c>
      <c r="E27" s="57"/>
      <c r="F27" s="58">
        <v>10</v>
      </c>
      <c r="G27" s="57"/>
      <c r="H27" s="127"/>
      <c r="I27" s="57"/>
      <c r="J27" s="37"/>
      <c r="K27" s="57"/>
      <c r="L27" s="37"/>
      <c r="M27" s="37"/>
    </row>
    <row r="28" spans="1:13" s="38" customFormat="1" ht="40.5">
      <c r="A28" s="183">
        <v>7</v>
      </c>
      <c r="B28" s="120"/>
      <c r="C28" s="25" t="s">
        <v>219</v>
      </c>
      <c r="D28" s="120" t="s">
        <v>214</v>
      </c>
      <c r="E28" s="120"/>
      <c r="F28" s="36">
        <v>2.05</v>
      </c>
      <c r="G28" s="36"/>
      <c r="H28" s="37"/>
      <c r="I28" s="36"/>
      <c r="J28" s="37"/>
      <c r="K28" s="36"/>
      <c r="L28" s="37"/>
      <c r="M28" s="37"/>
    </row>
    <row r="29" spans="1:13" s="38" customFormat="1" ht="13.5">
      <c r="A29" s="183"/>
      <c r="B29" s="120"/>
      <c r="C29" s="35" t="s">
        <v>20</v>
      </c>
      <c r="D29" s="120" t="s">
        <v>22</v>
      </c>
      <c r="E29" s="120">
        <v>8.4</v>
      </c>
      <c r="F29" s="36">
        <f>E29*F28</f>
        <v>17.22</v>
      </c>
      <c r="G29" s="120"/>
      <c r="H29" s="37"/>
      <c r="I29" s="120"/>
      <c r="J29" s="37"/>
      <c r="K29" s="120"/>
      <c r="L29" s="37"/>
      <c r="M29" s="37"/>
    </row>
    <row r="30" spans="1:13" s="38" customFormat="1" ht="13.5">
      <c r="A30" s="183"/>
      <c r="B30" s="120"/>
      <c r="C30" s="35" t="s">
        <v>28</v>
      </c>
      <c r="D30" s="120" t="s">
        <v>27</v>
      </c>
      <c r="E30" s="120">
        <v>0.81</v>
      </c>
      <c r="F30" s="36">
        <f>E30*F28</f>
        <v>1.6604999999999999</v>
      </c>
      <c r="G30" s="120"/>
      <c r="H30" s="37"/>
      <c r="I30" s="120"/>
      <c r="J30" s="37"/>
      <c r="K30" s="120"/>
      <c r="L30" s="37"/>
      <c r="M30" s="37"/>
    </row>
    <row r="31" spans="1:13" s="38" customFormat="1" ht="13.5">
      <c r="A31" s="183"/>
      <c r="B31" s="120"/>
      <c r="C31" s="35" t="s">
        <v>24</v>
      </c>
      <c r="D31" s="120" t="s">
        <v>27</v>
      </c>
      <c r="E31" s="120">
        <v>0.39</v>
      </c>
      <c r="F31" s="36">
        <f>E31*F28</f>
        <v>0.7995</v>
      </c>
      <c r="G31" s="120"/>
      <c r="H31" s="37"/>
      <c r="I31" s="120"/>
      <c r="J31" s="37"/>
      <c r="K31" s="120"/>
      <c r="L31" s="37"/>
      <c r="M31" s="37"/>
    </row>
    <row r="32" spans="1:13" s="38" customFormat="1" ht="15.75">
      <c r="A32" s="183"/>
      <c r="B32" s="120"/>
      <c r="C32" s="35" t="s">
        <v>178</v>
      </c>
      <c r="D32" s="120" t="s">
        <v>61</v>
      </c>
      <c r="E32" s="120">
        <v>1.02</v>
      </c>
      <c r="F32" s="36">
        <f>E32*F28</f>
        <v>2.0909999999999997</v>
      </c>
      <c r="G32" s="120"/>
      <c r="H32" s="64"/>
      <c r="I32" s="120"/>
      <c r="J32" s="37"/>
      <c r="K32" s="120"/>
      <c r="L32" s="37"/>
      <c r="M32" s="37"/>
    </row>
    <row r="33" spans="1:13" s="38" customFormat="1" ht="13.5">
      <c r="A33" s="183"/>
      <c r="B33" s="120"/>
      <c r="C33" s="35" t="s">
        <v>215</v>
      </c>
      <c r="D33" s="120" t="s">
        <v>38</v>
      </c>
      <c r="E33" s="120"/>
      <c r="F33" s="65">
        <v>0.445</v>
      </c>
      <c r="G33" s="120"/>
      <c r="H33" s="64"/>
      <c r="I33" s="120"/>
      <c r="J33" s="37"/>
      <c r="K33" s="120"/>
      <c r="L33" s="37"/>
      <c r="M33" s="37"/>
    </row>
    <row r="34" spans="1:13" s="38" customFormat="1" ht="13.5">
      <c r="A34" s="183"/>
      <c r="B34" s="120"/>
      <c r="C34" s="35" t="s">
        <v>216</v>
      </c>
      <c r="D34" s="120" t="s">
        <v>29</v>
      </c>
      <c r="E34" s="120"/>
      <c r="F34" s="39">
        <v>4</v>
      </c>
      <c r="G34" s="120"/>
      <c r="H34" s="64"/>
      <c r="I34" s="120"/>
      <c r="J34" s="37"/>
      <c r="K34" s="120"/>
      <c r="L34" s="37"/>
      <c r="M34" s="37"/>
    </row>
    <row r="35" spans="1:13" s="38" customFormat="1" ht="15.75">
      <c r="A35" s="183"/>
      <c r="B35" s="57"/>
      <c r="C35" s="35" t="s">
        <v>140</v>
      </c>
      <c r="D35" s="120" t="s">
        <v>77</v>
      </c>
      <c r="E35" s="120"/>
      <c r="F35" s="36">
        <v>7</v>
      </c>
      <c r="G35" s="120"/>
      <c r="H35" s="37"/>
      <c r="I35" s="120"/>
      <c r="J35" s="37"/>
      <c r="K35" s="120"/>
      <c r="L35" s="37"/>
      <c r="M35" s="37"/>
    </row>
    <row r="36" spans="1:13" s="38" customFormat="1" ht="27">
      <c r="A36" s="183"/>
      <c r="B36" s="120"/>
      <c r="C36" s="35" t="s">
        <v>217</v>
      </c>
      <c r="D36" s="120" t="s">
        <v>61</v>
      </c>
      <c r="E36" s="36">
        <v>0.043</v>
      </c>
      <c r="F36" s="65">
        <f>E36*F28</f>
        <v>0.08814999999999998</v>
      </c>
      <c r="G36" s="120"/>
      <c r="H36" s="37"/>
      <c r="I36" s="120"/>
      <c r="J36" s="37"/>
      <c r="K36" s="120"/>
      <c r="L36" s="37"/>
      <c r="M36" s="37"/>
    </row>
    <row r="37" spans="1:13" s="66" customFormat="1" ht="13.5">
      <c r="A37" s="183"/>
      <c r="B37" s="57"/>
      <c r="C37" s="25" t="s">
        <v>218</v>
      </c>
      <c r="D37" s="57" t="s">
        <v>29</v>
      </c>
      <c r="E37" s="57"/>
      <c r="F37" s="58">
        <v>7</v>
      </c>
      <c r="G37" s="57"/>
      <c r="H37" s="127"/>
      <c r="I37" s="57"/>
      <c r="J37" s="37"/>
      <c r="K37" s="57"/>
      <c r="L37" s="37"/>
      <c r="M37" s="37"/>
    </row>
    <row r="38" spans="1:13" s="38" customFormat="1" ht="27">
      <c r="A38" s="183">
        <v>8</v>
      </c>
      <c r="B38" s="7"/>
      <c r="C38" s="8" t="s">
        <v>220</v>
      </c>
      <c r="D38" s="120" t="s">
        <v>61</v>
      </c>
      <c r="E38" s="120"/>
      <c r="F38" s="36">
        <v>1.38</v>
      </c>
      <c r="G38" s="36"/>
      <c r="H38" s="37"/>
      <c r="I38" s="36"/>
      <c r="J38" s="37"/>
      <c r="K38" s="36"/>
      <c r="L38" s="37"/>
      <c r="M38" s="37"/>
    </row>
    <row r="39" spans="1:13" s="38" customFormat="1" ht="13.5">
      <c r="A39" s="183"/>
      <c r="B39" s="120"/>
      <c r="C39" s="35" t="s">
        <v>20</v>
      </c>
      <c r="D39" s="120" t="s">
        <v>22</v>
      </c>
      <c r="E39" s="120">
        <v>2.86</v>
      </c>
      <c r="F39" s="36">
        <f>E39*F38</f>
        <v>3.9467999999999996</v>
      </c>
      <c r="G39" s="120"/>
      <c r="H39" s="37"/>
      <c r="I39" s="120"/>
      <c r="J39" s="37"/>
      <c r="K39" s="120"/>
      <c r="L39" s="37"/>
      <c r="M39" s="37"/>
    </row>
    <row r="40" spans="1:13" s="38" customFormat="1" ht="13.5">
      <c r="A40" s="183"/>
      <c r="B40" s="120"/>
      <c r="C40" s="35" t="s">
        <v>28</v>
      </c>
      <c r="D40" s="120" t="s">
        <v>27</v>
      </c>
      <c r="E40" s="120">
        <v>0.76</v>
      </c>
      <c r="F40" s="36">
        <f>E40*F38</f>
        <v>1.0488</v>
      </c>
      <c r="G40" s="120"/>
      <c r="H40" s="37"/>
      <c r="I40" s="120"/>
      <c r="J40" s="37"/>
      <c r="K40" s="120"/>
      <c r="L40" s="37"/>
      <c r="M40" s="37"/>
    </row>
    <row r="41" spans="1:13" s="38" customFormat="1" ht="13.5">
      <c r="A41" s="183"/>
      <c r="B41" s="120"/>
      <c r="C41" s="35" t="s">
        <v>24</v>
      </c>
      <c r="D41" s="120" t="s">
        <v>27</v>
      </c>
      <c r="E41" s="120">
        <v>0.13</v>
      </c>
      <c r="F41" s="36">
        <f>E41*F38</f>
        <v>0.1794</v>
      </c>
      <c r="G41" s="120"/>
      <c r="H41" s="37"/>
      <c r="I41" s="120"/>
      <c r="J41" s="37"/>
      <c r="K41" s="120"/>
      <c r="L41" s="37"/>
      <c r="M41" s="37"/>
    </row>
    <row r="42" spans="1:13" s="38" customFormat="1" ht="15.75">
      <c r="A42" s="183"/>
      <c r="B42" s="120"/>
      <c r="C42" s="35" t="s">
        <v>51</v>
      </c>
      <c r="D42" s="120" t="s">
        <v>61</v>
      </c>
      <c r="E42" s="120">
        <v>1.02</v>
      </c>
      <c r="F42" s="36">
        <f>E42*F38</f>
        <v>1.4076</v>
      </c>
      <c r="G42" s="120"/>
      <c r="H42" s="64"/>
      <c r="I42" s="120"/>
      <c r="J42" s="37"/>
      <c r="K42" s="120"/>
      <c r="L42" s="37"/>
      <c r="M42" s="37"/>
    </row>
    <row r="43" spans="1:13" s="38" customFormat="1" ht="15.75">
      <c r="A43" s="183"/>
      <c r="B43" s="57"/>
      <c r="C43" s="35" t="s">
        <v>140</v>
      </c>
      <c r="D43" s="120" t="s">
        <v>77</v>
      </c>
      <c r="E43" s="120">
        <v>0.8</v>
      </c>
      <c r="F43" s="36">
        <f>E43*F38</f>
        <v>1.1039999999999999</v>
      </c>
      <c r="G43" s="120"/>
      <c r="H43" s="37"/>
      <c r="I43" s="120"/>
      <c r="J43" s="37"/>
      <c r="K43" s="120"/>
      <c r="L43" s="37"/>
      <c r="M43" s="37"/>
    </row>
    <row r="44" spans="1:13" s="38" customFormat="1" ht="27">
      <c r="A44" s="183"/>
      <c r="B44" s="120"/>
      <c r="C44" s="35" t="s">
        <v>217</v>
      </c>
      <c r="D44" s="120" t="s">
        <v>61</v>
      </c>
      <c r="E44" s="36">
        <v>0.01</v>
      </c>
      <c r="F44" s="65">
        <f>E44*F38</f>
        <v>0.0138</v>
      </c>
      <c r="G44" s="120"/>
      <c r="H44" s="37"/>
      <c r="I44" s="120"/>
      <c r="J44" s="37"/>
      <c r="K44" s="120"/>
      <c r="L44" s="37"/>
      <c r="M44" s="37"/>
    </row>
    <row r="45" spans="1:13" s="66" customFormat="1" ht="13.5">
      <c r="A45" s="183"/>
      <c r="B45" s="57"/>
      <c r="C45" s="25" t="s">
        <v>218</v>
      </c>
      <c r="D45" s="57" t="s">
        <v>29</v>
      </c>
      <c r="E45" s="57"/>
      <c r="F45" s="58">
        <v>1</v>
      </c>
      <c r="G45" s="57"/>
      <c r="H45" s="127"/>
      <c r="I45" s="57"/>
      <c r="J45" s="37"/>
      <c r="K45" s="57"/>
      <c r="L45" s="37"/>
      <c r="M45" s="37"/>
    </row>
    <row r="46" spans="1:13" s="128" customFormat="1" ht="40.5">
      <c r="A46" s="200">
        <v>9</v>
      </c>
      <c r="B46" s="7"/>
      <c r="C46" s="8" t="s">
        <v>221</v>
      </c>
      <c r="D46" s="22" t="s">
        <v>32</v>
      </c>
      <c r="E46" s="7"/>
      <c r="F46" s="9">
        <v>3.6</v>
      </c>
      <c r="G46" s="9"/>
      <c r="H46" s="10"/>
      <c r="I46" s="9"/>
      <c r="J46" s="10"/>
      <c r="K46" s="9"/>
      <c r="L46" s="10"/>
      <c r="M46" s="10"/>
    </row>
    <row r="47" spans="1:13" s="128" customFormat="1" ht="13.5">
      <c r="A47" s="200"/>
      <c r="B47" s="7"/>
      <c r="C47" s="8" t="s">
        <v>20</v>
      </c>
      <c r="D47" s="7" t="s">
        <v>22</v>
      </c>
      <c r="E47" s="7">
        <v>2.9</v>
      </c>
      <c r="F47" s="9">
        <f>E47*F46</f>
        <v>10.44</v>
      </c>
      <c r="G47" s="7"/>
      <c r="H47" s="10"/>
      <c r="I47" s="7"/>
      <c r="J47" s="10"/>
      <c r="K47" s="7"/>
      <c r="L47" s="10"/>
      <c r="M47" s="10"/>
    </row>
    <row r="48" spans="1:13" s="128" customFormat="1" ht="13.5">
      <c r="A48" s="200"/>
      <c r="B48" s="7"/>
      <c r="C48" s="8" t="s">
        <v>24</v>
      </c>
      <c r="D48" s="7" t="s">
        <v>27</v>
      </c>
      <c r="E48" s="7">
        <v>0.88</v>
      </c>
      <c r="F48" s="9">
        <f>E48*F46</f>
        <v>3.168</v>
      </c>
      <c r="G48" s="7"/>
      <c r="H48" s="10"/>
      <c r="I48" s="7"/>
      <c r="J48" s="10"/>
      <c r="K48" s="7"/>
      <c r="L48" s="10"/>
      <c r="M48" s="10"/>
    </row>
    <row r="49" spans="1:13" s="128" customFormat="1" ht="15.75">
      <c r="A49" s="200"/>
      <c r="B49" s="120"/>
      <c r="C49" s="35" t="s">
        <v>222</v>
      </c>
      <c r="D49" s="7" t="s">
        <v>32</v>
      </c>
      <c r="E49" s="9"/>
      <c r="F49" s="9">
        <v>1.6</v>
      </c>
      <c r="G49" s="7"/>
      <c r="H49" s="14"/>
      <c r="I49" s="7"/>
      <c r="J49" s="10"/>
      <c r="K49" s="7"/>
      <c r="L49" s="10"/>
      <c r="M49" s="14"/>
    </row>
    <row r="50" spans="1:13" s="21" customFormat="1" ht="15.75">
      <c r="A50" s="200"/>
      <c r="B50" s="57"/>
      <c r="C50" s="35" t="s">
        <v>223</v>
      </c>
      <c r="D50" s="7" t="s">
        <v>34</v>
      </c>
      <c r="E50" s="7"/>
      <c r="F50" s="9">
        <v>20</v>
      </c>
      <c r="G50" s="7"/>
      <c r="H50" s="10"/>
      <c r="I50" s="7"/>
      <c r="J50" s="10"/>
      <c r="K50" s="7"/>
      <c r="L50" s="10"/>
      <c r="M50" s="37"/>
    </row>
    <row r="51" spans="1:13" s="128" customFormat="1" ht="15.75">
      <c r="A51" s="200"/>
      <c r="B51" s="120"/>
      <c r="C51" s="35" t="s">
        <v>224</v>
      </c>
      <c r="D51" s="7" t="s">
        <v>32</v>
      </c>
      <c r="E51" s="9"/>
      <c r="F51" s="9">
        <v>2.04</v>
      </c>
      <c r="G51" s="7"/>
      <c r="H51" s="14"/>
      <c r="I51" s="7"/>
      <c r="J51" s="10"/>
      <c r="K51" s="7"/>
      <c r="L51" s="10"/>
      <c r="M51" s="14"/>
    </row>
    <row r="52" spans="1:13" s="21" customFormat="1" ht="15.75">
      <c r="A52" s="200"/>
      <c r="B52" s="57"/>
      <c r="C52" s="35" t="s">
        <v>140</v>
      </c>
      <c r="D52" s="7" t="s">
        <v>32</v>
      </c>
      <c r="E52" s="7"/>
      <c r="F52" s="9">
        <v>0.1</v>
      </c>
      <c r="G52" s="7"/>
      <c r="H52" s="10"/>
      <c r="I52" s="7"/>
      <c r="J52" s="10"/>
      <c r="K52" s="7"/>
      <c r="L52" s="10"/>
      <c r="M52" s="37"/>
    </row>
    <row r="53" spans="1:13" s="128" customFormat="1" ht="27">
      <c r="A53" s="200">
        <v>10</v>
      </c>
      <c r="B53" s="7"/>
      <c r="C53" s="8" t="s">
        <v>225</v>
      </c>
      <c r="D53" s="7" t="s">
        <v>32</v>
      </c>
      <c r="E53" s="7"/>
      <c r="F53" s="9">
        <v>10</v>
      </c>
      <c r="G53" s="9"/>
      <c r="H53" s="10"/>
      <c r="I53" s="9"/>
      <c r="J53" s="10"/>
      <c r="K53" s="9"/>
      <c r="L53" s="10"/>
      <c r="M53" s="37"/>
    </row>
    <row r="54" spans="1:13" s="128" customFormat="1" ht="13.5">
      <c r="A54" s="200"/>
      <c r="B54" s="7"/>
      <c r="C54" s="8" t="s">
        <v>20</v>
      </c>
      <c r="D54" s="7" t="s">
        <v>22</v>
      </c>
      <c r="E54" s="7">
        <v>4.16</v>
      </c>
      <c r="F54" s="9">
        <f>E54*F53</f>
        <v>41.6</v>
      </c>
      <c r="G54" s="7"/>
      <c r="H54" s="10"/>
      <c r="I54" s="7"/>
      <c r="J54" s="10"/>
      <c r="K54" s="7"/>
      <c r="L54" s="10"/>
      <c r="M54" s="37"/>
    </row>
    <row r="55" spans="1:13" s="128" customFormat="1" ht="13.5">
      <c r="A55" s="200"/>
      <c r="B55" s="7"/>
      <c r="C55" s="8" t="s">
        <v>30</v>
      </c>
      <c r="D55" s="7" t="s">
        <v>27</v>
      </c>
      <c r="E55" s="7">
        <v>0.91</v>
      </c>
      <c r="F55" s="9">
        <f>E55*F53</f>
        <v>9.1</v>
      </c>
      <c r="G55" s="7"/>
      <c r="H55" s="10"/>
      <c r="I55" s="7"/>
      <c r="J55" s="10"/>
      <c r="K55" s="7"/>
      <c r="L55" s="10"/>
      <c r="M55" s="37"/>
    </row>
    <row r="56" spans="1:13" s="128" customFormat="1" ht="13.5">
      <c r="A56" s="200"/>
      <c r="B56" s="7"/>
      <c r="C56" s="8" t="s">
        <v>24</v>
      </c>
      <c r="D56" s="7" t="s">
        <v>27</v>
      </c>
      <c r="E56" s="7">
        <v>0.12</v>
      </c>
      <c r="F56" s="9">
        <f>F53*E56</f>
        <v>1.2</v>
      </c>
      <c r="G56" s="7"/>
      <c r="H56" s="10"/>
      <c r="I56" s="7"/>
      <c r="J56" s="10"/>
      <c r="K56" s="7"/>
      <c r="L56" s="10"/>
      <c r="M56" s="37"/>
    </row>
    <row r="57" spans="1:13" s="128" customFormat="1" ht="15.75">
      <c r="A57" s="200"/>
      <c r="B57" s="7"/>
      <c r="C57" s="8" t="s">
        <v>83</v>
      </c>
      <c r="D57" s="7" t="s">
        <v>32</v>
      </c>
      <c r="E57" s="9">
        <v>0.23</v>
      </c>
      <c r="F57" s="9">
        <v>0.33</v>
      </c>
      <c r="G57" s="7"/>
      <c r="H57" s="10"/>
      <c r="I57" s="7"/>
      <c r="J57" s="10"/>
      <c r="K57" s="7"/>
      <c r="L57" s="10"/>
      <c r="M57" s="37"/>
    </row>
    <row r="58" spans="1:13" s="128" customFormat="1" ht="13.5">
      <c r="A58" s="200"/>
      <c r="B58" s="7"/>
      <c r="C58" s="8" t="s">
        <v>226</v>
      </c>
      <c r="D58" s="7" t="s">
        <v>39</v>
      </c>
      <c r="E58" s="7"/>
      <c r="F58" s="9">
        <v>625</v>
      </c>
      <c r="G58" s="7"/>
      <c r="H58" s="14"/>
      <c r="I58" s="7"/>
      <c r="J58" s="10"/>
      <c r="K58" s="7"/>
      <c r="L58" s="10"/>
      <c r="M58" s="37"/>
    </row>
    <row r="59" spans="1:13" s="128" customFormat="1" ht="27">
      <c r="A59" s="200">
        <v>11</v>
      </c>
      <c r="B59" s="7"/>
      <c r="C59" s="8" t="s">
        <v>227</v>
      </c>
      <c r="D59" s="7" t="s">
        <v>32</v>
      </c>
      <c r="E59" s="7"/>
      <c r="F59" s="9">
        <v>0.34</v>
      </c>
      <c r="G59" s="9"/>
      <c r="H59" s="10"/>
      <c r="I59" s="9"/>
      <c r="J59" s="10"/>
      <c r="K59" s="9"/>
      <c r="L59" s="10"/>
      <c r="M59" s="37"/>
    </row>
    <row r="60" spans="1:13" s="128" customFormat="1" ht="13.5">
      <c r="A60" s="200"/>
      <c r="B60" s="7"/>
      <c r="C60" s="8" t="s">
        <v>20</v>
      </c>
      <c r="D60" s="7" t="s">
        <v>22</v>
      </c>
      <c r="E60" s="7">
        <v>6.08</v>
      </c>
      <c r="F60" s="9">
        <f>E60*F59</f>
        <v>2.0672</v>
      </c>
      <c r="G60" s="7"/>
      <c r="H60" s="10"/>
      <c r="I60" s="7"/>
      <c r="J60" s="10"/>
      <c r="K60" s="7"/>
      <c r="L60" s="10"/>
      <c r="M60" s="37"/>
    </row>
    <row r="61" spans="1:13" s="128" customFormat="1" ht="13.5">
      <c r="A61" s="200"/>
      <c r="B61" s="7"/>
      <c r="C61" s="8" t="s">
        <v>30</v>
      </c>
      <c r="D61" s="7" t="s">
        <v>27</v>
      </c>
      <c r="E61" s="7">
        <v>0.84</v>
      </c>
      <c r="F61" s="9">
        <f>E61*F59</f>
        <v>0.2856</v>
      </c>
      <c r="G61" s="7"/>
      <c r="H61" s="10"/>
      <c r="I61" s="7"/>
      <c r="J61" s="10"/>
      <c r="K61" s="7"/>
      <c r="L61" s="10"/>
      <c r="M61" s="37"/>
    </row>
    <row r="62" spans="1:13" s="128" customFormat="1" ht="13.5">
      <c r="A62" s="200"/>
      <c r="B62" s="7"/>
      <c r="C62" s="8" t="s">
        <v>24</v>
      </c>
      <c r="D62" s="7" t="s">
        <v>27</v>
      </c>
      <c r="E62" s="7">
        <v>0.06</v>
      </c>
      <c r="F62" s="9">
        <f>F59*E62</f>
        <v>0.0204</v>
      </c>
      <c r="G62" s="7"/>
      <c r="H62" s="10"/>
      <c r="I62" s="7"/>
      <c r="J62" s="10"/>
      <c r="K62" s="7"/>
      <c r="L62" s="10"/>
      <c r="M62" s="37"/>
    </row>
    <row r="63" spans="1:13" s="128" customFormat="1" ht="15.75">
      <c r="A63" s="200"/>
      <c r="B63" s="7"/>
      <c r="C63" s="8" t="s">
        <v>83</v>
      </c>
      <c r="D63" s="7" t="s">
        <v>32</v>
      </c>
      <c r="E63" s="9">
        <v>0.22</v>
      </c>
      <c r="F63" s="9">
        <v>0.33</v>
      </c>
      <c r="G63" s="7"/>
      <c r="H63" s="10"/>
      <c r="I63" s="7"/>
      <c r="J63" s="10"/>
      <c r="K63" s="7"/>
      <c r="L63" s="10"/>
      <c r="M63" s="37"/>
    </row>
    <row r="64" spans="1:13" s="128" customFormat="1" ht="13.5">
      <c r="A64" s="200"/>
      <c r="B64" s="7"/>
      <c r="C64" s="8" t="s">
        <v>228</v>
      </c>
      <c r="D64" s="7" t="s">
        <v>39</v>
      </c>
      <c r="E64" s="7">
        <v>404</v>
      </c>
      <c r="F64" s="9">
        <f>E64*F59</f>
        <v>137.36</v>
      </c>
      <c r="G64" s="7"/>
      <c r="H64" s="14"/>
      <c r="I64" s="7"/>
      <c r="J64" s="10"/>
      <c r="K64" s="7"/>
      <c r="L64" s="10"/>
      <c r="M64" s="37"/>
    </row>
    <row r="65" spans="1:13" s="38" customFormat="1" ht="15.75">
      <c r="A65" s="183">
        <v>12</v>
      </c>
      <c r="B65" s="120"/>
      <c r="C65" s="25" t="s">
        <v>229</v>
      </c>
      <c r="D65" s="120" t="s">
        <v>214</v>
      </c>
      <c r="E65" s="120"/>
      <c r="F65" s="36">
        <v>10.44</v>
      </c>
      <c r="G65" s="36"/>
      <c r="H65" s="37"/>
      <c r="I65" s="36"/>
      <c r="J65" s="37"/>
      <c r="K65" s="36"/>
      <c r="L65" s="37"/>
      <c r="M65" s="37"/>
    </row>
    <row r="66" spans="1:13" s="38" customFormat="1" ht="13.5">
      <c r="A66" s="183"/>
      <c r="B66" s="120"/>
      <c r="C66" s="35" t="s">
        <v>20</v>
      </c>
      <c r="D66" s="120" t="s">
        <v>22</v>
      </c>
      <c r="E66" s="120">
        <v>8.54</v>
      </c>
      <c r="F66" s="36">
        <f>E66*F65</f>
        <v>89.15759999999999</v>
      </c>
      <c r="G66" s="120"/>
      <c r="H66" s="37"/>
      <c r="I66" s="120"/>
      <c r="J66" s="37"/>
      <c r="K66" s="120"/>
      <c r="L66" s="37"/>
      <c r="M66" s="37"/>
    </row>
    <row r="67" spans="1:13" s="38" customFormat="1" ht="13.5">
      <c r="A67" s="183"/>
      <c r="B67" s="120"/>
      <c r="C67" s="35" t="s">
        <v>28</v>
      </c>
      <c r="D67" s="120" t="s">
        <v>27</v>
      </c>
      <c r="E67" s="120">
        <v>1.06</v>
      </c>
      <c r="F67" s="36">
        <f>E67*F65</f>
        <v>11.0664</v>
      </c>
      <c r="G67" s="120"/>
      <c r="H67" s="37"/>
      <c r="I67" s="120"/>
      <c r="J67" s="37"/>
      <c r="K67" s="120"/>
      <c r="L67" s="37"/>
      <c r="M67" s="37"/>
    </row>
    <row r="68" spans="1:13" s="38" customFormat="1" ht="13.5">
      <c r="A68" s="183"/>
      <c r="B68" s="120"/>
      <c r="C68" s="35" t="s">
        <v>24</v>
      </c>
      <c r="D68" s="120" t="s">
        <v>27</v>
      </c>
      <c r="E68" s="120">
        <v>0.74</v>
      </c>
      <c r="F68" s="36">
        <f>E68*F65</f>
        <v>7.725599999999999</v>
      </c>
      <c r="G68" s="120"/>
      <c r="H68" s="37"/>
      <c r="I68" s="120"/>
      <c r="J68" s="37"/>
      <c r="K68" s="120"/>
      <c r="L68" s="37"/>
      <c r="M68" s="37"/>
    </row>
    <row r="69" spans="1:13" s="38" customFormat="1" ht="15.75">
      <c r="A69" s="183"/>
      <c r="B69" s="120"/>
      <c r="C69" s="35" t="s">
        <v>178</v>
      </c>
      <c r="D69" s="120" t="s">
        <v>61</v>
      </c>
      <c r="E69" s="120">
        <v>1.02</v>
      </c>
      <c r="F69" s="36">
        <f>E69*F65</f>
        <v>10.6488</v>
      </c>
      <c r="G69" s="120"/>
      <c r="H69" s="64"/>
      <c r="I69" s="120"/>
      <c r="J69" s="37"/>
      <c r="K69" s="120"/>
      <c r="L69" s="37"/>
      <c r="M69" s="37"/>
    </row>
    <row r="70" spans="1:13" s="38" customFormat="1" ht="13.5">
      <c r="A70" s="183"/>
      <c r="B70" s="120"/>
      <c r="C70" s="35" t="s">
        <v>215</v>
      </c>
      <c r="D70" s="120" t="s">
        <v>38</v>
      </c>
      <c r="E70" s="120"/>
      <c r="F70" s="65">
        <v>0.16</v>
      </c>
      <c r="G70" s="120"/>
      <c r="H70" s="64"/>
      <c r="I70" s="120"/>
      <c r="J70" s="37"/>
      <c r="K70" s="120"/>
      <c r="L70" s="37"/>
      <c r="M70" s="37"/>
    </row>
    <row r="71" spans="1:13" s="38" customFormat="1" ht="13.5">
      <c r="A71" s="183"/>
      <c r="B71" s="120"/>
      <c r="C71" s="35" t="s">
        <v>216</v>
      </c>
      <c r="D71" s="120" t="s">
        <v>29</v>
      </c>
      <c r="E71" s="120"/>
      <c r="F71" s="39">
        <v>1</v>
      </c>
      <c r="G71" s="120"/>
      <c r="H71" s="64"/>
      <c r="I71" s="120"/>
      <c r="J71" s="37"/>
      <c r="K71" s="120"/>
      <c r="L71" s="37"/>
      <c r="M71" s="37"/>
    </row>
    <row r="72" spans="1:13" s="38" customFormat="1" ht="15.75">
      <c r="A72" s="183"/>
      <c r="B72" s="57"/>
      <c r="C72" s="35" t="s">
        <v>140</v>
      </c>
      <c r="D72" s="120" t="s">
        <v>77</v>
      </c>
      <c r="E72" s="120">
        <v>1.4</v>
      </c>
      <c r="F72" s="36">
        <f>E72*F65</f>
        <v>14.615999999999998</v>
      </c>
      <c r="G72" s="120"/>
      <c r="H72" s="37"/>
      <c r="I72" s="120"/>
      <c r="J72" s="37"/>
      <c r="K72" s="120"/>
      <c r="L72" s="37"/>
      <c r="M72" s="37"/>
    </row>
    <row r="73" spans="1:13" s="38" customFormat="1" ht="27">
      <c r="A73" s="183"/>
      <c r="B73" s="120"/>
      <c r="C73" s="35" t="s">
        <v>217</v>
      </c>
      <c r="D73" s="120" t="s">
        <v>61</v>
      </c>
      <c r="E73" s="65">
        <v>0.015</v>
      </c>
      <c r="F73" s="65">
        <f>E73*F65</f>
        <v>0.1566</v>
      </c>
      <c r="G73" s="120"/>
      <c r="H73" s="37"/>
      <c r="I73" s="120"/>
      <c r="J73" s="37"/>
      <c r="K73" s="120"/>
      <c r="L73" s="37"/>
      <c r="M73" s="37"/>
    </row>
    <row r="74" spans="1:13" s="66" customFormat="1" ht="13.5">
      <c r="A74" s="183"/>
      <c r="B74" s="57"/>
      <c r="C74" s="25" t="s">
        <v>218</v>
      </c>
      <c r="D74" s="57" t="s">
        <v>29</v>
      </c>
      <c r="E74" s="57"/>
      <c r="F74" s="58">
        <v>4</v>
      </c>
      <c r="G74" s="57"/>
      <c r="H74" s="127"/>
      <c r="I74" s="57"/>
      <c r="J74" s="37"/>
      <c r="K74" s="57"/>
      <c r="L74" s="37"/>
      <c r="M74" s="37"/>
    </row>
    <row r="75" spans="1:13" s="66" customFormat="1" ht="27">
      <c r="A75" s="192">
        <v>13</v>
      </c>
      <c r="B75" s="57"/>
      <c r="C75" s="8" t="s">
        <v>230</v>
      </c>
      <c r="D75" s="57" t="s">
        <v>80</v>
      </c>
      <c r="E75" s="57"/>
      <c r="F75" s="129">
        <v>0.032</v>
      </c>
      <c r="G75" s="58"/>
      <c r="H75" s="59"/>
      <c r="I75" s="58"/>
      <c r="J75" s="59"/>
      <c r="K75" s="58"/>
      <c r="L75" s="59"/>
      <c r="M75" s="59"/>
    </row>
    <row r="76" spans="1:13" s="66" customFormat="1" ht="13.5">
      <c r="A76" s="192"/>
      <c r="B76" s="57"/>
      <c r="C76" s="25" t="s">
        <v>20</v>
      </c>
      <c r="D76" s="57" t="s">
        <v>22</v>
      </c>
      <c r="E76" s="57">
        <v>91.4</v>
      </c>
      <c r="F76" s="58">
        <f>E76*F75</f>
        <v>2.9248000000000003</v>
      </c>
      <c r="G76" s="57"/>
      <c r="H76" s="59"/>
      <c r="I76" s="57"/>
      <c r="J76" s="59"/>
      <c r="K76" s="57"/>
      <c r="L76" s="59"/>
      <c r="M76" s="59"/>
    </row>
    <row r="77" spans="1:13" s="66" customFormat="1" ht="13.5">
      <c r="A77" s="192"/>
      <c r="B77" s="57"/>
      <c r="C77" s="25" t="s">
        <v>28</v>
      </c>
      <c r="D77" s="57" t="s">
        <v>126</v>
      </c>
      <c r="E77" s="57">
        <v>35.3</v>
      </c>
      <c r="F77" s="61">
        <f>E77*F75</f>
        <v>1.1296</v>
      </c>
      <c r="G77" s="57"/>
      <c r="H77" s="59"/>
      <c r="I77" s="57"/>
      <c r="J77" s="59"/>
      <c r="K77" s="57"/>
      <c r="L77" s="59"/>
      <c r="M77" s="59"/>
    </row>
    <row r="78" spans="1:13" s="66" customFormat="1" ht="13.5">
      <c r="A78" s="192"/>
      <c r="B78" s="57"/>
      <c r="C78" s="25" t="s">
        <v>24</v>
      </c>
      <c r="D78" s="57" t="s">
        <v>126</v>
      </c>
      <c r="E78" s="57">
        <v>27.6</v>
      </c>
      <c r="F78" s="58">
        <f>E78*F75</f>
        <v>0.8832000000000001</v>
      </c>
      <c r="G78" s="57"/>
      <c r="H78" s="59"/>
      <c r="I78" s="57"/>
      <c r="J78" s="59"/>
      <c r="K78" s="57"/>
      <c r="L78" s="59"/>
      <c r="M78" s="59"/>
    </row>
    <row r="79" spans="1:13" s="66" customFormat="1" ht="27">
      <c r="A79" s="192"/>
      <c r="B79" s="57"/>
      <c r="C79" s="25" t="s">
        <v>231</v>
      </c>
      <c r="D79" s="57" t="s">
        <v>123</v>
      </c>
      <c r="E79" s="58">
        <v>100</v>
      </c>
      <c r="F79" s="58">
        <f>E79*F75</f>
        <v>3.2</v>
      </c>
      <c r="G79" s="57"/>
      <c r="H79" s="59"/>
      <c r="I79" s="57"/>
      <c r="J79" s="59"/>
      <c r="K79" s="57"/>
      <c r="L79" s="59"/>
      <c r="M79" s="59"/>
    </row>
    <row r="80" spans="1:13" s="128" customFormat="1" ht="15.75">
      <c r="A80" s="200">
        <v>14</v>
      </c>
      <c r="B80" s="7"/>
      <c r="C80" s="8" t="s">
        <v>232</v>
      </c>
      <c r="D80" s="7" t="s">
        <v>32</v>
      </c>
      <c r="E80" s="7"/>
      <c r="F80" s="9">
        <v>0.36</v>
      </c>
      <c r="G80" s="9"/>
      <c r="H80" s="10"/>
      <c r="I80" s="9"/>
      <c r="J80" s="10"/>
      <c r="K80" s="9"/>
      <c r="L80" s="10"/>
      <c r="M80" s="37"/>
    </row>
    <row r="81" spans="1:13" s="128" customFormat="1" ht="13.5">
      <c r="A81" s="200"/>
      <c r="B81" s="7"/>
      <c r="C81" s="8" t="s">
        <v>20</v>
      </c>
      <c r="D81" s="7" t="s">
        <v>22</v>
      </c>
      <c r="E81" s="7">
        <v>23.8</v>
      </c>
      <c r="F81" s="9">
        <f>E81*F80</f>
        <v>8.568</v>
      </c>
      <c r="G81" s="7"/>
      <c r="H81" s="10"/>
      <c r="I81" s="7"/>
      <c r="J81" s="10"/>
      <c r="K81" s="7"/>
      <c r="L81" s="10"/>
      <c r="M81" s="37"/>
    </row>
    <row r="82" spans="1:13" s="128" customFormat="1" ht="13.5">
      <c r="A82" s="200"/>
      <c r="B82" s="7"/>
      <c r="C82" s="8" t="s">
        <v>30</v>
      </c>
      <c r="D82" s="7" t="s">
        <v>27</v>
      </c>
      <c r="E82" s="7">
        <v>2.1</v>
      </c>
      <c r="F82" s="9">
        <f>E82*F80</f>
        <v>0.756</v>
      </c>
      <c r="G82" s="7"/>
      <c r="H82" s="10"/>
      <c r="I82" s="7"/>
      <c r="J82" s="10"/>
      <c r="K82" s="7"/>
      <c r="L82" s="10"/>
      <c r="M82" s="37"/>
    </row>
    <row r="83" spans="1:13" s="128" customFormat="1" ht="13.5">
      <c r="A83" s="200"/>
      <c r="B83" s="7"/>
      <c r="C83" s="8" t="s">
        <v>24</v>
      </c>
      <c r="D83" s="7" t="s">
        <v>27</v>
      </c>
      <c r="E83" s="7">
        <v>3.44</v>
      </c>
      <c r="F83" s="9">
        <f>F80*E83</f>
        <v>1.2384</v>
      </c>
      <c r="G83" s="7"/>
      <c r="H83" s="10"/>
      <c r="I83" s="7"/>
      <c r="J83" s="10"/>
      <c r="K83" s="7"/>
      <c r="L83" s="10"/>
      <c r="M83" s="37"/>
    </row>
    <row r="84" spans="1:13" s="128" customFormat="1" ht="15.75">
      <c r="A84" s="200"/>
      <c r="B84" s="7"/>
      <c r="C84" s="8" t="s">
        <v>233</v>
      </c>
      <c r="D84" s="7" t="s">
        <v>32</v>
      </c>
      <c r="E84" s="9">
        <v>1.05</v>
      </c>
      <c r="F84" s="9">
        <f>E84*F80</f>
        <v>0.378</v>
      </c>
      <c r="G84" s="7"/>
      <c r="H84" s="10"/>
      <c r="I84" s="7"/>
      <c r="J84" s="10"/>
      <c r="K84" s="7"/>
      <c r="L84" s="10"/>
      <c r="M84" s="37"/>
    </row>
    <row r="85" spans="1:13" s="128" customFormat="1" ht="13.5">
      <c r="A85" s="200"/>
      <c r="B85" s="7"/>
      <c r="C85" s="8" t="s">
        <v>218</v>
      </c>
      <c r="D85" s="7" t="s">
        <v>29</v>
      </c>
      <c r="E85" s="7"/>
      <c r="F85" s="9">
        <v>4</v>
      </c>
      <c r="G85" s="7"/>
      <c r="H85" s="14"/>
      <c r="I85" s="7"/>
      <c r="J85" s="10"/>
      <c r="K85" s="7"/>
      <c r="L85" s="10"/>
      <c r="M85" s="37"/>
    </row>
    <row r="86" spans="1:13" s="128" customFormat="1" ht="27">
      <c r="A86" s="200">
        <v>14</v>
      </c>
      <c r="B86" s="22"/>
      <c r="C86" s="130" t="s">
        <v>234</v>
      </c>
      <c r="D86" s="22" t="s">
        <v>35</v>
      </c>
      <c r="E86" s="22"/>
      <c r="F86" s="23">
        <v>0.19</v>
      </c>
      <c r="G86" s="23"/>
      <c r="H86" s="131"/>
      <c r="I86" s="23"/>
      <c r="J86" s="131"/>
      <c r="K86" s="23"/>
      <c r="L86" s="131"/>
      <c r="M86" s="37"/>
    </row>
    <row r="87" spans="1:13" s="128" customFormat="1" ht="13.5">
      <c r="A87" s="200"/>
      <c r="B87" s="22"/>
      <c r="C87" s="130" t="s">
        <v>20</v>
      </c>
      <c r="D87" s="22" t="s">
        <v>22</v>
      </c>
      <c r="E87" s="22">
        <v>127</v>
      </c>
      <c r="F87" s="23">
        <f>E87*F86</f>
        <v>24.13</v>
      </c>
      <c r="G87" s="22"/>
      <c r="H87" s="131"/>
      <c r="I87" s="22"/>
      <c r="J87" s="131"/>
      <c r="K87" s="22"/>
      <c r="L87" s="131"/>
      <c r="M87" s="37"/>
    </row>
    <row r="88" spans="1:13" s="128" customFormat="1" ht="13.5">
      <c r="A88" s="200"/>
      <c r="B88" s="22"/>
      <c r="C88" s="130" t="s">
        <v>28</v>
      </c>
      <c r="D88" s="22" t="s">
        <v>27</v>
      </c>
      <c r="E88" s="22">
        <v>11.4</v>
      </c>
      <c r="F88" s="23">
        <f>F86*E88</f>
        <v>2.166</v>
      </c>
      <c r="G88" s="22"/>
      <c r="H88" s="131"/>
      <c r="I88" s="22"/>
      <c r="J88" s="131"/>
      <c r="K88" s="22"/>
      <c r="L88" s="131"/>
      <c r="M88" s="37"/>
    </row>
    <row r="89" spans="1:13" s="128" customFormat="1" ht="13.5">
      <c r="A89" s="200"/>
      <c r="B89" s="22"/>
      <c r="C89" s="130" t="s">
        <v>24</v>
      </c>
      <c r="D89" s="22" t="s">
        <v>27</v>
      </c>
      <c r="E89" s="22">
        <v>7.94</v>
      </c>
      <c r="F89" s="23">
        <f>E89*F86</f>
        <v>1.5086000000000002</v>
      </c>
      <c r="G89" s="22"/>
      <c r="H89" s="131"/>
      <c r="I89" s="22"/>
      <c r="J89" s="131"/>
      <c r="K89" s="22"/>
      <c r="L89" s="131"/>
      <c r="M89" s="37"/>
    </row>
    <row r="90" spans="1:13" s="128" customFormat="1" ht="13.5">
      <c r="A90" s="200"/>
      <c r="B90" s="7"/>
      <c r="C90" s="8" t="s">
        <v>218</v>
      </c>
      <c r="D90" s="22" t="s">
        <v>29</v>
      </c>
      <c r="E90" s="22">
        <v>11.2</v>
      </c>
      <c r="F90" s="23">
        <f>E90*F86</f>
        <v>2.1279999999999997</v>
      </c>
      <c r="G90" s="22"/>
      <c r="H90" s="131"/>
      <c r="I90" s="22"/>
      <c r="J90" s="131"/>
      <c r="K90" s="22"/>
      <c r="L90" s="131"/>
      <c r="M90" s="37"/>
    </row>
    <row r="91" spans="1:13" s="128" customFormat="1" ht="27">
      <c r="A91" s="200"/>
      <c r="B91" s="7"/>
      <c r="C91" s="8" t="s">
        <v>235</v>
      </c>
      <c r="D91" s="7" t="s">
        <v>32</v>
      </c>
      <c r="E91" s="9"/>
      <c r="F91" s="9">
        <v>0.2</v>
      </c>
      <c r="G91" s="7"/>
      <c r="H91" s="10"/>
      <c r="I91" s="22"/>
      <c r="J91" s="131"/>
      <c r="K91" s="22"/>
      <c r="L91" s="131"/>
      <c r="M91" s="37"/>
    </row>
    <row r="92" spans="1:13" s="132" customFormat="1" ht="27">
      <c r="A92" s="200">
        <v>15</v>
      </c>
      <c r="B92" s="22"/>
      <c r="C92" s="130" t="s">
        <v>236</v>
      </c>
      <c r="D92" s="22" t="s">
        <v>35</v>
      </c>
      <c r="E92" s="22"/>
      <c r="F92" s="23">
        <v>0.2</v>
      </c>
      <c r="G92" s="23"/>
      <c r="H92" s="131"/>
      <c r="I92" s="23"/>
      <c r="J92" s="131"/>
      <c r="K92" s="23"/>
      <c r="L92" s="131"/>
      <c r="M92" s="37"/>
    </row>
    <row r="93" spans="1:13" s="133" customFormat="1" ht="13.5">
      <c r="A93" s="200"/>
      <c r="B93" s="22"/>
      <c r="C93" s="130" t="s">
        <v>20</v>
      </c>
      <c r="D93" s="22" t="s">
        <v>22</v>
      </c>
      <c r="E93" s="22">
        <v>42.9</v>
      </c>
      <c r="F93" s="23">
        <f>E93*F92</f>
        <v>8.58</v>
      </c>
      <c r="G93" s="23"/>
      <c r="H93" s="131"/>
      <c r="I93" s="22"/>
      <c r="J93" s="131"/>
      <c r="K93" s="22"/>
      <c r="L93" s="131"/>
      <c r="M93" s="37"/>
    </row>
    <row r="94" spans="1:13" s="132" customFormat="1" ht="13.5">
      <c r="A94" s="200"/>
      <c r="B94" s="22"/>
      <c r="C94" s="130" t="s">
        <v>28</v>
      </c>
      <c r="D94" s="22" t="s">
        <v>27</v>
      </c>
      <c r="E94" s="22">
        <v>2.75</v>
      </c>
      <c r="F94" s="23">
        <f>F92*E94</f>
        <v>0.55</v>
      </c>
      <c r="G94" s="23"/>
      <c r="H94" s="131"/>
      <c r="I94" s="22"/>
      <c r="J94" s="131"/>
      <c r="K94" s="22"/>
      <c r="L94" s="131"/>
      <c r="M94" s="37"/>
    </row>
    <row r="95" spans="1:13" s="133" customFormat="1" ht="13.5">
      <c r="A95" s="200"/>
      <c r="B95" s="22"/>
      <c r="C95" s="130" t="s">
        <v>24</v>
      </c>
      <c r="D95" s="22" t="s">
        <v>27</v>
      </c>
      <c r="E95" s="22">
        <v>6.36</v>
      </c>
      <c r="F95" s="23">
        <f>E95*F92</f>
        <v>1.2720000000000002</v>
      </c>
      <c r="G95" s="23"/>
      <c r="H95" s="131"/>
      <c r="I95" s="22"/>
      <c r="J95" s="131"/>
      <c r="K95" s="22"/>
      <c r="L95" s="131"/>
      <c r="M95" s="37"/>
    </row>
    <row r="96" spans="1:13" s="132" customFormat="1" ht="15.75">
      <c r="A96" s="200"/>
      <c r="B96" s="22"/>
      <c r="C96" s="130" t="s">
        <v>237</v>
      </c>
      <c r="D96" s="22" t="s">
        <v>34</v>
      </c>
      <c r="E96" s="22">
        <v>120</v>
      </c>
      <c r="F96" s="23">
        <f>E96*F92</f>
        <v>24</v>
      </c>
      <c r="G96" s="23"/>
      <c r="H96" s="131"/>
      <c r="I96" s="22"/>
      <c r="J96" s="131"/>
      <c r="K96" s="22"/>
      <c r="L96" s="131"/>
      <c r="M96" s="37"/>
    </row>
    <row r="97" spans="1:13" s="132" customFormat="1" ht="13.5">
      <c r="A97" s="200"/>
      <c r="B97" s="22"/>
      <c r="C97" s="130" t="s">
        <v>238</v>
      </c>
      <c r="D97" s="22" t="s">
        <v>39</v>
      </c>
      <c r="E97" s="22"/>
      <c r="F97" s="23">
        <v>120</v>
      </c>
      <c r="G97" s="23"/>
      <c r="H97" s="131"/>
      <c r="I97" s="22"/>
      <c r="J97" s="131"/>
      <c r="K97" s="22"/>
      <c r="L97" s="131"/>
      <c r="M97" s="37"/>
    </row>
    <row r="98" spans="1:13" s="66" customFormat="1" ht="27">
      <c r="A98" s="192">
        <v>16</v>
      </c>
      <c r="B98" s="57"/>
      <c r="C98" s="25" t="s">
        <v>239</v>
      </c>
      <c r="D98" s="57" t="s">
        <v>75</v>
      </c>
      <c r="E98" s="57"/>
      <c r="F98" s="58">
        <v>0.02</v>
      </c>
      <c r="G98" s="58"/>
      <c r="H98" s="59"/>
      <c r="I98" s="58"/>
      <c r="J98" s="59"/>
      <c r="K98" s="58"/>
      <c r="L98" s="59"/>
      <c r="M98" s="59"/>
    </row>
    <row r="99" spans="1:13" s="66" customFormat="1" ht="13.5">
      <c r="A99" s="192"/>
      <c r="B99" s="57"/>
      <c r="C99" s="25" t="s">
        <v>20</v>
      </c>
      <c r="D99" s="57" t="s">
        <v>22</v>
      </c>
      <c r="E99" s="57">
        <v>4.8</v>
      </c>
      <c r="F99" s="58">
        <f>E99*F98</f>
        <v>0.096</v>
      </c>
      <c r="G99" s="57"/>
      <c r="H99" s="59"/>
      <c r="I99" s="57"/>
      <c r="J99" s="59"/>
      <c r="K99" s="57"/>
      <c r="L99" s="59"/>
      <c r="M99" s="59"/>
    </row>
    <row r="100" spans="1:13" s="66" customFormat="1" ht="13.5">
      <c r="A100" s="192"/>
      <c r="B100" s="57"/>
      <c r="C100" s="25" t="s">
        <v>28</v>
      </c>
      <c r="D100" s="57" t="s">
        <v>126</v>
      </c>
      <c r="E100" s="57">
        <v>1.1</v>
      </c>
      <c r="F100" s="58">
        <f>E100*F98</f>
        <v>0.022000000000000002</v>
      </c>
      <c r="G100" s="57"/>
      <c r="H100" s="59"/>
      <c r="I100" s="57"/>
      <c r="J100" s="59"/>
      <c r="K100" s="57"/>
      <c r="L100" s="59"/>
      <c r="M100" s="59"/>
    </row>
    <row r="101" spans="1:13" s="21" customFormat="1" ht="40.5">
      <c r="A101" s="192">
        <v>17</v>
      </c>
      <c r="B101" s="7"/>
      <c r="C101" s="8" t="s">
        <v>240</v>
      </c>
      <c r="D101" s="7" t="s">
        <v>35</v>
      </c>
      <c r="E101" s="7"/>
      <c r="F101" s="9">
        <v>1</v>
      </c>
      <c r="G101" s="7"/>
      <c r="H101" s="10"/>
      <c r="I101" s="7"/>
      <c r="J101" s="10"/>
      <c r="K101" s="7"/>
      <c r="L101" s="10"/>
      <c r="M101" s="37"/>
    </row>
    <row r="102" spans="1:13" s="21" customFormat="1" ht="13.5">
      <c r="A102" s="192"/>
      <c r="B102" s="7"/>
      <c r="C102" s="8" t="s">
        <v>20</v>
      </c>
      <c r="D102" s="7" t="s">
        <v>124</v>
      </c>
      <c r="E102" s="7">
        <v>101</v>
      </c>
      <c r="F102" s="9">
        <f>E102*F101</f>
        <v>101</v>
      </c>
      <c r="G102" s="7"/>
      <c r="H102" s="10"/>
      <c r="I102" s="7"/>
      <c r="J102" s="10"/>
      <c r="K102" s="7"/>
      <c r="L102" s="10"/>
      <c r="M102" s="37"/>
    </row>
    <row r="103" spans="1:13" s="21" customFormat="1" ht="13.5">
      <c r="A103" s="192"/>
      <c r="B103" s="7"/>
      <c r="C103" s="8" t="s">
        <v>28</v>
      </c>
      <c r="D103" s="7" t="s">
        <v>27</v>
      </c>
      <c r="E103" s="7">
        <v>2.7</v>
      </c>
      <c r="F103" s="9">
        <f>E103*F101</f>
        <v>2.7</v>
      </c>
      <c r="G103" s="7"/>
      <c r="H103" s="10"/>
      <c r="I103" s="7"/>
      <c r="J103" s="10"/>
      <c r="K103" s="7"/>
      <c r="L103" s="10"/>
      <c r="M103" s="37"/>
    </row>
    <row r="104" spans="1:13" s="21" customFormat="1" ht="15.75">
      <c r="A104" s="192"/>
      <c r="B104" s="7"/>
      <c r="C104" s="8" t="s">
        <v>83</v>
      </c>
      <c r="D104" s="7" t="s">
        <v>32</v>
      </c>
      <c r="E104" s="7">
        <v>2.5</v>
      </c>
      <c r="F104" s="9">
        <f>E104*F101</f>
        <v>2.5</v>
      </c>
      <c r="G104" s="7"/>
      <c r="H104" s="10"/>
      <c r="I104" s="7"/>
      <c r="J104" s="10"/>
      <c r="K104" s="7"/>
      <c r="L104" s="10"/>
      <c r="M104" s="37"/>
    </row>
    <row r="105" spans="1:13" s="21" customFormat="1" ht="27">
      <c r="A105" s="192">
        <v>18</v>
      </c>
      <c r="B105" s="57"/>
      <c r="C105" s="25" t="s">
        <v>241</v>
      </c>
      <c r="D105" s="57" t="s">
        <v>80</v>
      </c>
      <c r="E105" s="57"/>
      <c r="F105" s="58">
        <v>0.3</v>
      </c>
      <c r="G105" s="58"/>
      <c r="H105" s="59"/>
      <c r="I105" s="58"/>
      <c r="J105" s="59"/>
      <c r="K105" s="58"/>
      <c r="L105" s="59"/>
      <c r="M105" s="59"/>
    </row>
    <row r="106" spans="1:13" s="21" customFormat="1" ht="13.5">
      <c r="A106" s="192"/>
      <c r="B106" s="57"/>
      <c r="C106" s="25" t="s">
        <v>242</v>
      </c>
      <c r="D106" s="57" t="s">
        <v>22</v>
      </c>
      <c r="E106" s="57">
        <v>18.8</v>
      </c>
      <c r="F106" s="58">
        <f>E106*F105</f>
        <v>5.64</v>
      </c>
      <c r="G106" s="57"/>
      <c r="H106" s="59"/>
      <c r="I106" s="7"/>
      <c r="J106" s="59"/>
      <c r="K106" s="57"/>
      <c r="L106" s="59"/>
      <c r="M106" s="59"/>
    </row>
    <row r="107" spans="1:13" s="21" customFormat="1" ht="13.5">
      <c r="A107" s="192"/>
      <c r="B107" s="57"/>
      <c r="C107" s="25" t="s">
        <v>28</v>
      </c>
      <c r="D107" s="57" t="s">
        <v>126</v>
      </c>
      <c r="E107" s="57">
        <v>0.95</v>
      </c>
      <c r="F107" s="58">
        <f>F105*E107</f>
        <v>0.285</v>
      </c>
      <c r="G107" s="57"/>
      <c r="H107" s="59"/>
      <c r="I107" s="57"/>
      <c r="J107" s="59"/>
      <c r="K107" s="57"/>
      <c r="L107" s="59"/>
      <c r="M107" s="59"/>
    </row>
    <row r="108" spans="1:13" s="21" customFormat="1" ht="13.5">
      <c r="A108" s="192"/>
      <c r="B108" s="57"/>
      <c r="C108" s="25" t="s">
        <v>24</v>
      </c>
      <c r="D108" s="57" t="s">
        <v>126</v>
      </c>
      <c r="E108" s="57">
        <v>6.36</v>
      </c>
      <c r="F108" s="58">
        <f>E108*F105</f>
        <v>1.908</v>
      </c>
      <c r="G108" s="57"/>
      <c r="H108" s="59"/>
      <c r="I108" s="57"/>
      <c r="J108" s="59"/>
      <c r="K108" s="57"/>
      <c r="L108" s="59"/>
      <c r="M108" s="59"/>
    </row>
    <row r="109" spans="1:13" s="21" customFormat="1" ht="15.75">
      <c r="A109" s="192"/>
      <c r="B109" s="57"/>
      <c r="C109" s="25" t="s">
        <v>83</v>
      </c>
      <c r="D109" s="57" t="s">
        <v>75</v>
      </c>
      <c r="E109" s="57">
        <v>3.03</v>
      </c>
      <c r="F109" s="58">
        <f>E109*F105</f>
        <v>0.9089999999999999</v>
      </c>
      <c r="G109" s="61"/>
      <c r="H109" s="59"/>
      <c r="I109" s="57"/>
      <c r="J109" s="59"/>
      <c r="K109" s="57"/>
      <c r="L109" s="59"/>
      <c r="M109" s="59"/>
    </row>
    <row r="110" spans="1:13" s="21" customFormat="1" ht="27">
      <c r="A110" s="192">
        <v>19</v>
      </c>
      <c r="B110" s="57"/>
      <c r="C110" s="25" t="s">
        <v>243</v>
      </c>
      <c r="D110" s="57" t="s">
        <v>123</v>
      </c>
      <c r="E110" s="57"/>
      <c r="F110" s="58">
        <v>13.5</v>
      </c>
      <c r="G110" s="58"/>
      <c r="H110" s="59"/>
      <c r="I110" s="57"/>
      <c r="J110" s="59"/>
      <c r="K110" s="58"/>
      <c r="L110" s="59"/>
      <c r="M110" s="37"/>
    </row>
    <row r="111" spans="1:13" s="21" customFormat="1" ht="15.75">
      <c r="A111" s="192"/>
      <c r="B111" s="57"/>
      <c r="C111" s="25" t="s">
        <v>244</v>
      </c>
      <c r="D111" s="57" t="s">
        <v>123</v>
      </c>
      <c r="E111" s="57">
        <v>1.02</v>
      </c>
      <c r="F111" s="58">
        <f>E111*F110</f>
        <v>13.77</v>
      </c>
      <c r="G111" s="57"/>
      <c r="H111" s="127"/>
      <c r="I111" s="57"/>
      <c r="J111" s="59"/>
      <c r="K111" s="57"/>
      <c r="L111" s="59"/>
      <c r="M111" s="37"/>
    </row>
    <row r="112" spans="1:13" s="21" customFormat="1" ht="13.5">
      <c r="A112" s="192"/>
      <c r="B112" s="57"/>
      <c r="C112" s="25" t="s">
        <v>245</v>
      </c>
      <c r="D112" s="57" t="s">
        <v>29</v>
      </c>
      <c r="E112" s="57">
        <v>6</v>
      </c>
      <c r="F112" s="58">
        <f>E112*F110</f>
        <v>81</v>
      </c>
      <c r="G112" s="57"/>
      <c r="H112" s="127"/>
      <c r="I112" s="57"/>
      <c r="J112" s="59"/>
      <c r="K112" s="57"/>
      <c r="L112" s="59"/>
      <c r="M112" s="37"/>
    </row>
    <row r="113" spans="1:13" s="66" customFormat="1" ht="27">
      <c r="A113" s="192">
        <v>20</v>
      </c>
      <c r="B113" s="57"/>
      <c r="C113" s="25" t="s">
        <v>246</v>
      </c>
      <c r="D113" s="57" t="s">
        <v>123</v>
      </c>
      <c r="E113" s="57"/>
      <c r="F113" s="58">
        <v>14</v>
      </c>
      <c r="G113" s="57"/>
      <c r="H113" s="59"/>
      <c r="I113" s="57"/>
      <c r="J113" s="59"/>
      <c r="K113" s="57"/>
      <c r="L113" s="59"/>
      <c r="M113" s="59"/>
    </row>
    <row r="114" spans="1:13" s="66" customFormat="1" ht="27">
      <c r="A114" s="192"/>
      <c r="B114" s="57"/>
      <c r="C114" s="25" t="s">
        <v>247</v>
      </c>
      <c r="D114" s="7" t="s">
        <v>32</v>
      </c>
      <c r="E114" s="57"/>
      <c r="F114" s="58">
        <v>0.25</v>
      </c>
      <c r="G114" s="57"/>
      <c r="H114" s="59"/>
      <c r="I114" s="57"/>
      <c r="J114" s="59"/>
      <c r="K114" s="57"/>
      <c r="L114" s="59"/>
      <c r="M114" s="59"/>
    </row>
    <row r="115" spans="1:13" s="66" customFormat="1" ht="15.75">
      <c r="A115" s="190">
        <v>21</v>
      </c>
      <c r="B115" s="57"/>
      <c r="C115" s="25" t="s">
        <v>248</v>
      </c>
      <c r="D115" s="57" t="s">
        <v>123</v>
      </c>
      <c r="E115" s="57"/>
      <c r="F115" s="58">
        <v>14</v>
      </c>
      <c r="G115" s="57"/>
      <c r="H115" s="59"/>
      <c r="I115" s="57"/>
      <c r="J115" s="59"/>
      <c r="K115" s="57"/>
      <c r="L115" s="59"/>
      <c r="M115" s="59"/>
    </row>
    <row r="116" spans="1:13" s="66" customFormat="1" ht="15.75">
      <c r="A116" s="191"/>
      <c r="B116" s="57"/>
      <c r="C116" s="25" t="s">
        <v>249</v>
      </c>
      <c r="D116" s="57" t="s">
        <v>123</v>
      </c>
      <c r="E116" s="57">
        <v>1.05</v>
      </c>
      <c r="F116" s="58">
        <f>E116*F115</f>
        <v>14.700000000000001</v>
      </c>
      <c r="G116" s="57"/>
      <c r="H116" s="59"/>
      <c r="I116" s="57"/>
      <c r="J116" s="59"/>
      <c r="K116" s="57"/>
      <c r="L116" s="59"/>
      <c r="M116" s="59"/>
    </row>
    <row r="117" spans="1:13" s="66" customFormat="1" ht="15.75">
      <c r="A117" s="198"/>
      <c r="B117" s="57"/>
      <c r="C117" s="25" t="s">
        <v>250</v>
      </c>
      <c r="D117" s="7" t="s">
        <v>34</v>
      </c>
      <c r="E117" s="57">
        <v>1.1</v>
      </c>
      <c r="F117" s="58">
        <f>E117*F115</f>
        <v>15.400000000000002</v>
      </c>
      <c r="G117" s="57"/>
      <c r="H117" s="59"/>
      <c r="I117" s="57"/>
      <c r="J117" s="59"/>
      <c r="K117" s="57"/>
      <c r="L117" s="59"/>
      <c r="M117" s="37"/>
    </row>
    <row r="118" spans="1:14" s="66" customFormat="1" ht="41.25" customHeight="1">
      <c r="A118" s="192">
        <v>22</v>
      </c>
      <c r="B118" s="57"/>
      <c r="C118" s="25" t="s">
        <v>251</v>
      </c>
      <c r="D118" s="57" t="s">
        <v>80</v>
      </c>
      <c r="E118" s="57"/>
      <c r="F118" s="58">
        <v>0.7</v>
      </c>
      <c r="G118" s="58"/>
      <c r="H118" s="59"/>
      <c r="I118" s="58"/>
      <c r="J118" s="59"/>
      <c r="K118" s="58"/>
      <c r="L118" s="59"/>
      <c r="M118" s="59"/>
      <c r="N118" s="134"/>
    </row>
    <row r="119" spans="1:13" s="66" customFormat="1" ht="13.5">
      <c r="A119" s="192"/>
      <c r="B119" s="57"/>
      <c r="C119" s="25" t="s">
        <v>20</v>
      </c>
      <c r="D119" s="57" t="s">
        <v>22</v>
      </c>
      <c r="E119" s="57">
        <v>51.6</v>
      </c>
      <c r="F119" s="58">
        <f>E119*F118</f>
        <v>36.12</v>
      </c>
      <c r="G119" s="57"/>
      <c r="H119" s="59"/>
      <c r="I119" s="57"/>
      <c r="J119" s="59"/>
      <c r="K119" s="57"/>
      <c r="L119" s="59"/>
      <c r="M119" s="59"/>
    </row>
    <row r="120" spans="1:13" s="66" customFormat="1" ht="13.5">
      <c r="A120" s="192"/>
      <c r="B120" s="57"/>
      <c r="C120" s="25" t="s">
        <v>28</v>
      </c>
      <c r="D120" s="57" t="s">
        <v>27</v>
      </c>
      <c r="E120" s="57">
        <v>1</v>
      </c>
      <c r="F120" s="58">
        <f>F118*E120</f>
        <v>0.7</v>
      </c>
      <c r="G120" s="57"/>
      <c r="H120" s="59"/>
      <c r="I120" s="57"/>
      <c r="J120" s="59"/>
      <c r="K120" s="57"/>
      <c r="L120" s="59"/>
      <c r="M120" s="59"/>
    </row>
    <row r="121" spans="1:13" s="66" customFormat="1" ht="13.5">
      <c r="A121" s="192"/>
      <c r="B121" s="57"/>
      <c r="C121" s="25" t="s">
        <v>24</v>
      </c>
      <c r="D121" s="57" t="s">
        <v>27</v>
      </c>
      <c r="E121" s="57">
        <v>0.7</v>
      </c>
      <c r="F121" s="58">
        <f>E121*F118</f>
        <v>0.48999999999999994</v>
      </c>
      <c r="G121" s="57"/>
      <c r="H121" s="59"/>
      <c r="I121" s="57"/>
      <c r="J121" s="59"/>
      <c r="K121" s="57"/>
      <c r="L121" s="59"/>
      <c r="M121" s="59"/>
    </row>
    <row r="122" spans="1:13" s="66" customFormat="1" ht="13.5">
      <c r="A122" s="192"/>
      <c r="B122" s="57"/>
      <c r="C122" s="25" t="s">
        <v>252</v>
      </c>
      <c r="D122" s="57" t="s">
        <v>29</v>
      </c>
      <c r="E122" s="57">
        <v>63</v>
      </c>
      <c r="F122" s="58">
        <f>E122*F118</f>
        <v>44.099999999999994</v>
      </c>
      <c r="G122" s="61"/>
      <c r="H122" s="59"/>
      <c r="I122" s="57"/>
      <c r="J122" s="59"/>
      <c r="K122" s="57"/>
      <c r="L122" s="59"/>
      <c r="M122" s="59"/>
    </row>
    <row r="123" spans="1:13" s="66" customFormat="1" ht="13.5">
      <c r="A123" s="192"/>
      <c r="B123" s="57"/>
      <c r="C123" s="25" t="s">
        <v>253</v>
      </c>
      <c r="D123" s="57" t="s">
        <v>29</v>
      </c>
      <c r="E123" s="57">
        <v>55</v>
      </c>
      <c r="F123" s="61">
        <f>E123*F118</f>
        <v>38.5</v>
      </c>
      <c r="G123" s="58"/>
      <c r="H123" s="127"/>
      <c r="I123" s="57"/>
      <c r="J123" s="59"/>
      <c r="K123" s="57"/>
      <c r="L123" s="59"/>
      <c r="M123" s="59"/>
    </row>
    <row r="124" spans="1:13" s="21" customFormat="1" ht="27">
      <c r="A124" s="189">
        <v>23</v>
      </c>
      <c r="B124" s="7"/>
      <c r="C124" s="8" t="s">
        <v>254</v>
      </c>
      <c r="D124" s="7" t="s">
        <v>35</v>
      </c>
      <c r="E124" s="7"/>
      <c r="F124" s="9">
        <v>0.3</v>
      </c>
      <c r="G124" s="9"/>
      <c r="H124" s="10"/>
      <c r="I124" s="9"/>
      <c r="J124" s="10"/>
      <c r="K124" s="9"/>
      <c r="L124" s="10"/>
      <c r="M124" s="10"/>
    </row>
    <row r="125" spans="1:13" s="21" customFormat="1" ht="13.5">
      <c r="A125" s="189"/>
      <c r="B125" s="7"/>
      <c r="C125" s="8" t="s">
        <v>20</v>
      </c>
      <c r="D125" s="7" t="s">
        <v>22</v>
      </c>
      <c r="E125" s="7">
        <v>25</v>
      </c>
      <c r="F125" s="9">
        <f>E125*F124</f>
        <v>7.5</v>
      </c>
      <c r="G125" s="7"/>
      <c r="H125" s="10"/>
      <c r="I125" s="7"/>
      <c r="J125" s="10"/>
      <c r="K125" s="7"/>
      <c r="L125" s="10"/>
      <c r="M125" s="10"/>
    </row>
    <row r="126" spans="1:13" s="21" customFormat="1" ht="13.5">
      <c r="A126" s="189"/>
      <c r="B126" s="7"/>
      <c r="C126" s="8" t="s">
        <v>28</v>
      </c>
      <c r="D126" s="7" t="s">
        <v>255</v>
      </c>
      <c r="E126" s="7">
        <v>8</v>
      </c>
      <c r="F126" s="11">
        <f>E126*F124</f>
        <v>2.4</v>
      </c>
      <c r="G126" s="7"/>
      <c r="H126" s="10"/>
      <c r="I126" s="7"/>
      <c r="J126" s="10"/>
      <c r="K126" s="7"/>
      <c r="L126" s="10"/>
      <c r="M126" s="10"/>
    </row>
    <row r="127" spans="1:13" s="21" customFormat="1" ht="13.5">
      <c r="A127" s="189"/>
      <c r="B127" s="7"/>
      <c r="C127" s="8" t="s">
        <v>24</v>
      </c>
      <c r="D127" s="7" t="s">
        <v>27</v>
      </c>
      <c r="E127" s="7">
        <v>0.42</v>
      </c>
      <c r="F127" s="9">
        <f>E127*F124</f>
        <v>0.126</v>
      </c>
      <c r="G127" s="7"/>
      <c r="H127" s="10"/>
      <c r="I127" s="7"/>
      <c r="J127" s="10"/>
      <c r="K127" s="7"/>
      <c r="L127" s="10"/>
      <c r="M127" s="10"/>
    </row>
    <row r="128" spans="1:13" s="21" customFormat="1" ht="13.5">
      <c r="A128" s="189"/>
      <c r="B128" s="7"/>
      <c r="C128" s="8" t="s">
        <v>256</v>
      </c>
      <c r="D128" s="7" t="s">
        <v>38</v>
      </c>
      <c r="E128" s="11">
        <v>0.396</v>
      </c>
      <c r="F128" s="9">
        <f>F124*E128</f>
        <v>0.1188</v>
      </c>
      <c r="G128" s="7"/>
      <c r="H128" s="10"/>
      <c r="I128" s="7"/>
      <c r="J128" s="10"/>
      <c r="K128" s="7"/>
      <c r="L128" s="10"/>
      <c r="M128" s="10"/>
    </row>
    <row r="129" spans="1:13" s="21" customFormat="1" ht="13.5">
      <c r="A129" s="189"/>
      <c r="B129" s="7"/>
      <c r="C129" s="8" t="s">
        <v>257</v>
      </c>
      <c r="D129" s="7" t="s">
        <v>29</v>
      </c>
      <c r="E129" s="12">
        <v>300</v>
      </c>
      <c r="F129" s="12">
        <f>E129*F124</f>
        <v>90</v>
      </c>
      <c r="G129" s="7"/>
      <c r="H129" s="10"/>
      <c r="I129" s="7"/>
      <c r="J129" s="10"/>
      <c r="K129" s="7"/>
      <c r="L129" s="10"/>
      <c r="M129" s="10"/>
    </row>
    <row r="130" spans="1:13" s="21" customFormat="1" ht="40.5">
      <c r="A130" s="190">
        <v>24</v>
      </c>
      <c r="B130" s="57"/>
      <c r="C130" s="25" t="s">
        <v>258</v>
      </c>
      <c r="D130" s="57" t="s">
        <v>88</v>
      </c>
      <c r="E130" s="57"/>
      <c r="F130" s="58">
        <v>9</v>
      </c>
      <c r="G130" s="58"/>
      <c r="H130" s="127"/>
      <c r="I130" s="58"/>
      <c r="J130" s="59"/>
      <c r="K130" s="58"/>
      <c r="L130" s="59"/>
      <c r="M130" s="10"/>
    </row>
    <row r="131" spans="1:13" s="21" customFormat="1" ht="13.5">
      <c r="A131" s="191"/>
      <c r="B131" s="57"/>
      <c r="C131" s="25" t="s">
        <v>259</v>
      </c>
      <c r="D131" s="57" t="s">
        <v>90</v>
      </c>
      <c r="E131" s="57"/>
      <c r="F131" s="61">
        <v>6</v>
      </c>
      <c r="G131" s="57"/>
      <c r="H131" s="127"/>
      <c r="I131" s="57"/>
      <c r="J131" s="59"/>
      <c r="K131" s="57"/>
      <c r="L131" s="59"/>
      <c r="M131" s="10"/>
    </row>
    <row r="132" spans="1:13" s="21" customFormat="1" ht="13.5">
      <c r="A132" s="191"/>
      <c r="B132" s="57"/>
      <c r="C132" s="25" t="s">
        <v>260</v>
      </c>
      <c r="D132" s="57" t="s">
        <v>90</v>
      </c>
      <c r="E132" s="57"/>
      <c r="F132" s="61">
        <v>12</v>
      </c>
      <c r="G132" s="57"/>
      <c r="H132" s="127"/>
      <c r="I132" s="57"/>
      <c r="J132" s="59"/>
      <c r="K132" s="57"/>
      <c r="L132" s="59"/>
      <c r="M132" s="10"/>
    </row>
    <row r="133" spans="1:13" s="21" customFormat="1" ht="15" customHeight="1">
      <c r="A133" s="191"/>
      <c r="B133" s="57"/>
      <c r="C133" s="25" t="s">
        <v>92</v>
      </c>
      <c r="D133" s="57" t="s">
        <v>39</v>
      </c>
      <c r="E133" s="58"/>
      <c r="F133" s="61">
        <v>3</v>
      </c>
      <c r="G133" s="58"/>
      <c r="H133" s="59"/>
      <c r="I133" s="58"/>
      <c r="J133" s="59"/>
      <c r="K133" s="58"/>
      <c r="L133" s="59"/>
      <c r="M133" s="10"/>
    </row>
    <row r="134" spans="1:13" s="21" customFormat="1" ht="13.5">
      <c r="A134" s="191"/>
      <c r="B134" s="57"/>
      <c r="C134" s="25" t="s">
        <v>261</v>
      </c>
      <c r="D134" s="57" t="s">
        <v>39</v>
      </c>
      <c r="E134" s="57"/>
      <c r="F134" s="61">
        <v>2</v>
      </c>
      <c r="G134" s="61"/>
      <c r="H134" s="59"/>
      <c r="I134" s="57"/>
      <c r="J134" s="59"/>
      <c r="K134" s="57"/>
      <c r="L134" s="59"/>
      <c r="M134" s="10"/>
    </row>
    <row r="135" spans="1:13" s="21" customFormat="1" ht="15.75" customHeight="1">
      <c r="A135" s="191"/>
      <c r="B135" s="57"/>
      <c r="C135" s="25" t="s">
        <v>262</v>
      </c>
      <c r="D135" s="57" t="s">
        <v>39</v>
      </c>
      <c r="E135" s="58"/>
      <c r="F135" s="61">
        <v>4</v>
      </c>
      <c r="G135" s="58"/>
      <c r="H135" s="59"/>
      <c r="I135" s="58"/>
      <c r="J135" s="59"/>
      <c r="K135" s="58"/>
      <c r="L135" s="59"/>
      <c r="M135" s="10"/>
    </row>
    <row r="136" spans="1:13" s="133" customFormat="1" ht="13.5">
      <c r="A136" s="198"/>
      <c r="B136" s="22"/>
      <c r="C136" s="71" t="s">
        <v>263</v>
      </c>
      <c r="D136" s="22" t="s">
        <v>39</v>
      </c>
      <c r="E136" s="22"/>
      <c r="F136" s="22">
        <v>1</v>
      </c>
      <c r="G136" s="22"/>
      <c r="H136" s="23"/>
      <c r="I136" s="23"/>
      <c r="J136" s="23"/>
      <c r="K136" s="23"/>
      <c r="L136" s="23"/>
      <c r="M136" s="23"/>
    </row>
    <row r="137" spans="1:13" s="66" customFormat="1" ht="40.5">
      <c r="A137" s="192">
        <v>25</v>
      </c>
      <c r="B137" s="57"/>
      <c r="C137" s="25" t="s">
        <v>264</v>
      </c>
      <c r="D137" s="57" t="s">
        <v>39</v>
      </c>
      <c r="E137" s="57"/>
      <c r="F137" s="58">
        <v>2</v>
      </c>
      <c r="G137" s="58"/>
      <c r="H137" s="59"/>
      <c r="I137" s="58"/>
      <c r="J137" s="59"/>
      <c r="K137" s="58"/>
      <c r="L137" s="59"/>
      <c r="M137" s="59"/>
    </row>
    <row r="138" spans="1:13" s="66" customFormat="1" ht="13.5">
      <c r="A138" s="192"/>
      <c r="B138" s="57"/>
      <c r="C138" s="25" t="s">
        <v>20</v>
      </c>
      <c r="D138" s="57" t="s">
        <v>22</v>
      </c>
      <c r="E138" s="57">
        <v>1</v>
      </c>
      <c r="F138" s="58">
        <f>E138*F137</f>
        <v>2</v>
      </c>
      <c r="G138" s="57"/>
      <c r="H138" s="59"/>
      <c r="I138" s="57"/>
      <c r="J138" s="59"/>
      <c r="K138" s="57"/>
      <c r="L138" s="59"/>
      <c r="M138" s="59"/>
    </row>
    <row r="139" spans="1:13" s="66" customFormat="1" ht="13.5">
      <c r="A139" s="192"/>
      <c r="B139" s="57"/>
      <c r="C139" s="25" t="s">
        <v>28</v>
      </c>
      <c r="D139" s="57" t="s">
        <v>126</v>
      </c>
      <c r="E139" s="57">
        <v>0.5</v>
      </c>
      <c r="F139" s="58">
        <f>F137*E139</f>
        <v>1</v>
      </c>
      <c r="G139" s="57"/>
      <c r="H139" s="59"/>
      <c r="I139" s="57"/>
      <c r="J139" s="59"/>
      <c r="K139" s="57"/>
      <c r="L139" s="59"/>
      <c r="M139" s="59"/>
    </row>
    <row r="140" spans="1:13" s="21" customFormat="1" ht="13.5">
      <c r="A140" s="192">
        <v>26</v>
      </c>
      <c r="B140" s="57"/>
      <c r="C140" s="25" t="s">
        <v>265</v>
      </c>
      <c r="D140" s="57" t="s">
        <v>48</v>
      </c>
      <c r="E140" s="57"/>
      <c r="F140" s="61">
        <v>2</v>
      </c>
      <c r="G140" s="58"/>
      <c r="H140" s="59"/>
      <c r="I140" s="58"/>
      <c r="J140" s="59"/>
      <c r="K140" s="58"/>
      <c r="L140" s="59"/>
      <c r="M140" s="59"/>
    </row>
    <row r="141" spans="1:13" s="21" customFormat="1" ht="13.5">
      <c r="A141" s="192"/>
      <c r="B141" s="57"/>
      <c r="C141" s="25" t="s">
        <v>266</v>
      </c>
      <c r="D141" s="57" t="s">
        <v>48</v>
      </c>
      <c r="E141" s="57"/>
      <c r="F141" s="61">
        <v>2</v>
      </c>
      <c r="G141" s="57"/>
      <c r="H141" s="59"/>
      <c r="I141" s="57"/>
      <c r="J141" s="59"/>
      <c r="K141" s="57"/>
      <c r="L141" s="59"/>
      <c r="M141" s="59"/>
    </row>
    <row r="142" spans="1:13" s="21" customFormat="1" ht="40.5">
      <c r="A142" s="192">
        <v>27</v>
      </c>
      <c r="B142" s="57"/>
      <c r="C142" s="25" t="s">
        <v>267</v>
      </c>
      <c r="D142" s="57" t="s">
        <v>67</v>
      </c>
      <c r="E142" s="57"/>
      <c r="F142" s="61">
        <v>6</v>
      </c>
      <c r="G142" s="58"/>
      <c r="H142" s="59"/>
      <c r="I142" s="58"/>
      <c r="J142" s="59"/>
      <c r="K142" s="58"/>
      <c r="L142" s="59"/>
      <c r="M142" s="59"/>
    </row>
    <row r="143" spans="1:13" s="21" customFormat="1" ht="13.5">
      <c r="A143" s="192"/>
      <c r="B143" s="57"/>
      <c r="C143" s="25" t="s">
        <v>268</v>
      </c>
      <c r="D143" s="57" t="s">
        <v>67</v>
      </c>
      <c r="E143" s="57"/>
      <c r="F143" s="58">
        <v>6</v>
      </c>
      <c r="G143" s="57"/>
      <c r="H143" s="59"/>
      <c r="I143" s="57"/>
      <c r="J143" s="59"/>
      <c r="K143" s="57"/>
      <c r="L143" s="59"/>
      <c r="M143" s="59"/>
    </row>
    <row r="144" spans="1:13" s="21" customFormat="1" ht="13.5">
      <c r="A144" s="192"/>
      <c r="B144" s="57"/>
      <c r="C144" s="25" t="s">
        <v>269</v>
      </c>
      <c r="D144" s="57" t="s">
        <v>39</v>
      </c>
      <c r="E144" s="57"/>
      <c r="F144" s="58">
        <v>8</v>
      </c>
      <c r="G144" s="57"/>
      <c r="H144" s="59"/>
      <c r="I144" s="57"/>
      <c r="J144" s="59"/>
      <c r="K144" s="57"/>
      <c r="L144" s="59"/>
      <c r="M144" s="59"/>
    </row>
    <row r="145" spans="1:13" s="21" customFormat="1" ht="40.5">
      <c r="A145" s="192">
        <v>28</v>
      </c>
      <c r="B145" s="57"/>
      <c r="C145" s="25" t="s">
        <v>270</v>
      </c>
      <c r="D145" s="57" t="s">
        <v>42</v>
      </c>
      <c r="E145" s="57"/>
      <c r="F145" s="58">
        <v>4</v>
      </c>
      <c r="G145" s="58"/>
      <c r="H145" s="59"/>
      <c r="I145" s="61"/>
      <c r="J145" s="59"/>
      <c r="K145" s="58"/>
      <c r="L145" s="59"/>
      <c r="M145" s="37"/>
    </row>
    <row r="146" spans="1:13" s="21" customFormat="1" ht="13.5">
      <c r="A146" s="192"/>
      <c r="B146" s="57"/>
      <c r="C146" s="25" t="s">
        <v>271</v>
      </c>
      <c r="D146" s="57" t="s">
        <v>67</v>
      </c>
      <c r="E146" s="61"/>
      <c r="F146" s="61">
        <v>3</v>
      </c>
      <c r="G146" s="57"/>
      <c r="H146" s="127"/>
      <c r="I146" s="57"/>
      <c r="J146" s="59"/>
      <c r="K146" s="57"/>
      <c r="L146" s="59"/>
      <c r="M146" s="37"/>
    </row>
    <row r="147" spans="1:13" s="21" customFormat="1" ht="13.5">
      <c r="A147" s="192"/>
      <c r="B147" s="57"/>
      <c r="C147" s="25" t="s">
        <v>272</v>
      </c>
      <c r="D147" s="57" t="s">
        <v>39</v>
      </c>
      <c r="E147" s="57"/>
      <c r="F147" s="58">
        <v>6</v>
      </c>
      <c r="G147" s="58"/>
      <c r="H147" s="59"/>
      <c r="I147" s="57"/>
      <c r="J147" s="59"/>
      <c r="K147" s="57"/>
      <c r="L147" s="59"/>
      <c r="M147" s="37"/>
    </row>
    <row r="148" spans="1:13" s="21" customFormat="1" ht="13.5">
      <c r="A148" s="192"/>
      <c r="B148" s="57"/>
      <c r="C148" s="25" t="s">
        <v>269</v>
      </c>
      <c r="D148" s="57" t="s">
        <v>39</v>
      </c>
      <c r="E148" s="57"/>
      <c r="F148" s="58">
        <v>4</v>
      </c>
      <c r="G148" s="57"/>
      <c r="H148" s="59"/>
      <c r="I148" s="57"/>
      <c r="J148" s="59"/>
      <c r="K148" s="57"/>
      <c r="L148" s="59"/>
      <c r="M148" s="59"/>
    </row>
    <row r="149" spans="1:13" s="21" customFormat="1" ht="40.5">
      <c r="A149" s="192">
        <v>29</v>
      </c>
      <c r="B149" s="57"/>
      <c r="C149" s="25" t="s">
        <v>273</v>
      </c>
      <c r="D149" s="57" t="s">
        <v>39</v>
      </c>
      <c r="E149" s="57"/>
      <c r="F149" s="58">
        <v>1</v>
      </c>
      <c r="G149" s="58"/>
      <c r="H149" s="59"/>
      <c r="I149" s="61"/>
      <c r="J149" s="59"/>
      <c r="K149" s="58"/>
      <c r="L149" s="59"/>
      <c r="M149" s="37"/>
    </row>
    <row r="150" spans="1:13" s="21" customFormat="1" ht="13.5">
      <c r="A150" s="192"/>
      <c r="B150" s="57"/>
      <c r="C150" s="25" t="s">
        <v>274</v>
      </c>
      <c r="D150" s="57" t="s">
        <v>67</v>
      </c>
      <c r="E150" s="61"/>
      <c r="F150" s="61">
        <v>1.5</v>
      </c>
      <c r="G150" s="57"/>
      <c r="H150" s="127"/>
      <c r="I150" s="57"/>
      <c r="J150" s="59"/>
      <c r="K150" s="57"/>
      <c r="L150" s="59"/>
      <c r="M150" s="37"/>
    </row>
    <row r="151" spans="1:13" s="21" customFormat="1" ht="15.75">
      <c r="A151" s="192"/>
      <c r="B151" s="57"/>
      <c r="C151" s="25" t="s">
        <v>275</v>
      </c>
      <c r="D151" s="57" t="s">
        <v>123</v>
      </c>
      <c r="E151" s="57"/>
      <c r="F151" s="58">
        <v>0.1</v>
      </c>
      <c r="G151" s="58"/>
      <c r="H151" s="59"/>
      <c r="I151" s="57"/>
      <c r="J151" s="59"/>
      <c r="K151" s="57"/>
      <c r="L151" s="59"/>
      <c r="M151" s="37"/>
    </row>
    <row r="152" spans="1:13" s="43" customFormat="1" ht="13.5">
      <c r="A152" s="29"/>
      <c r="B152" s="7"/>
      <c r="C152" s="7"/>
      <c r="D152" s="28"/>
      <c r="E152" s="28"/>
      <c r="F152" s="15"/>
      <c r="G152" s="15"/>
      <c r="H152" s="10"/>
      <c r="I152" s="15"/>
      <c r="J152" s="15"/>
      <c r="K152" s="10"/>
      <c r="L152" s="10"/>
      <c r="M152" s="10"/>
    </row>
    <row r="153" spans="1:14" s="43" customFormat="1" ht="13.5">
      <c r="A153" s="40"/>
      <c r="B153" s="40"/>
      <c r="C153" s="40" t="s">
        <v>276</v>
      </c>
      <c r="D153" s="40"/>
      <c r="E153" s="40"/>
      <c r="F153" s="40"/>
      <c r="G153" s="41"/>
      <c r="H153" s="41"/>
      <c r="I153" s="41"/>
      <c r="J153" s="41"/>
      <c r="K153" s="41"/>
      <c r="L153" s="41"/>
      <c r="M153" s="41"/>
      <c r="N153" s="44"/>
    </row>
    <row r="154" spans="1:13" s="43" customFormat="1" ht="13.5">
      <c r="A154" s="15"/>
      <c r="B154" s="120"/>
      <c r="C154" s="15" t="s">
        <v>8</v>
      </c>
      <c r="D154" s="28"/>
      <c r="E154" s="28"/>
      <c r="F154" s="15"/>
      <c r="G154" s="15"/>
      <c r="H154" s="15"/>
      <c r="I154" s="15"/>
      <c r="J154" s="15"/>
      <c r="K154" s="15"/>
      <c r="L154" s="15"/>
      <c r="M154" s="10"/>
    </row>
    <row r="155" spans="1:13" s="43" customFormat="1" ht="13.5">
      <c r="A155" s="29"/>
      <c r="B155" s="40"/>
      <c r="C155" s="29" t="s">
        <v>5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16"/>
    </row>
    <row r="156" spans="1:13" s="43" customFormat="1" ht="13.5">
      <c r="A156" s="15"/>
      <c r="B156" s="15"/>
      <c r="C156" s="15" t="s">
        <v>9</v>
      </c>
      <c r="D156" s="28"/>
      <c r="E156" s="28"/>
      <c r="F156" s="15"/>
      <c r="G156" s="15"/>
      <c r="H156" s="15"/>
      <c r="I156" s="15"/>
      <c r="J156" s="15"/>
      <c r="K156" s="15"/>
      <c r="L156" s="15"/>
      <c r="M156" s="10"/>
    </row>
    <row r="157" spans="1:13" s="43" customFormat="1" ht="13.5">
      <c r="A157" s="29"/>
      <c r="B157" s="29"/>
      <c r="C157" s="29" t="s">
        <v>5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16"/>
    </row>
    <row r="158" spans="1:13" s="43" customFormat="1" ht="13.5">
      <c r="A158" s="15"/>
      <c r="B158" s="7"/>
      <c r="C158" s="7" t="s">
        <v>128</v>
      </c>
      <c r="D158" s="28" t="s">
        <v>38</v>
      </c>
      <c r="E158" s="28"/>
      <c r="F158" s="15">
        <v>30</v>
      </c>
      <c r="G158" s="15"/>
      <c r="H158" s="10"/>
      <c r="I158" s="15"/>
      <c r="J158" s="15"/>
      <c r="K158" s="10"/>
      <c r="L158" s="10"/>
      <c r="M158" s="10"/>
    </row>
    <row r="159" spans="1:13" s="43" customFormat="1" ht="13.5">
      <c r="A159" s="15"/>
      <c r="B159" s="7"/>
      <c r="C159" s="7" t="s">
        <v>129</v>
      </c>
      <c r="D159" s="28" t="s">
        <v>38</v>
      </c>
      <c r="E159" s="28"/>
      <c r="F159" s="15">
        <v>2</v>
      </c>
      <c r="G159" s="15"/>
      <c r="H159" s="10"/>
      <c r="I159" s="15"/>
      <c r="J159" s="15"/>
      <c r="K159" s="10"/>
      <c r="L159" s="10"/>
      <c r="M159" s="10"/>
    </row>
    <row r="160" spans="1:13" s="43" customFormat="1" ht="13.5">
      <c r="A160" s="40"/>
      <c r="B160" s="40"/>
      <c r="C160" s="40" t="s">
        <v>276</v>
      </c>
      <c r="D160" s="40"/>
      <c r="E160" s="40"/>
      <c r="F160" s="40"/>
      <c r="G160" s="41"/>
      <c r="H160" s="41"/>
      <c r="I160" s="41"/>
      <c r="J160" s="41"/>
      <c r="K160" s="41"/>
      <c r="L160" s="41"/>
      <c r="M160" s="41"/>
    </row>
    <row r="161" spans="1:13" s="43" customFormat="1" ht="13.5">
      <c r="A161" s="15"/>
      <c r="B161" s="15"/>
      <c r="C161" s="15" t="s">
        <v>49</v>
      </c>
      <c r="D161" s="28">
        <v>0.03</v>
      </c>
      <c r="E161" s="28"/>
      <c r="F161" s="15"/>
      <c r="G161" s="15"/>
      <c r="H161" s="10"/>
      <c r="I161" s="15"/>
      <c r="J161" s="15"/>
      <c r="K161" s="15"/>
      <c r="L161" s="15"/>
      <c r="M161" s="10"/>
    </row>
    <row r="162" spans="1:13" s="43" customFormat="1" ht="13.5">
      <c r="A162" s="29"/>
      <c r="B162" s="29"/>
      <c r="C162" s="29" t="s">
        <v>5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16"/>
    </row>
    <row r="163" spans="1:13" s="43" customFormat="1" ht="13.5">
      <c r="A163" s="15"/>
      <c r="B163" s="15"/>
      <c r="C163" s="15" t="s">
        <v>50</v>
      </c>
      <c r="D163" s="28">
        <v>0.18</v>
      </c>
      <c r="E163" s="28"/>
      <c r="F163" s="15"/>
      <c r="G163" s="15"/>
      <c r="H163" s="15"/>
      <c r="I163" s="10"/>
      <c r="J163" s="15"/>
      <c r="K163" s="15"/>
      <c r="L163" s="15"/>
      <c r="M163" s="10"/>
    </row>
    <row r="164" spans="1:13" s="43" customFormat="1" ht="13.5">
      <c r="A164" s="29"/>
      <c r="B164" s="29"/>
      <c r="C164" s="29" t="s">
        <v>5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16"/>
    </row>
    <row r="165" spans="1:13" s="27" customFormat="1" ht="15.75">
      <c r="A165" s="42"/>
      <c r="B165" s="42"/>
      <c r="C165" s="38"/>
      <c r="D165" s="38"/>
      <c r="E165" s="38"/>
      <c r="F165" s="43"/>
      <c r="G165" s="43"/>
      <c r="H165" s="43"/>
      <c r="I165" s="43"/>
      <c r="J165" s="43"/>
      <c r="K165" s="43"/>
      <c r="L165" s="44"/>
      <c r="M165" s="44"/>
    </row>
    <row r="166" spans="1:13" s="27" customFormat="1" ht="15.75">
      <c r="A166" s="45"/>
      <c r="B166" s="45"/>
      <c r="C166" s="46" t="s">
        <v>17</v>
      </c>
      <c r="D166" s="46"/>
      <c r="E166" s="46"/>
      <c r="F166" s="46"/>
      <c r="G166" s="47"/>
      <c r="H166" s="47"/>
      <c r="I166" s="47"/>
      <c r="J166" s="48"/>
      <c r="K166" s="49"/>
      <c r="L166" s="50"/>
      <c r="M166" s="50"/>
    </row>
  </sheetData>
  <sheetProtection/>
  <mergeCells count="42">
    <mergeCell ref="A113:A114"/>
    <mergeCell ref="A115:A117"/>
    <mergeCell ref="A145:A148"/>
    <mergeCell ref="A149:A151"/>
    <mergeCell ref="A118:A123"/>
    <mergeCell ref="A124:A129"/>
    <mergeCell ref="A130:A136"/>
    <mergeCell ref="A137:A139"/>
    <mergeCell ref="A140:A141"/>
    <mergeCell ref="A142:A144"/>
    <mergeCell ref="A86:A91"/>
    <mergeCell ref="A92:A97"/>
    <mergeCell ref="A98:A100"/>
    <mergeCell ref="A101:A104"/>
    <mergeCell ref="A105:A109"/>
    <mergeCell ref="A110:A112"/>
    <mergeCell ref="A18:A27"/>
    <mergeCell ref="I4:J4"/>
    <mergeCell ref="A59:A64"/>
    <mergeCell ref="A65:A74"/>
    <mergeCell ref="A75:A79"/>
    <mergeCell ref="A80:A85"/>
    <mergeCell ref="K4:L4"/>
    <mergeCell ref="M4:M5"/>
    <mergeCell ref="A28:A37"/>
    <mergeCell ref="A38:A45"/>
    <mergeCell ref="A46:A52"/>
    <mergeCell ref="A53:A58"/>
    <mergeCell ref="A7:A10"/>
    <mergeCell ref="A11:A12"/>
    <mergeCell ref="A13:A14"/>
    <mergeCell ref="A15:A16"/>
    <mergeCell ref="A1:M1"/>
    <mergeCell ref="A2:M2"/>
    <mergeCell ref="A3:J3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Zurab Mamulashvili</cp:lastModifiedBy>
  <cp:lastPrinted>2019-11-19T11:12:05Z</cp:lastPrinted>
  <dcterms:created xsi:type="dcterms:W3CDTF">2009-12-28T06:58:27Z</dcterms:created>
  <dcterms:modified xsi:type="dcterms:W3CDTF">2020-08-21T11:23:01Z</dcterms:modified>
  <cp:category/>
  <cp:version/>
  <cp:contentType/>
  <cp:contentStatus/>
</cp:coreProperties>
</file>