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674"/>
  </bookViews>
  <sheets>
    <sheet name="ხარჯთაღრიცხვა" sheetId="5" r:id="rId1"/>
  </sheets>
  <definedNames>
    <definedName name="_xlnm._FilterDatabase" localSheetId="0" hidden="1">ხარჯთაღრიცხვა!$A$12:$M$129</definedName>
    <definedName name="_xlnm.Print_Area" localSheetId="0">ხარჯთაღრიცხვა!$A$1:$M$189</definedName>
    <definedName name="_xlnm.Print_Titles" localSheetId="0">ხარჯთაღრიცხვა!$12:$12</definedName>
  </definedNames>
  <calcPr calcId="145621"/>
</workbook>
</file>

<file path=xl/calcChain.xml><?xml version="1.0" encoding="utf-8"?>
<calcChain xmlns="http://schemas.openxmlformats.org/spreadsheetml/2006/main">
  <c r="O209" i="5" l="1"/>
  <c r="O207" i="5"/>
  <c r="F175" i="5"/>
  <c r="F168" i="5"/>
  <c r="F165" i="5"/>
  <c r="F163" i="5"/>
  <c r="F25" i="5"/>
  <c r="F24" i="5"/>
  <c r="F121" i="5"/>
  <c r="F80" i="5"/>
  <c r="F79" i="5"/>
  <c r="F78" i="5"/>
  <c r="F77" i="5"/>
  <c r="F75" i="5"/>
  <c r="F74" i="5"/>
  <c r="F73" i="5"/>
  <c r="F72" i="5"/>
  <c r="F58" i="5"/>
  <c r="F48" i="5"/>
  <c r="F47" i="5"/>
  <c r="F46" i="5"/>
  <c r="F45" i="5"/>
  <c r="F43" i="5"/>
  <c r="F42" i="5"/>
  <c r="F41" i="5"/>
  <c r="F40" i="5"/>
  <c r="F132" i="5"/>
  <c r="F134" i="5"/>
  <c r="F124" i="5"/>
  <c r="F118" i="5"/>
  <c r="F112" i="5"/>
  <c r="F88" i="5"/>
  <c r="F68" i="5"/>
  <c r="F64" i="5"/>
  <c r="F60" i="5"/>
  <c r="F70" i="5"/>
  <c r="F67" i="5"/>
  <c r="F69" i="5"/>
  <c r="F63" i="5"/>
  <c r="F62" i="5"/>
  <c r="F57" i="5"/>
  <c r="F56" i="5"/>
  <c r="F59" i="5"/>
  <c r="F31" i="5"/>
  <c r="F29" i="5"/>
  <c r="F27" i="5"/>
  <c r="F21" i="5"/>
  <c r="F22" i="5"/>
  <c r="F15" i="5"/>
  <c r="F16" i="5"/>
  <c r="F105" i="5"/>
  <c r="F98" i="5"/>
  <c r="F100" i="5"/>
  <c r="F97" i="5"/>
  <c r="F91" i="5"/>
  <c r="F90" i="5"/>
  <c r="F83" i="5"/>
  <c r="F84" i="5"/>
  <c r="F107" i="5"/>
  <c r="F103" i="5"/>
  <c r="F102" i="5"/>
  <c r="F123" i="5"/>
  <c r="F120" i="5"/>
  <c r="O120" i="5" s="1"/>
  <c r="F122" i="5"/>
  <c r="F115" i="5"/>
  <c r="F117" i="5"/>
  <c r="F116" i="5"/>
  <c r="F113" i="5"/>
  <c r="F110" i="5"/>
  <c r="F106" i="5"/>
  <c r="F99" i="5"/>
  <c r="F133" i="5"/>
  <c r="F137" i="5"/>
  <c r="F141" i="5"/>
  <c r="F138" i="5"/>
  <c r="O56" i="5"/>
</calcChain>
</file>

<file path=xl/sharedStrings.xml><?xml version="1.0" encoding="utf-8"?>
<sst xmlns="http://schemas.openxmlformats.org/spreadsheetml/2006/main" count="392" uniqueCount="174">
  <si>
    <t>safuZveli: defeqturi aqti</t>
  </si>
  <si>
    <t>lari</t>
  </si>
  <si>
    <t>safuZveli</t>
  </si>
  <si>
    <t>normatiuli</t>
  </si>
  <si>
    <t xml:space="preserve">samSeneblo </t>
  </si>
  <si>
    <t>resursi</t>
  </si>
  <si>
    <t>meqanizmebi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</si>
  <si>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</si>
  <si>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</si>
  <si>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</si>
  <si>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</si>
  <si>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</si>
  <si>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</si>
  <si>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</si>
  <si>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</si>
  <si>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</si>
  <si>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</si>
  <si>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</si>
  <si>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</si>
  <si>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</si>
  <si>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</si>
  <si>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demontaJis samuSaoebi</t>
  </si>
  <si>
    <t>m2</t>
  </si>
  <si>
    <t xml:space="preserve">Sromis danaxarjebi  </t>
  </si>
  <si>
    <t>kac/sT</t>
  </si>
  <si>
    <t>sxva manqana</t>
  </si>
  <si>
    <t>m3</t>
  </si>
  <si>
    <t>kg</t>
  </si>
  <si>
    <t>sabazro</t>
  </si>
  <si>
    <t>#</t>
  </si>
  <si>
    <t>ganz.</t>
  </si>
  <si>
    <t>xelfasi</t>
  </si>
  <si>
    <t>masala</t>
  </si>
  <si>
    <t>jami</t>
  </si>
  <si>
    <t>sul</t>
  </si>
  <si>
    <t>cali</t>
  </si>
  <si>
    <t>zednadebi xarjebi</t>
  </si>
  <si>
    <t>mogeba</t>
  </si>
  <si>
    <t>grZ.m</t>
  </si>
  <si>
    <t>Sromis danaxarjebi</t>
  </si>
  <si>
    <t xml:space="preserve">sxva masala </t>
  </si>
  <si>
    <t xml:space="preserve">sxva manqana </t>
  </si>
  <si>
    <t>15-14-1</t>
  </si>
  <si>
    <t xml:space="preserve">sxvadasxva manqanebi normiT </t>
  </si>
  <si>
    <t>webo-cementi</t>
  </si>
  <si>
    <t>moWiquli filebi</t>
  </si>
  <si>
    <t>sxvadasxva masala normiT</t>
  </si>
  <si>
    <t>"amstrongis" filebi liTonis karkasiT</t>
  </si>
  <si>
    <t>10-20-1</t>
  </si>
  <si>
    <t>9-14-5</t>
  </si>
  <si>
    <t>metaloplastmasis  fanjara</t>
  </si>
  <si>
    <t>t</t>
  </si>
  <si>
    <t>jami 1</t>
  </si>
  <si>
    <t xml:space="preserve">Sromis danaxarjebi </t>
  </si>
  <si>
    <t>sxva masala</t>
  </si>
  <si>
    <t>cementis xsnari 1:3</t>
  </si>
  <si>
    <t>kar-fanjrebis ferdoebis Selesva cementis xsnariT</t>
  </si>
  <si>
    <t>15-52-3</t>
  </si>
  <si>
    <t>eleqtrodi</t>
  </si>
  <si>
    <t>sxvadasxva masala</t>
  </si>
  <si>
    <t>cementis xsnari</t>
  </si>
  <si>
    <t>liTonis damxmare konstruqciebi</t>
  </si>
  <si>
    <t>9-17-1</t>
  </si>
  <si>
    <t>liTonis karebi</t>
  </si>
  <si>
    <t>11-8-1</t>
  </si>
  <si>
    <t>s a m u S a o T a</t>
  </si>
  <si>
    <t>d a s a x e l e b a</t>
  </si>
  <si>
    <t>erT.-ze</t>
  </si>
  <si>
    <t>34-59-7,
34-61-15</t>
  </si>
  <si>
    <t>46-23-5</t>
  </si>
  <si>
    <t>(მშენებლობის დასახელება)</t>
  </si>
  <si>
    <t>/ობიექტის, სამუშაოს და დანახარჯების დასახელება/</t>
  </si>
  <si>
    <t>46-32-1</t>
  </si>
  <si>
    <r>
      <t>r-</t>
    </r>
    <r>
      <rPr>
        <sz val="10"/>
        <rFont val="Times New Roman"/>
        <family val="1"/>
      </rPr>
      <t>21-87</t>
    </r>
  </si>
  <si>
    <t>r-1-3</t>
  </si>
  <si>
    <t>შენობის გასუფთავება სამშენებლო ნაგვისაგან</t>
  </si>
  <si>
    <t>მანქანა</t>
  </si>
  <si>
    <t>ტ</t>
  </si>
  <si>
    <t>ლარი</t>
  </si>
  <si>
    <t>TabaSir-muyaos ფილა (kompleqti)</t>
  </si>
  <si>
    <t xml:space="preserve">  10-60-1
კ=0,5</t>
  </si>
  <si>
    <t>პენოპლასტი 5სმ.</t>
  </si>
  <si>
    <t>ბ) Weriს მოწყობა</t>
  </si>
  <si>
    <t>ა) kedlebiს მოწყობა</t>
  </si>
  <si>
    <t>SekiduliEWeris mowyoba "amstrongis" filebiT liTonis karkasze (ვესტიბიული, დერეფანი)</t>
  </si>
  <si>
    <t>კაც/სთ</t>
  </si>
  <si>
    <t>34-58-1,
34-61-13</t>
  </si>
  <si>
    <t>TabaSir-muyaos filebi, liTonis karkasiT</t>
  </si>
  <si>
    <t>SekiduliEWeris mowyoba პლასტიკატის ფილებით liTonis karkasze (ტუალეტებში)</t>
  </si>
  <si>
    <t>პლასტიკატის შეკიდული ჭერი (კომპლ.)</t>
  </si>
  <si>
    <t>გ) kar-fanjrebiს მოწყობა</t>
  </si>
  <si>
    <t>metalo-plastmasis fanjris montaJi</t>
  </si>
  <si>
    <t>metaloplastmasis  fრამეგა</t>
  </si>
  <si>
    <t>10-19-2</t>
  </si>
  <si>
    <t>მეტალო-პლასტმასის rafა</t>
  </si>
  <si>
    <t>გრძ.მ</t>
  </si>
  <si>
    <t>დ) iatakის მოწყობა</t>
  </si>
  <si>
    <t>cementis moWimvis mowyoba sisqiT 40mm ოთახებში ლამინატის და მეტლახის ქვეშ</t>
  </si>
  <si>
    <t>cementis moWimvis mowyoba sisqiT 20mm(დერეფანი და ვესტიბიული) კერამოგრანიტის ფილების ქვეშ.</t>
  </si>
  <si>
    <t xml:space="preserve">sxvadasxva manqanebi </t>
  </si>
  <si>
    <t>ქვიშა/cementis xsnarი</t>
  </si>
  <si>
    <t>10-20-3</t>
  </si>
  <si>
    <t>კერამოგრანიტის ფილების დაგება წებო ცემენტზე (დერეფანი, ვესტიბიული)</t>
  </si>
  <si>
    <t>კერამოგრანიტის ფილები</t>
  </si>
  <si>
    <t>წებო ცემენტი</t>
  </si>
  <si>
    <t>კგ</t>
  </si>
  <si>
    <t>kedlebis mopirkeTeba moWiquli filebiT (19 მ2 ოთახები+35მ2 სმ.წერტ.)webo-cementze 2msimaRleze</t>
  </si>
  <si>
    <t>თაბაშირ-მუყაოს ფილებით ტიხრების მოწყობა (ფილა ორივე მხრიდან და შუაში პენოპლასტი სისქით 5სმ) ლითონის კარკასზე</t>
  </si>
  <si>
    <t xml:space="preserve">sxva manqana  </t>
  </si>
  <si>
    <t>8-612-10</t>
  </si>
  <si>
    <t>8-149-1</t>
  </si>
  <si>
    <t>eleqtro faris mowyoba 25 avtomatze</t>
  </si>
  <si>
    <t>komp</t>
  </si>
  <si>
    <t>spilenZis  ZarRviani ორმაგიზოლაციანი kabelის მონტაჟი</t>
  </si>
  <si>
    <t>0,0027</t>
  </si>
  <si>
    <t>blokis kedlebis დემონტაჟი სისქით 60სმ</t>
  </si>
  <si>
    <t>blokis kedlebis დემონტაჟი სისქით 10სმ</t>
  </si>
  <si>
    <t>ჯამი</t>
  </si>
  <si>
    <t>გაუთვალისწინებელი ხარჯები</t>
  </si>
  <si>
    <t>მდფ-ის karებis მონტაჟი თამასებთან ერთად</t>
  </si>
  <si>
    <t>გარე კედლების შიდა მხრიდან მოპირკეთება თაბაშირ-მუყაოს ფილებით ლითონის კარკასზე (არმატ.სისქ 3სმ.)</t>
  </si>
  <si>
    <t>SekiduliEWeris mowyoba TabaSir-muyaoს ფილებით liTonis karkasze (სარევიზიო ლუქების გათვალისწ.)</t>
  </si>
  <si>
    <t>1,5%</t>
  </si>
  <si>
    <r>
      <t xml:space="preserve">Sedgenilia </t>
    </r>
    <r>
      <rPr>
        <b/>
        <sz val="11"/>
        <rFont val="AcadNusx"/>
      </rPr>
      <t xml:space="preserve">2020 </t>
    </r>
    <r>
      <rPr>
        <b/>
        <sz val="11"/>
        <rFont val="Academy"/>
      </rPr>
      <t>III</t>
    </r>
    <r>
      <rPr>
        <b/>
        <sz val="11"/>
        <rFont val="AcadNusx"/>
      </rPr>
      <t xml:space="preserve"> kv</t>
    </r>
    <r>
      <rPr>
        <sz val="11"/>
        <rFont val="AcadNusx"/>
      </rPr>
      <t xml:space="preserve">. doneze                                 </t>
    </r>
  </si>
  <si>
    <t>samSeneblo nagvis გადატანა 5 კმ-ზე</t>
  </si>
  <si>
    <t>46-31-2</t>
  </si>
  <si>
    <t>arsebuli iatakis filebis demontaJi derefnidan</t>
  </si>
  <si>
    <t>მეტალო-პლასტმასის rafis მოწყობა სიგანით 0,3 მ</t>
  </si>
  <si>
    <t>liTonis karebis montaJi - 2 ცალი</t>
  </si>
  <si>
    <t>სპილენძის მაგისტრalis გამყოფი</t>
  </si>
  <si>
    <t>FQZHN-02D - 6ცალი</t>
  </si>
  <si>
    <t>ცალი</t>
  </si>
  <si>
    <t>FQZHN-01D - 13ცალი</t>
  </si>
  <si>
    <t>სპილენძის მილი კაუჩუკის იზოლაციით 13მმ ფასონური დეტალებით sxvadasxva diametrebi</t>
  </si>
  <si>
    <t>გამწოვ-მოდინებითი მრგვალი დიფუზორი</t>
  </si>
  <si>
    <t>20-1-2</t>
  </si>
  <si>
    <t>მოთუთიებული თუნუქის ჰაერსატარები 0,7მმ 
მილტუჩითა და სამონტაჟო აქსესუარებით</t>
  </si>
  <si>
    <t>მ2</t>
  </si>
  <si>
    <t>ჰაერსატარი</t>
  </si>
  <si>
    <t>26-13-10</t>
  </si>
  <si>
    <t>კაუჩუკის თბოიზოლაციის მოწყობა 6მმ სისქით</t>
  </si>
  <si>
    <t>კაუჩუკის თბოიზოლაციის 6მმ</t>
  </si>
  <si>
    <t>16-24-9</t>
  </si>
  <si>
    <t xml:space="preserve">გოფრირებული ჰაერსატარი 150მმ </t>
  </si>
  <si>
    <t>ზედნადები ხარჯები ხელფასიდან</t>
  </si>
  <si>
    <t>მოგება</t>
  </si>
  <si>
    <t xml:space="preserve">I, II, III, IV თავების ჯამი </t>
  </si>
  <si>
    <t>დღგ</t>
  </si>
  <si>
    <t>მთლიანი ჯამი</t>
  </si>
  <si>
    <r>
      <t>გამწოვ-მოდინებითი (</t>
    </r>
    <r>
      <rPr>
        <sz val="9"/>
        <rFont val="Academy"/>
      </rPr>
      <t>AM150 ВРФ) მრგვალი დიფუზორი</t>
    </r>
  </si>
  <si>
    <r>
      <t xml:space="preserve">ლოკალური-რესურსული ხარჯთაღრიცხვა
</t>
    </r>
    <r>
      <rPr>
        <b/>
        <sz val="9"/>
        <rFont val="Calibri"/>
        <family val="2"/>
      </rPr>
      <t>(საერთო სამშენებლო სამუშაოები)</t>
    </r>
  </si>
  <si>
    <t>ტრანსპორტის ხარჯები</t>
  </si>
  <si>
    <r>
      <t>ქ. თბილისი, თამარაშვილის ქ. N15ა 
 სარდაფის სართულია კაპიტალური რემონტისა და რეკონსტრუქციის (</t>
    </r>
    <r>
      <rPr>
        <b/>
        <sz val="12"/>
        <rFont val="Academy"/>
      </rPr>
      <t xml:space="preserve">I </t>
    </r>
    <r>
      <rPr>
        <b/>
        <sz val="12"/>
        <rFont val="Calibri"/>
        <family val="2"/>
        <charset val="204"/>
      </rPr>
      <t>ეტაპი)</t>
    </r>
  </si>
  <si>
    <r>
      <t xml:space="preserve">სახარჯთაღრიცხვო ღირებულება _ </t>
    </r>
    <r>
      <rPr>
        <sz val="11"/>
        <rFont val="AcadNusx"/>
      </rPr>
      <t>ლარი
მათ შორის ხელფასი _               ლარი</t>
    </r>
  </si>
  <si>
    <t>samSeneblo nagvis გადატანა 30 მეტრზე და დატვირთვა ა/მ-ზე</t>
  </si>
  <si>
    <r>
      <t>ფანჯრის blokis demontaJi ზომა1,2</t>
    </r>
    <r>
      <rPr>
        <sz val="9"/>
        <rFont val="Academy"/>
      </rPr>
      <t>x</t>
    </r>
    <r>
      <rPr>
        <sz val="9"/>
        <rFont val="AcadNusx"/>
      </rPr>
      <t>1,8-9ცალი</t>
    </r>
  </si>
  <si>
    <r>
      <rPr>
        <b/>
        <sz val="9"/>
        <rFont val="Academia"/>
        <family val="2"/>
      </rPr>
      <t>II</t>
    </r>
    <r>
      <rPr>
        <b/>
        <sz val="9"/>
        <rFont val="AcadNusx"/>
      </rPr>
      <t>. samSeneblo samuSaoebi</t>
    </r>
  </si>
  <si>
    <r>
      <t>არსებული შლაკო-ბლოკებით აშენებული ტიხრების მოპირკეთება, ორივე მხრიდან თაბაშირ-მუყაოს ფილებით ლითონის კარკასზე (260</t>
    </r>
    <r>
      <rPr>
        <sz val="9"/>
        <rFont val="Academy"/>
      </rPr>
      <t>x</t>
    </r>
    <r>
      <rPr>
        <sz val="9"/>
        <rFont val="AcadNusx"/>
      </rPr>
      <t>2 მხარე)</t>
    </r>
  </si>
  <si>
    <r>
      <t>მდფ-ის kari (ყრუ მოწყ.) 0,8</t>
    </r>
    <r>
      <rPr>
        <sz val="9"/>
        <rFont val="Academy"/>
      </rPr>
      <t>x</t>
    </r>
    <r>
      <rPr>
        <sz val="9"/>
        <rFont val="AcadNusx"/>
      </rPr>
      <t>2,1-5ც.</t>
    </r>
  </si>
  <si>
    <r>
      <t>მდფ-ის kari (ყრუ მოწყ.) 0,7</t>
    </r>
    <r>
      <rPr>
        <sz val="9"/>
        <rFont val="Academy"/>
      </rPr>
      <t>x</t>
    </r>
    <r>
      <rPr>
        <sz val="9"/>
        <rFont val="AcadNusx"/>
      </rPr>
      <t>2,1-4ც.</t>
    </r>
  </si>
  <si>
    <r>
      <t>მდფ-ის kari (გაუმჭ.მინით.) 0,9</t>
    </r>
    <r>
      <rPr>
        <sz val="9"/>
        <rFont val="Academy"/>
      </rPr>
      <t>x</t>
    </r>
    <r>
      <rPr>
        <sz val="9"/>
        <rFont val="AcadNusx"/>
      </rPr>
      <t>2,1-22ც.</t>
    </r>
  </si>
  <si>
    <r>
      <rPr>
        <b/>
        <sz val="9"/>
        <rFont val="Academia"/>
        <family val="2"/>
      </rPr>
      <t>II</t>
    </r>
    <r>
      <rPr>
        <b/>
        <sz val="9"/>
        <rFont val="AcadNusx"/>
      </rPr>
      <t xml:space="preserve"> Tavis jami</t>
    </r>
  </si>
  <si>
    <r>
      <rPr>
        <b/>
        <sz val="9"/>
        <rFont val="Academy"/>
      </rPr>
      <t>III</t>
    </r>
    <r>
      <rPr>
        <b/>
        <sz val="9"/>
        <rFont val="AcadNusx"/>
      </rPr>
      <t>. Eეleqtro სამონტაჟო სამუშაოები</t>
    </r>
  </si>
  <si>
    <r>
      <t>კაბელი სპილენძის ძარღვით კვეთით 3</t>
    </r>
    <r>
      <rPr>
        <sz val="9"/>
        <rFont val="Academy"/>
      </rPr>
      <t>x</t>
    </r>
    <r>
      <rPr>
        <sz val="9"/>
        <rFont val="AcadNusx"/>
      </rPr>
      <t>1,5მმ2</t>
    </r>
  </si>
  <si>
    <r>
      <t>კაბელი სპილენძის ძარღვით კვეთით 3</t>
    </r>
    <r>
      <rPr>
        <sz val="9"/>
        <rFont val="Academy"/>
      </rPr>
      <t>x2,</t>
    </r>
    <r>
      <rPr>
        <sz val="9"/>
        <rFont val="AcadNusx"/>
      </rPr>
      <t>5მმ2</t>
    </r>
  </si>
  <si>
    <r>
      <rPr>
        <b/>
        <sz val="9"/>
        <rFont val="Academy"/>
      </rPr>
      <t>III</t>
    </r>
    <r>
      <rPr>
        <b/>
        <sz val="9"/>
        <rFont val="AcadNusx"/>
      </rPr>
      <t xml:space="preserve"> Tavis jami</t>
    </r>
  </si>
  <si>
    <r>
      <rPr>
        <b/>
        <sz val="9"/>
        <rFont val="Academy"/>
      </rPr>
      <t>IV</t>
    </r>
    <r>
      <rPr>
        <b/>
        <sz val="9"/>
        <rFont val="Academia"/>
        <family val="2"/>
      </rPr>
      <t>.</t>
    </r>
    <r>
      <rPr>
        <b/>
        <sz val="9"/>
        <rFont val="AcadNusx"/>
      </rPr>
      <t>Eგათბობა, ვენტილაცია, კონდენცირება</t>
    </r>
  </si>
  <si>
    <r>
      <t xml:space="preserve">სპილენძის მილი კაუჩუკის იზოლაციით 19 მმ ფასონური დეტალებით </t>
    </r>
    <r>
      <rPr>
        <sz val="9"/>
        <rFont val="AvantGarde Md BT"/>
        <family val="2"/>
      </rPr>
      <t>Ø</t>
    </r>
    <r>
      <rPr>
        <sz val="9"/>
        <rFont val="AcadNusx"/>
      </rPr>
      <t>=22,2</t>
    </r>
  </si>
  <si>
    <r>
      <t>spilenZis mili kauC.izolaciiT 19mm-</t>
    </r>
    <r>
      <rPr>
        <sz val="9"/>
        <rFont val="AvantGarde Md BT"/>
        <family val="2"/>
      </rPr>
      <t>Ø</t>
    </r>
    <r>
      <rPr>
        <sz val="9"/>
        <rFont val="AcadNusx"/>
      </rPr>
      <t>22,2</t>
    </r>
  </si>
  <si>
    <r>
      <rPr>
        <sz val="9"/>
        <rFont val="AvantGarde Md BT"/>
        <family val="2"/>
      </rPr>
      <t>Ø</t>
    </r>
    <r>
      <rPr>
        <sz val="9"/>
        <rFont val="AcadNusx"/>
      </rPr>
      <t xml:space="preserve"> 19,1</t>
    </r>
  </si>
  <si>
    <r>
      <rPr>
        <sz val="9"/>
        <rFont val="AvantGarde Md BT"/>
        <family val="2"/>
      </rPr>
      <t>Ø</t>
    </r>
    <r>
      <rPr>
        <sz val="9"/>
        <rFont val="AcadNusx"/>
      </rPr>
      <t xml:space="preserve"> 15,9</t>
    </r>
  </si>
  <si>
    <r>
      <rPr>
        <sz val="9"/>
        <rFont val="AvantGarde Md BT"/>
        <family val="2"/>
      </rPr>
      <t>Ø</t>
    </r>
    <r>
      <rPr>
        <sz val="9"/>
        <rFont val="AcadNusx"/>
      </rPr>
      <t xml:space="preserve"> 12,7</t>
    </r>
  </si>
  <si>
    <r>
      <rPr>
        <sz val="9"/>
        <rFont val="AvantGarde Md BT"/>
        <family val="2"/>
      </rPr>
      <t>Ø</t>
    </r>
    <r>
      <rPr>
        <sz val="9"/>
        <rFont val="AcadNusx"/>
      </rPr>
      <t xml:space="preserve"> 9,53</t>
    </r>
  </si>
  <si>
    <r>
      <rPr>
        <sz val="9"/>
        <rFont val="AvantGarde Md BT"/>
        <family val="2"/>
      </rPr>
      <t>Ø</t>
    </r>
    <r>
      <rPr>
        <sz val="9"/>
        <rFont val="AcadNusx"/>
      </rPr>
      <t xml:space="preserve"> 6,35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</si>
</sst>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\ _₾_-;\-* #,##0.00\ _₾_-;_-* &quot;-&quot;??\ _₾_-;_-@_-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р_._-;\-* #,##0.00_р_._-;_-* &quot;-&quot;??_р_._-;_-@_-"/>
    <numFmt numFmtId="169" formatCode="_-* #,##0.000_-;\-* #,##0.000_-;_-* &quot;-&quot;??_-;_-@_-"/>
    <numFmt numFmtId="170" formatCode="_-* #,##0.000_р_._-;\-* #,##0.000_р_._-;_-* &quot;-&quot;??_р_._-;_-@_-"/>
    <numFmt numFmtId="171" formatCode="_-* #,##0.0_р_._-;\-* #,##0.0_р_._-;_-* &quot;-&quot;??_р_._-;_-@_-"/>
    <numFmt numFmtId="172" formatCode="_-* #,##0_р_._-;\-* #,##0_р_._-;_-* &quot;-&quot;??_р_._-;_-@_-"/>
    <numFmt numFmtId="173" formatCode="0.000"/>
    <numFmt numFmtId="174" formatCode="0.0"/>
    <numFmt numFmtId="175" formatCode="[$-437]yyyy\ &quot;წლის&quot;\ dd\ mm\,\ dddd"/>
    <numFmt numFmtId="176" formatCode="_-* #,##0.0_-;\-* #,##0.0_-;_-* &quot;-&quot;??_-;_-@_-"/>
    <numFmt numFmtId="177" formatCode="_-* #,##0.0000_р_._-;\-* #,##0.0000_р_._-;_-* &quot;-&quot;??_р_._-;_-@_-"/>
    <numFmt numFmtId="178" formatCode="_-* #,##0.0\ _₾_-;\-* #,##0.0\ _₾_-;_-* &quot;-&quot;?\ _₾_-;_-@_-"/>
    <numFmt numFmtId="179" formatCode="0.0%"/>
  </numFmts>
  <fonts count="58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cadNusx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sz val="10"/>
      <name val="Times New Roman"/>
      <family val="1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AcadNusx"/>
    </font>
    <font>
      <sz val="11"/>
      <color indexed="8"/>
      <name val="Calibri"/>
      <family val="2"/>
    </font>
    <font>
      <sz val="11"/>
      <name val="AcadNusx"/>
    </font>
    <font>
      <b/>
      <sz val="12"/>
      <name val="AcadNusx"/>
    </font>
    <font>
      <b/>
      <sz val="11"/>
      <name val="Academy"/>
    </font>
    <font>
      <sz val="9"/>
      <name val="Calibri"/>
      <family val="2"/>
      <charset val="204"/>
      <scheme val="minor"/>
    </font>
    <font>
      <sz val="9"/>
      <name val="AcadNusx"/>
    </font>
    <font>
      <sz val="10"/>
      <name val="Arial Cyr"/>
    </font>
    <font>
      <b/>
      <sz val="8"/>
      <name val="AcadNusx"/>
    </font>
    <font>
      <b/>
      <sz val="9"/>
      <name val="AcadNusx"/>
    </font>
    <font>
      <sz val="9"/>
      <name val="Academy"/>
    </font>
    <font>
      <b/>
      <sz val="12"/>
      <name val="Calibri"/>
      <family val="2"/>
      <charset val="204"/>
      <scheme val="minor"/>
    </font>
    <font>
      <b/>
      <sz val="12"/>
      <name val="Academy"/>
    </font>
    <font>
      <b/>
      <sz val="12"/>
      <name val="Calibri"/>
      <family val="2"/>
      <charset val="204"/>
    </font>
    <font>
      <b/>
      <sz val="11"/>
      <name val="Calibri"/>
      <family val="2"/>
      <scheme val="minor"/>
    </font>
    <font>
      <b/>
      <sz val="9"/>
      <name val="Calibri"/>
      <family val="2"/>
    </font>
    <font>
      <b/>
      <sz val="9"/>
      <name val="Academia"/>
      <family val="2"/>
    </font>
    <font>
      <b/>
      <sz val="9"/>
      <name val="Academy"/>
    </font>
    <font>
      <sz val="9"/>
      <color indexed="8"/>
      <name val="AcadNusx"/>
    </font>
    <font>
      <sz val="9"/>
      <name val="AvantGarde Md BT"/>
      <family val="2"/>
    </font>
    <font>
      <b/>
      <sz val="9"/>
      <name val="AcadMtav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Arial Cyr"/>
    </font>
    <font>
      <sz val="9"/>
      <name val="Arial"/>
      <family val="2"/>
    </font>
    <font>
      <i/>
      <sz val="9"/>
      <name val="AcadNusx"/>
    </font>
    <font>
      <b/>
      <sz val="9"/>
      <name val="Arial"/>
      <family val="2"/>
    </font>
    <font>
      <b/>
      <sz val="9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4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8" fontId="27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</cellStyleXfs>
  <cellXfs count="463">
    <xf numFmtId="0" fontId="0" fillId="0" borderId="0" xfId="0"/>
    <xf numFmtId="0" fontId="22" fillId="0" borderId="0" xfId="269" applyFont="1" applyAlignment="1" applyProtection="1">
      <alignment horizontal="center"/>
    </xf>
    <xf numFmtId="0" fontId="22" fillId="0" borderId="0" xfId="192" applyNumberFormat="1" applyFont="1" applyFill="1" applyAlignment="1" applyProtection="1">
      <alignment horizontal="center" vertical="center"/>
    </xf>
    <xf numFmtId="0" fontId="24" fillId="0" borderId="0" xfId="289" applyFont="1" applyProtection="1"/>
    <xf numFmtId="0" fontId="22" fillId="0" borderId="10" xfId="303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22" fillId="0" borderId="10" xfId="289" applyFont="1" applyFill="1" applyBorder="1" applyAlignment="1" applyProtection="1">
      <alignment horizontal="center" vertical="center" wrapText="1"/>
    </xf>
    <xf numFmtId="0" fontId="22" fillId="0" borderId="12" xfId="269" applyFont="1" applyBorder="1" applyAlignment="1" applyProtection="1">
      <alignment horizontal="center"/>
    </xf>
    <xf numFmtId="0" fontId="22" fillId="0" borderId="0" xfId="269" applyFont="1" applyAlignment="1" applyProtection="1">
      <alignment horizontal="center" vertical="center"/>
    </xf>
    <xf numFmtId="0" fontId="22" fillId="26" borderId="0" xfId="269" applyFont="1" applyFill="1" applyAlignment="1" applyProtection="1">
      <alignment horizontal="center"/>
    </xf>
    <xf numFmtId="0" fontId="22" fillId="0" borderId="11" xfId="274" applyFont="1" applyFill="1" applyBorder="1" applyAlignment="1" applyProtection="1">
      <alignment horizontal="center" vertical="center"/>
    </xf>
    <xf numFmtId="0" fontId="22" fillId="0" borderId="0" xfId="303" applyFont="1" applyFill="1" applyAlignment="1" applyProtection="1">
      <alignment horizontal="center" vertical="top"/>
    </xf>
    <xf numFmtId="0" fontId="22" fillId="0" borderId="10" xfId="303" applyFont="1" applyFill="1" applyBorder="1" applyAlignment="1" applyProtection="1">
      <alignment horizontal="center" vertical="top"/>
    </xf>
    <xf numFmtId="0" fontId="22" fillId="0" borderId="13" xfId="274" applyFont="1" applyFill="1" applyBorder="1" applyAlignment="1" applyProtection="1">
      <alignment horizontal="center" vertical="top"/>
    </xf>
    <xf numFmtId="0" fontId="22" fillId="0" borderId="0" xfId="269" applyFont="1" applyAlignment="1" applyProtection="1">
      <alignment horizontal="center" vertical="top"/>
    </xf>
    <xf numFmtId="0" fontId="24" fillId="0" borderId="10" xfId="289" applyFont="1" applyBorder="1" applyProtection="1"/>
    <xf numFmtId="0" fontId="23" fillId="0" borderId="14" xfId="290" quotePrefix="1" applyFont="1" applyFill="1" applyBorder="1" applyAlignment="1" applyProtection="1">
      <alignment vertical="top" wrapText="1"/>
    </xf>
    <xf numFmtId="0" fontId="22" fillId="0" borderId="10" xfId="269" applyFont="1" applyBorder="1" applyAlignment="1" applyProtection="1">
      <alignment horizontal="center" vertical="center"/>
    </xf>
    <xf numFmtId="0" fontId="22" fillId="0" borderId="0" xfId="269" applyFont="1" applyBorder="1" applyAlignment="1" applyProtection="1">
      <alignment horizontal="center" vertical="center"/>
    </xf>
    <xf numFmtId="0" fontId="22" fillId="0" borderId="0" xfId="269" applyFont="1" applyBorder="1" applyAlignment="1" applyProtection="1">
      <alignment horizontal="center" vertical="top"/>
    </xf>
    <xf numFmtId="178" fontId="24" fillId="0" borderId="0" xfId="289" applyNumberFormat="1" applyFont="1" applyProtection="1"/>
    <xf numFmtId="49" fontId="23" fillId="0" borderId="0" xfId="289" applyNumberFormat="1" applyFont="1" applyProtection="1"/>
    <xf numFmtId="172" fontId="24" fillId="0" borderId="0" xfId="289" applyNumberFormat="1" applyFont="1" applyProtection="1"/>
    <xf numFmtId="0" fontId="32" fillId="0" borderId="0" xfId="269" applyFont="1" applyAlignment="1" applyProtection="1">
      <alignment horizontal="center"/>
    </xf>
    <xf numFmtId="0" fontId="32" fillId="0" borderId="0" xfId="269" applyFont="1" applyBorder="1" applyAlignment="1" applyProtection="1">
      <alignment horizontal="center"/>
    </xf>
    <xf numFmtId="9" fontId="32" fillId="0" borderId="0" xfId="323" applyFont="1" applyFill="1" applyProtection="1"/>
    <xf numFmtId="168" fontId="32" fillId="0" borderId="0" xfId="192" applyFont="1" applyAlignment="1" applyProtection="1">
      <alignment horizontal="center"/>
    </xf>
    <xf numFmtId="169" fontId="32" fillId="0" borderId="0" xfId="196" applyNumberFormat="1" applyFont="1" applyFill="1" applyProtection="1"/>
    <xf numFmtId="43" fontId="32" fillId="0" borderId="0" xfId="196" applyNumberFormat="1" applyFont="1" applyFill="1" applyAlignment="1" applyProtection="1">
      <alignment horizontal="right"/>
    </xf>
    <xf numFmtId="168" fontId="32" fillId="0" borderId="0" xfId="192" applyFont="1" applyFill="1" applyAlignment="1" applyProtection="1">
      <alignment horizontal="right"/>
    </xf>
    <xf numFmtId="43" fontId="32" fillId="0" borderId="0" xfId="196" applyNumberFormat="1" applyFont="1" applyFill="1" applyBorder="1" applyAlignment="1" applyProtection="1">
      <alignment horizontal="center"/>
    </xf>
    <xf numFmtId="168" fontId="32" fillId="0" borderId="0" xfId="192" applyFont="1" applyFill="1" applyBorder="1" applyAlignment="1" applyProtection="1">
      <alignment horizontal="center" vertical="center"/>
    </xf>
    <xf numFmtId="43" fontId="32" fillId="0" borderId="0" xfId="196" applyNumberFormat="1" applyFont="1" applyFill="1" applyBorder="1" applyProtection="1"/>
    <xf numFmtId="0" fontId="32" fillId="0" borderId="0" xfId="303" applyFont="1" applyFill="1" applyAlignment="1" applyProtection="1">
      <alignment horizontal="left"/>
    </xf>
    <xf numFmtId="0" fontId="32" fillId="24" borderId="13" xfId="303" applyFont="1" applyFill="1" applyBorder="1" applyAlignment="1" applyProtection="1">
      <alignment horizontal="left" vertical="center" wrapText="1"/>
    </xf>
    <xf numFmtId="0" fontId="32" fillId="24" borderId="0" xfId="303" applyFont="1" applyFill="1" applyAlignment="1" applyProtection="1">
      <alignment horizontal="center" vertical="center" wrapText="1"/>
    </xf>
    <xf numFmtId="0" fontId="32" fillId="24" borderId="0" xfId="269" applyFont="1" applyFill="1" applyAlignment="1" applyProtection="1">
      <alignment horizontal="center" vertical="center" wrapText="1"/>
    </xf>
    <xf numFmtId="0" fontId="32" fillId="24" borderId="12" xfId="303" applyFont="1" applyFill="1" applyBorder="1" applyAlignment="1" applyProtection="1">
      <alignment horizontal="left" wrapText="1"/>
    </xf>
    <xf numFmtId="0" fontId="32" fillId="0" borderId="10" xfId="303" applyFont="1" applyFill="1" applyBorder="1" applyAlignment="1" applyProtection="1">
      <alignment horizontal="center" vertical="center" wrapText="1"/>
    </xf>
    <xf numFmtId="0" fontId="30" fillId="25" borderId="11" xfId="274" applyFont="1" applyFill="1" applyBorder="1" applyAlignment="1" applyProtection="1">
      <alignment horizontal="center"/>
    </xf>
    <xf numFmtId="0" fontId="22" fillId="0" borderId="15" xfId="289" applyFont="1" applyFill="1" applyBorder="1" applyAlignment="1" applyProtection="1">
      <alignment horizontal="center" vertical="center" wrapText="1"/>
    </xf>
    <xf numFmtId="0" fontId="22" fillId="0" borderId="0" xfId="269" applyFont="1" applyBorder="1" applyAlignment="1" applyProtection="1">
      <alignment vertical="center"/>
    </xf>
    <xf numFmtId="0" fontId="23" fillId="0" borderId="16" xfId="289" quotePrefix="1" applyFont="1" applyFill="1" applyBorder="1" applyAlignment="1" applyProtection="1">
      <alignment horizontal="center" vertical="top" wrapText="1"/>
    </xf>
    <xf numFmtId="0" fontId="22" fillId="26" borderId="16" xfId="0" applyFont="1" applyFill="1" applyBorder="1" applyAlignment="1" applyProtection="1">
      <alignment horizontal="center" vertical="center" wrapText="1"/>
    </xf>
    <xf numFmtId="0" fontId="22" fillId="0" borderId="15" xfId="269" applyFont="1" applyBorder="1" applyAlignment="1" applyProtection="1">
      <alignment horizontal="center" vertical="center"/>
    </xf>
    <xf numFmtId="43" fontId="32" fillId="0" borderId="0" xfId="196" applyNumberFormat="1" applyFont="1" applyFill="1" applyBorder="1" applyAlignment="1" applyProtection="1">
      <alignment horizontal="right"/>
    </xf>
    <xf numFmtId="0" fontId="22" fillId="0" borderId="26" xfId="274" applyFont="1" applyFill="1" applyBorder="1" applyAlignment="1" applyProtection="1">
      <alignment horizontal="center" vertical="center"/>
    </xf>
    <xf numFmtId="0" fontId="22" fillId="0" borderId="26" xfId="274" applyFont="1" applyFill="1" applyBorder="1" applyAlignment="1" applyProtection="1">
      <alignment horizontal="center" vertical="top"/>
    </xf>
    <xf numFmtId="0" fontId="22" fillId="0" borderId="26" xfId="289" applyFont="1" applyFill="1" applyBorder="1" applyAlignment="1" applyProtection="1">
      <alignment horizontal="center" vertical="center" wrapText="1"/>
    </xf>
    <xf numFmtId="0" fontId="23" fillId="0" borderId="26" xfId="289" quotePrefix="1" applyFont="1" applyFill="1" applyBorder="1" applyAlignment="1" applyProtection="1">
      <alignment horizontal="center" vertical="top" wrapText="1"/>
    </xf>
    <xf numFmtId="0" fontId="23" fillId="0" borderId="30" xfId="289" quotePrefix="1" applyFont="1" applyFill="1" applyBorder="1" applyAlignment="1" applyProtection="1">
      <alignment horizontal="center" vertical="top" wrapText="1"/>
    </xf>
    <xf numFmtId="0" fontId="24" fillId="0" borderId="0" xfId="289" applyFont="1" applyAlignment="1" applyProtection="1">
      <alignment vertical="center"/>
    </xf>
    <xf numFmtId="0" fontId="23" fillId="0" borderId="0" xfId="289" applyFont="1" applyAlignment="1" applyProtection="1">
      <alignment vertical="center"/>
    </xf>
    <xf numFmtId="0" fontId="3" fillId="0" borderId="0" xfId="289" applyFont="1" applyAlignment="1" applyProtection="1">
      <alignment vertical="center"/>
    </xf>
    <xf numFmtId="0" fontId="23" fillId="0" borderId="16" xfId="0" quotePrefix="1" applyFont="1" applyFill="1" applyBorder="1" applyAlignment="1" applyProtection="1">
      <alignment horizontal="center" vertical="center" wrapText="1"/>
    </xf>
    <xf numFmtId="0" fontId="23" fillId="0" borderId="27" xfId="0" quotePrefix="1" applyFont="1" applyFill="1" applyBorder="1" applyAlignment="1" applyProtection="1">
      <alignment horizontal="center" vertical="center" wrapText="1"/>
    </xf>
    <xf numFmtId="0" fontId="23" fillId="0" borderId="25" xfId="0" quotePrefix="1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3" fillId="0" borderId="10" xfId="289" quotePrefix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</xf>
    <xf numFmtId="0" fontId="22" fillId="0" borderId="26" xfId="269" applyFont="1" applyBorder="1" applyAlignment="1" applyProtection="1">
      <alignment horizontal="center" vertical="center"/>
    </xf>
    <xf numFmtId="0" fontId="23" fillId="0" borderId="26" xfId="290" quotePrefix="1" applyFont="1" applyFill="1" applyBorder="1" applyAlignment="1" applyProtection="1">
      <alignment vertical="top" wrapText="1"/>
    </xf>
    <xf numFmtId="0" fontId="23" fillId="0" borderId="24" xfId="290" quotePrefix="1" applyFont="1" applyFill="1" applyBorder="1" applyAlignment="1" applyProtection="1">
      <alignment vertical="top" wrapText="1"/>
    </xf>
    <xf numFmtId="0" fontId="22" fillId="0" borderId="23" xfId="269" applyFont="1" applyBorder="1" applyAlignment="1" applyProtection="1">
      <alignment horizontal="center" vertical="center"/>
    </xf>
    <xf numFmtId="0" fontId="23" fillId="0" borderId="31" xfId="290" quotePrefix="1" applyFont="1" applyFill="1" applyBorder="1" applyAlignment="1" applyProtection="1">
      <alignment vertical="top" wrapText="1"/>
    </xf>
    <xf numFmtId="0" fontId="22" fillId="26" borderId="25" xfId="0" applyFont="1" applyFill="1" applyBorder="1" applyAlignment="1" applyProtection="1">
      <alignment horizontal="center" vertical="center" wrapText="1"/>
    </xf>
    <xf numFmtId="0" fontId="2" fillId="26" borderId="0" xfId="290" applyFont="1" applyFill="1" applyProtection="1"/>
    <xf numFmtId="49" fontId="22" fillId="0" borderId="16" xfId="0" applyNumberFormat="1" applyFont="1" applyFill="1" applyBorder="1" applyAlignment="1" applyProtection="1">
      <alignment vertical="top" wrapText="1"/>
    </xf>
    <xf numFmtId="49" fontId="22" fillId="0" borderId="25" xfId="0" applyNumberFormat="1" applyFont="1" applyFill="1" applyBorder="1" applyAlignment="1" applyProtection="1">
      <alignment vertical="top" wrapText="1"/>
    </xf>
    <xf numFmtId="49" fontId="22" fillId="0" borderId="27" xfId="0" applyNumberFormat="1" applyFont="1" applyFill="1" applyBorder="1" applyAlignment="1" applyProtection="1">
      <alignment vertical="top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top" wrapText="1"/>
    </xf>
    <xf numFmtId="0" fontId="2" fillId="26" borderId="32" xfId="290" applyFont="1" applyFill="1" applyBorder="1" applyAlignment="1" applyProtection="1">
      <alignment horizontal="center" vertical="center"/>
    </xf>
    <xf numFmtId="0" fontId="2" fillId="26" borderId="0" xfId="290" applyFont="1" applyFill="1" applyAlignment="1" applyProtection="1">
      <alignment vertical="center"/>
    </xf>
    <xf numFmtId="49" fontId="22" fillId="0" borderId="24" xfId="0" applyNumberFormat="1" applyFont="1" applyFill="1" applyBorder="1" applyAlignment="1" applyProtection="1">
      <alignment vertical="center" wrapText="1"/>
    </xf>
    <xf numFmtId="49" fontId="22" fillId="0" borderId="25" xfId="0" applyNumberFormat="1" applyFont="1" applyFill="1" applyBorder="1" applyAlignment="1" applyProtection="1">
      <alignment vertical="center" wrapText="1"/>
    </xf>
    <xf numFmtId="0" fontId="23" fillId="0" borderId="0" xfId="290" applyFont="1" applyAlignment="1" applyProtection="1">
      <alignment vertical="center"/>
    </xf>
    <xf numFmtId="0" fontId="2" fillId="0" borderId="0" xfId="290" applyFont="1" applyAlignment="1" applyProtection="1">
      <alignment vertical="center"/>
    </xf>
    <xf numFmtId="49" fontId="22" fillId="26" borderId="16" xfId="0" applyNumberFormat="1" applyFont="1" applyFill="1" applyBorder="1" applyAlignment="1" applyProtection="1">
      <alignment horizontal="center" vertical="center" wrapText="1"/>
    </xf>
    <xf numFmtId="0" fontId="22" fillId="26" borderId="0" xfId="269" applyFont="1" applyFill="1" applyAlignment="1" applyProtection="1">
      <alignment horizontal="center" vertical="center"/>
    </xf>
    <xf numFmtId="49" fontId="22" fillId="26" borderId="0" xfId="269" applyNumberFormat="1" applyFont="1" applyFill="1" applyAlignment="1" applyProtection="1">
      <alignment horizontal="center" vertical="center"/>
    </xf>
    <xf numFmtId="164" fontId="22" fillId="26" borderId="0" xfId="269" applyNumberFormat="1" applyFont="1" applyFill="1" applyAlignment="1" applyProtection="1">
      <alignment horizontal="center" vertical="center"/>
    </xf>
    <xf numFmtId="49" fontId="22" fillId="0" borderId="0" xfId="269" applyNumberFormat="1" applyFont="1" applyAlignment="1" applyProtection="1">
      <alignment horizontal="center" vertical="center"/>
    </xf>
    <xf numFmtId="0" fontId="22" fillId="0" borderId="0" xfId="269" applyFont="1" applyBorder="1" applyAlignment="1" applyProtection="1">
      <alignment horizontal="center"/>
    </xf>
    <xf numFmtId="0" fontId="37" fillId="26" borderId="26" xfId="0" applyFont="1" applyFill="1" applyBorder="1" applyProtection="1"/>
    <xf numFmtId="0" fontId="22" fillId="26" borderId="26" xfId="0" applyFont="1" applyFill="1" applyBorder="1" applyAlignment="1" applyProtection="1">
      <alignment horizontal="center" vertical="center" wrapText="1"/>
    </xf>
    <xf numFmtId="0" fontId="36" fillId="0" borderId="29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vertical="center" wrapText="1"/>
    </xf>
    <xf numFmtId="49" fontId="38" fillId="0" borderId="0" xfId="0" applyNumberFormat="1" applyFont="1" applyFill="1" applyBorder="1" applyAlignment="1" applyProtection="1">
      <alignment horizontal="right" vertical="top" wrapText="1"/>
    </xf>
    <xf numFmtId="171" fontId="21" fillId="0" borderId="0" xfId="192" applyNumberFormat="1" applyFont="1" applyFill="1" applyBorder="1" applyAlignment="1" applyProtection="1">
      <alignment horizontal="center" vertical="center" wrapText="1"/>
    </xf>
    <xf numFmtId="168" fontId="21" fillId="0" borderId="0" xfId="192" applyFont="1" applyFill="1" applyBorder="1" applyAlignment="1" applyProtection="1">
      <alignment horizontal="center" vertical="center" wrapText="1"/>
    </xf>
    <xf numFmtId="168" fontId="22" fillId="0" borderId="0" xfId="192" applyFont="1" applyFill="1" applyBorder="1" applyAlignment="1" applyProtection="1">
      <alignment horizontal="center" vertical="center" wrapText="1"/>
    </xf>
    <xf numFmtId="171" fontId="22" fillId="0" borderId="0" xfId="192" applyNumberFormat="1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0" fontId="40" fillId="0" borderId="23" xfId="0" applyFont="1" applyBorder="1" applyAlignment="1" applyProtection="1">
      <alignment vertical="top" wrapText="1"/>
    </xf>
    <xf numFmtId="0" fontId="36" fillId="0" borderId="29" xfId="0" applyFont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right" vertical="top" wrapText="1"/>
    </xf>
    <xf numFmtId="168" fontId="39" fillId="0" borderId="0" xfId="192" applyFont="1" applyFill="1" applyBorder="1" applyAlignment="1" applyProtection="1">
      <alignment horizontal="left" wrapText="1"/>
    </xf>
    <xf numFmtId="0" fontId="22" fillId="0" borderId="27" xfId="289" applyFont="1" applyFill="1" applyBorder="1" applyAlignment="1" applyProtection="1">
      <alignment horizontal="center" vertical="center" wrapText="1"/>
    </xf>
    <xf numFmtId="0" fontId="22" fillId="0" borderId="16" xfId="289" applyFont="1" applyFill="1" applyBorder="1" applyAlignment="1" applyProtection="1">
      <alignment horizontal="center" vertical="center" wrapText="1"/>
    </xf>
    <xf numFmtId="0" fontId="22" fillId="0" borderId="25" xfId="289" applyFont="1" applyFill="1" applyBorder="1" applyAlignment="1" applyProtection="1">
      <alignment horizontal="center" vertical="center" wrapText="1"/>
    </xf>
    <xf numFmtId="0" fontId="22" fillId="0" borderId="27" xfId="269" applyFont="1" applyBorder="1" applyAlignment="1" applyProtection="1">
      <alignment horizontal="center" vertical="center"/>
    </xf>
    <xf numFmtId="0" fontId="22" fillId="0" borderId="16" xfId="269" applyFont="1" applyBorder="1" applyAlignment="1" applyProtection="1">
      <alignment horizontal="center" vertical="center"/>
    </xf>
    <xf numFmtId="0" fontId="22" fillId="0" borderId="25" xfId="269" applyFont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26" borderId="16" xfId="0" applyFont="1" applyFill="1" applyBorder="1" applyAlignment="1" applyProtection="1">
      <alignment horizontal="center" vertical="center" wrapText="1"/>
    </xf>
    <xf numFmtId="0" fontId="22" fillId="26" borderId="25" xfId="0" applyFont="1" applyFill="1" applyBorder="1" applyAlignment="1" applyProtection="1">
      <alignment horizontal="center" vertical="center" wrapText="1"/>
    </xf>
    <xf numFmtId="0" fontId="22" fillId="26" borderId="27" xfId="0" applyFont="1" applyFill="1" applyBorder="1" applyAlignment="1" applyProtection="1">
      <alignment horizontal="center" vertical="center" wrapText="1"/>
    </xf>
    <xf numFmtId="0" fontId="23" fillId="0" borderId="28" xfId="290" quotePrefix="1" applyFont="1" applyFill="1" applyBorder="1" applyAlignment="1" applyProtection="1">
      <alignment horizontal="center" vertical="center" wrapText="1"/>
    </xf>
    <xf numFmtId="0" fontId="23" fillId="0" borderId="16" xfId="290" quotePrefix="1" applyFont="1" applyFill="1" applyBorder="1" applyAlignment="1" applyProtection="1">
      <alignment horizontal="center" vertical="center" wrapText="1"/>
    </xf>
    <xf numFmtId="0" fontId="23" fillId="0" borderId="25" xfId="290" quotePrefix="1" applyFont="1" applyFill="1" applyBorder="1" applyAlignment="1" applyProtection="1">
      <alignment horizontal="center" vertical="center" wrapText="1"/>
    </xf>
    <xf numFmtId="0" fontId="33" fillId="0" borderId="0" xfId="269" applyFont="1" applyBorder="1" applyAlignment="1" applyProtection="1">
      <alignment horizontal="center"/>
    </xf>
    <xf numFmtId="0" fontId="22" fillId="0" borderId="27" xfId="290" applyFont="1" applyFill="1" applyBorder="1" applyAlignment="1" applyProtection="1">
      <alignment horizontal="center" vertical="center" wrapText="1"/>
    </xf>
    <xf numFmtId="0" fontId="22" fillId="0" borderId="16" xfId="290" applyFont="1" applyFill="1" applyBorder="1" applyAlignment="1" applyProtection="1">
      <alignment horizontal="center" vertical="center" wrapText="1"/>
    </xf>
    <xf numFmtId="0" fontId="22" fillId="0" borderId="25" xfId="290" applyFont="1" applyFill="1" applyBorder="1" applyAlignment="1" applyProtection="1">
      <alignment horizontal="center" vertical="center" wrapText="1"/>
    </xf>
    <xf numFmtId="0" fontId="23" fillId="0" borderId="27" xfId="290" quotePrefix="1" applyFont="1" applyFill="1" applyBorder="1" applyAlignment="1" applyProtection="1">
      <alignment horizontal="center" vertical="center" wrapText="1"/>
    </xf>
    <xf numFmtId="0" fontId="22" fillId="0" borderId="28" xfId="289" quotePrefix="1" applyFont="1" applyFill="1" applyBorder="1" applyAlignment="1" applyProtection="1">
      <alignment horizontal="center" vertical="center" wrapText="1"/>
    </xf>
    <xf numFmtId="0" fontId="22" fillId="0" borderId="16" xfId="289" quotePrefix="1" applyFont="1" applyFill="1" applyBorder="1" applyAlignment="1" applyProtection="1">
      <alignment horizontal="center" vertical="center" wrapText="1"/>
    </xf>
    <xf numFmtId="0" fontId="22" fillId="0" borderId="25" xfId="289" quotePrefix="1" applyFont="1" applyFill="1" applyBorder="1" applyAlignment="1" applyProtection="1">
      <alignment horizontal="center" vertical="center" wrapText="1"/>
    </xf>
    <xf numFmtId="0" fontId="23" fillId="0" borderId="28" xfId="289" quotePrefix="1" applyFont="1" applyFill="1" applyBorder="1" applyAlignment="1" applyProtection="1">
      <alignment horizontal="center" vertical="center" wrapText="1"/>
    </xf>
    <xf numFmtId="0" fontId="23" fillId="0" borderId="16" xfId="289" quotePrefix="1" applyFont="1" applyFill="1" applyBorder="1" applyAlignment="1" applyProtection="1">
      <alignment horizontal="center" vertical="center" wrapText="1"/>
    </xf>
    <xf numFmtId="0" fontId="23" fillId="0" borderId="25" xfId="289" quotePrefix="1" applyFont="1" applyFill="1" applyBorder="1" applyAlignment="1" applyProtection="1">
      <alignment horizontal="center" vertical="center" wrapText="1"/>
    </xf>
    <xf numFmtId="49" fontId="22" fillId="26" borderId="16" xfId="0" applyNumberFormat="1" applyFont="1" applyFill="1" applyBorder="1" applyAlignment="1" applyProtection="1">
      <alignment horizontal="center" vertical="center" wrapText="1"/>
    </xf>
    <xf numFmtId="49" fontId="22" fillId="26" borderId="25" xfId="0" applyNumberFormat="1" applyFont="1" applyFill="1" applyBorder="1" applyAlignment="1" applyProtection="1">
      <alignment horizontal="center" vertical="center" wrapText="1"/>
    </xf>
    <xf numFmtId="0" fontId="23" fillId="0" borderId="28" xfId="289" quotePrefix="1" applyFont="1" applyFill="1" applyBorder="1" applyAlignment="1" applyProtection="1">
      <alignment horizontal="center" vertical="top" wrapText="1"/>
    </xf>
    <xf numFmtId="0" fontId="23" fillId="0" borderId="16" xfId="289" quotePrefix="1" applyFont="1" applyFill="1" applyBorder="1" applyAlignment="1" applyProtection="1">
      <alignment horizontal="center" vertical="top" wrapText="1"/>
    </xf>
    <xf numFmtId="0" fontId="23" fillId="0" borderId="25" xfId="289" quotePrefix="1" applyFont="1" applyFill="1" applyBorder="1" applyAlignment="1" applyProtection="1">
      <alignment horizontal="center" vertical="top" wrapText="1"/>
    </xf>
    <xf numFmtId="0" fontId="23" fillId="0" borderId="11" xfId="289" quotePrefix="1" applyFont="1" applyFill="1" applyBorder="1" applyAlignment="1" applyProtection="1">
      <alignment horizontal="center" vertical="top" wrapText="1"/>
    </xf>
    <xf numFmtId="0" fontId="23" fillId="0" borderId="27" xfId="289" quotePrefix="1" applyFont="1" applyFill="1" applyBorder="1" applyAlignment="1" applyProtection="1">
      <alignment horizontal="center" vertical="top" wrapText="1"/>
    </xf>
    <xf numFmtId="0" fontId="23" fillId="0" borderId="28" xfId="289" applyFont="1" applyFill="1" applyBorder="1" applyAlignment="1" applyProtection="1">
      <alignment horizontal="center" vertical="top" wrapText="1"/>
    </xf>
    <xf numFmtId="0" fontId="23" fillId="0" borderId="27" xfId="289" quotePrefix="1" applyFont="1" applyFill="1" applyBorder="1" applyAlignment="1" applyProtection="1">
      <alignment horizontal="center" vertical="center" wrapText="1"/>
    </xf>
    <xf numFmtId="0" fontId="22" fillId="0" borderId="28" xfId="289" quotePrefix="1" applyFont="1" applyFill="1" applyBorder="1" applyAlignment="1" applyProtection="1">
      <alignment horizontal="center" vertical="top" wrapText="1"/>
    </xf>
    <xf numFmtId="0" fontId="22" fillId="0" borderId="25" xfId="289" quotePrefix="1" applyFont="1" applyFill="1" applyBorder="1" applyAlignment="1" applyProtection="1">
      <alignment horizontal="center" vertical="top" wrapText="1"/>
    </xf>
    <xf numFmtId="0" fontId="22" fillId="0" borderId="28" xfId="289" applyFont="1" applyFill="1" applyBorder="1" applyAlignment="1" applyProtection="1">
      <alignment horizontal="center" vertical="top" wrapText="1"/>
    </xf>
    <xf numFmtId="0" fontId="22" fillId="0" borderId="25" xfId="289" applyFont="1" applyFill="1" applyBorder="1" applyAlignment="1" applyProtection="1">
      <alignment horizontal="center" vertical="top" wrapText="1"/>
    </xf>
    <xf numFmtId="0" fontId="21" fillId="0" borderId="0" xfId="289" applyFont="1" applyFill="1" applyBorder="1" applyAlignment="1" applyProtection="1">
      <alignment horizontal="left" vertical="center" wrapText="1"/>
    </xf>
    <xf numFmtId="0" fontId="35" fillId="0" borderId="0" xfId="269" applyFont="1" applyBorder="1" applyAlignment="1" applyProtection="1">
      <alignment horizontal="center" vertical="center" wrapText="1"/>
    </xf>
    <xf numFmtId="0" fontId="32" fillId="0" borderId="0" xfId="269" applyFont="1" applyAlignment="1" applyProtection="1">
      <alignment horizontal="center" vertical="center" wrapText="1"/>
    </xf>
    <xf numFmtId="0" fontId="32" fillId="0" borderId="0" xfId="269" applyFont="1" applyAlignment="1" applyProtection="1">
      <alignment horizontal="center" vertical="center"/>
    </xf>
    <xf numFmtId="0" fontId="35" fillId="0" borderId="0" xfId="269" applyFont="1" applyBorder="1" applyAlignment="1" applyProtection="1">
      <alignment horizontal="center" vertical="top" wrapText="1"/>
    </xf>
    <xf numFmtId="43" fontId="32" fillId="0" borderId="0" xfId="196" applyNumberFormat="1" applyFont="1" applyFill="1" applyBorder="1" applyAlignment="1" applyProtection="1">
      <alignment horizontal="right"/>
    </xf>
    <xf numFmtId="0" fontId="44" fillId="0" borderId="0" xfId="269" applyFont="1" applyBorder="1" applyAlignment="1" applyProtection="1">
      <alignment horizontal="center" vertical="center" wrapText="1"/>
    </xf>
    <xf numFmtId="0" fontId="22" fillId="0" borderId="11" xfId="303" applyNumberFormat="1" applyFont="1" applyFill="1" applyBorder="1" applyAlignment="1" applyProtection="1">
      <alignment horizontal="center" vertical="center"/>
    </xf>
    <xf numFmtId="0" fontId="22" fillId="0" borderId="16" xfId="303" applyNumberFormat="1" applyFont="1" applyFill="1" applyBorder="1" applyAlignment="1" applyProtection="1">
      <alignment horizontal="center" vertical="center"/>
    </xf>
    <xf numFmtId="0" fontId="22" fillId="0" borderId="15" xfId="303" applyNumberFormat="1" applyFont="1" applyFill="1" applyBorder="1" applyAlignment="1" applyProtection="1">
      <alignment horizontal="center" vertical="center"/>
    </xf>
    <xf numFmtId="0" fontId="22" fillId="0" borderId="11" xfId="274" applyFont="1" applyFill="1" applyBorder="1" applyAlignment="1" applyProtection="1">
      <alignment horizontal="center" vertical="center"/>
    </xf>
    <xf numFmtId="0" fontId="22" fillId="0" borderId="16" xfId="274" applyFont="1" applyFill="1" applyBorder="1" applyAlignment="1" applyProtection="1">
      <alignment horizontal="center" vertical="center"/>
    </xf>
    <xf numFmtId="0" fontId="22" fillId="0" borderId="25" xfId="274" applyFont="1" applyFill="1" applyBorder="1" applyAlignment="1" applyProtection="1">
      <alignment horizontal="center" vertical="center"/>
    </xf>
    <xf numFmtId="0" fontId="22" fillId="0" borderId="11" xfId="303" applyFont="1" applyFill="1" applyBorder="1" applyAlignment="1" applyProtection="1">
      <alignment horizontal="center" vertical="top" wrapText="1"/>
    </xf>
    <xf numFmtId="0" fontId="22" fillId="0" borderId="16" xfId="303" applyFont="1" applyFill="1" applyBorder="1" applyAlignment="1" applyProtection="1">
      <alignment horizontal="center" vertical="top" wrapText="1"/>
    </xf>
    <xf numFmtId="0" fontId="22" fillId="0" borderId="15" xfId="303" applyFont="1" applyFill="1" applyBorder="1" applyAlignment="1" applyProtection="1">
      <alignment horizontal="center" vertical="top" wrapText="1"/>
    </xf>
    <xf numFmtId="0" fontId="41" fillId="0" borderId="0" xfId="269" applyFont="1" applyBorder="1" applyAlignment="1" applyProtection="1">
      <alignment horizontal="center" vertical="center" wrapText="1"/>
    </xf>
    <xf numFmtId="0" fontId="23" fillId="0" borderId="14" xfId="289" quotePrefix="1" applyFont="1" applyFill="1" applyBorder="1" applyAlignment="1" applyProtection="1">
      <alignment horizontal="center" vertical="top" wrapText="1"/>
    </xf>
    <xf numFmtId="43" fontId="32" fillId="0" borderId="0" xfId="196" applyNumberFormat="1" applyFont="1" applyFill="1" applyAlignment="1" applyProtection="1">
      <alignment horizontal="right"/>
    </xf>
    <xf numFmtId="0" fontId="22" fillId="0" borderId="11" xfId="289" applyFont="1" applyFill="1" applyBorder="1" applyAlignment="1" applyProtection="1">
      <alignment horizontal="center" vertical="center" wrapText="1"/>
    </xf>
    <xf numFmtId="0" fontId="22" fillId="26" borderId="27" xfId="274" applyFont="1" applyFill="1" applyBorder="1" applyAlignment="1" applyProtection="1">
      <alignment horizontal="center" vertical="center"/>
    </xf>
    <xf numFmtId="0" fontId="22" fillId="26" borderId="25" xfId="274" applyFont="1" applyFill="1" applyBorder="1" applyAlignment="1" applyProtection="1">
      <alignment horizontal="center" vertical="center"/>
    </xf>
    <xf numFmtId="0" fontId="23" fillId="0" borderId="28" xfId="0" quotePrefix="1" applyFont="1" applyFill="1" applyBorder="1" applyAlignment="1" applyProtection="1">
      <alignment horizontal="center" vertical="top" wrapText="1"/>
    </xf>
    <xf numFmtId="0" fontId="23" fillId="0" borderId="16" xfId="0" quotePrefix="1" applyFont="1" applyFill="1" applyBorder="1" applyAlignment="1" applyProtection="1">
      <alignment horizontal="center" vertical="top" wrapText="1"/>
    </xf>
    <xf numFmtId="0" fontId="23" fillId="0" borderId="25" xfId="0" quotePrefix="1" applyFont="1" applyFill="1" applyBorder="1" applyAlignment="1" applyProtection="1">
      <alignment horizontal="center" vertical="top" wrapText="1"/>
    </xf>
    <xf numFmtId="0" fontId="23" fillId="26" borderId="27" xfId="289" quotePrefix="1" applyFont="1" applyFill="1" applyBorder="1" applyAlignment="1" applyProtection="1">
      <alignment horizontal="center" vertical="top" wrapText="1"/>
    </xf>
    <xf numFmtId="0" fontId="23" fillId="26" borderId="16" xfId="289" quotePrefix="1" applyFont="1" applyFill="1" applyBorder="1" applyAlignment="1" applyProtection="1">
      <alignment horizontal="center" vertical="top" wrapText="1"/>
    </xf>
    <xf numFmtId="0" fontId="23" fillId="26" borderId="25" xfId="289" quotePrefix="1" applyFont="1" applyFill="1" applyBorder="1" applyAlignment="1" applyProtection="1">
      <alignment horizontal="center" vertical="top" wrapText="1"/>
    </xf>
    <xf numFmtId="49" fontId="22" fillId="0" borderId="27" xfId="0" applyNumberFormat="1" applyFont="1" applyFill="1" applyBorder="1" applyAlignment="1" applyProtection="1">
      <alignment horizontal="center" vertical="top" wrapText="1"/>
    </xf>
    <xf numFmtId="49" fontId="22" fillId="0" borderId="25" xfId="0" applyNumberFormat="1" applyFont="1" applyFill="1" applyBorder="1" applyAlignment="1" applyProtection="1">
      <alignment horizontal="center" vertical="top" wrapText="1"/>
    </xf>
    <xf numFmtId="0" fontId="22" fillId="0" borderId="27" xfId="0" applyFont="1" applyFill="1" applyBorder="1" applyAlignment="1" applyProtection="1">
      <alignment horizontal="center" vertical="top" wrapText="1"/>
    </xf>
    <xf numFmtId="0" fontId="22" fillId="0" borderId="16" xfId="0" applyFont="1" applyFill="1" applyBorder="1" applyAlignment="1" applyProtection="1">
      <alignment horizontal="center" vertical="top" wrapText="1"/>
    </xf>
    <xf numFmtId="0" fontId="22" fillId="0" borderId="25" xfId="0" applyFont="1" applyFill="1" applyBorder="1" applyAlignment="1" applyProtection="1">
      <alignment horizontal="center" vertical="top" wrapText="1"/>
    </xf>
    <xf numFmtId="0" fontId="36" fillId="0" borderId="10" xfId="289" applyFont="1" applyFill="1" applyBorder="1" applyAlignment="1" applyProtection="1">
      <alignment horizontal="left" wrapText="1"/>
    </xf>
    <xf numFmtId="0" fontId="36" fillId="0" borderId="23" xfId="289" applyFont="1" applyFill="1" applyBorder="1" applyAlignment="1" applyProtection="1">
      <alignment horizontal="left" wrapText="1"/>
    </xf>
    <xf numFmtId="0" fontId="36" fillId="0" borderId="29" xfId="289" applyFont="1" applyFill="1" applyBorder="1" applyAlignment="1" applyProtection="1">
      <alignment horizontal="left" wrapText="1"/>
    </xf>
    <xf numFmtId="0" fontId="36" fillId="0" borderId="29" xfId="289" applyFont="1" applyFill="1" applyBorder="1" applyAlignment="1" applyProtection="1">
      <alignment horizontal="left" vertical="center" wrapText="1"/>
    </xf>
    <xf numFmtId="0" fontId="36" fillId="0" borderId="10" xfId="289" applyFont="1" applyFill="1" applyBorder="1" applyAlignment="1" applyProtection="1">
      <alignment horizontal="left" vertical="center" wrapText="1"/>
    </xf>
    <xf numFmtId="0" fontId="36" fillId="0" borderId="23" xfId="289" applyFont="1" applyFill="1" applyBorder="1" applyAlignment="1" applyProtection="1">
      <alignment horizontal="left" vertical="center" wrapText="1"/>
    </xf>
    <xf numFmtId="0" fontId="36" fillId="0" borderId="29" xfId="289" applyFont="1" applyFill="1" applyBorder="1" applyAlignment="1" applyProtection="1">
      <alignment horizontal="left" vertical="top" wrapText="1"/>
    </xf>
    <xf numFmtId="0" fontId="36" fillId="0" borderId="10" xfId="289" applyFont="1" applyFill="1" applyBorder="1" applyAlignment="1" applyProtection="1">
      <alignment horizontal="left" vertical="top" wrapText="1"/>
    </xf>
    <xf numFmtId="0" fontId="36" fillId="0" borderId="23" xfId="289" applyFont="1" applyFill="1" applyBorder="1" applyAlignment="1" applyProtection="1">
      <alignment horizontal="left" vertical="top" wrapText="1"/>
    </xf>
    <xf numFmtId="0" fontId="39" fillId="0" borderId="29" xfId="289" applyFont="1" applyFill="1" applyBorder="1" applyAlignment="1" applyProtection="1">
      <alignment horizontal="right" vertical="center" wrapText="1"/>
    </xf>
    <xf numFmtId="0" fontId="39" fillId="0" borderId="10" xfId="289" applyFont="1" applyFill="1" applyBorder="1" applyAlignment="1" applyProtection="1">
      <alignment horizontal="right" vertical="center" wrapText="1"/>
    </xf>
    <xf numFmtId="0" fontId="39" fillId="0" borderId="23" xfId="289" applyFont="1" applyFill="1" applyBorder="1" applyAlignment="1" applyProtection="1">
      <alignment horizontal="right" vertical="center" wrapText="1"/>
    </xf>
    <xf numFmtId="0" fontId="39" fillId="25" borderId="26" xfId="274" applyFont="1" applyFill="1" applyBorder="1" applyAlignment="1" applyProtection="1">
      <alignment horizontal="center" vertical="center"/>
    </xf>
    <xf numFmtId="0" fontId="39" fillId="25" borderId="16" xfId="289" applyFont="1" applyFill="1" applyBorder="1" applyAlignment="1" applyProtection="1">
      <alignment horizontal="center" vertical="center" wrapText="1"/>
    </xf>
    <xf numFmtId="0" fontId="36" fillId="26" borderId="11" xfId="289" applyFont="1" applyFill="1" applyBorder="1" applyAlignment="1" applyProtection="1">
      <alignment horizontal="left" vertical="top" wrapText="1"/>
    </xf>
    <xf numFmtId="0" fontId="36" fillId="26" borderId="11" xfId="289" applyFont="1" applyFill="1" applyBorder="1" applyAlignment="1" applyProtection="1">
      <alignment horizontal="left" vertical="center" wrapText="1"/>
    </xf>
    <xf numFmtId="0" fontId="36" fillId="26" borderId="23" xfId="289" applyFont="1" applyFill="1" applyBorder="1" applyAlignment="1" applyProtection="1">
      <alignment horizontal="left" vertical="center" wrapText="1"/>
    </xf>
    <xf numFmtId="0" fontId="36" fillId="26" borderId="27" xfId="289" applyFont="1" applyFill="1" applyBorder="1" applyAlignment="1" applyProtection="1">
      <alignment horizontal="left" vertical="top" wrapText="1"/>
    </xf>
    <xf numFmtId="0" fontId="36" fillId="26" borderId="23" xfId="289" applyFont="1" applyFill="1" applyBorder="1" applyAlignment="1" applyProtection="1">
      <alignment horizontal="left" vertical="top" wrapText="1"/>
    </xf>
    <xf numFmtId="0" fontId="36" fillId="0" borderId="10" xfId="289" applyFont="1" applyFill="1" applyBorder="1" applyAlignment="1" applyProtection="1">
      <alignment vertical="top" wrapText="1"/>
    </xf>
    <xf numFmtId="0" fontId="36" fillId="0" borderId="23" xfId="289" applyFont="1" applyFill="1" applyBorder="1" applyAlignment="1" applyProtection="1">
      <alignment vertical="top" wrapText="1"/>
    </xf>
    <xf numFmtId="0" fontId="36" fillId="0" borderId="10" xfId="0" applyFont="1" applyFill="1" applyBorder="1" applyAlignment="1" applyProtection="1">
      <alignment horizontal="left" vertical="top" wrapText="1"/>
    </xf>
    <xf numFmtId="0" fontId="36" fillId="0" borderId="23" xfId="0" applyFont="1" applyFill="1" applyBorder="1" applyAlignment="1" applyProtection="1">
      <alignment horizontal="left" vertical="top" wrapText="1"/>
    </xf>
    <xf numFmtId="0" fontId="39" fillId="25" borderId="26" xfId="289" applyFont="1" applyFill="1" applyBorder="1" applyAlignment="1" applyProtection="1">
      <alignment horizontal="center" vertical="center" wrapText="1"/>
    </xf>
    <xf numFmtId="0" fontId="36" fillId="0" borderId="29" xfId="289" applyFont="1" applyFill="1" applyBorder="1" applyAlignment="1" applyProtection="1">
      <alignment vertical="top" wrapText="1"/>
    </xf>
    <xf numFmtId="0" fontId="36" fillId="0" borderId="10" xfId="289" applyFont="1" applyFill="1" applyBorder="1" applyAlignment="1" applyProtection="1">
      <alignment vertical="center" wrapText="1"/>
    </xf>
    <xf numFmtId="0" fontId="36" fillId="0" borderId="23" xfId="289" applyFont="1" applyFill="1" applyBorder="1" applyAlignment="1" applyProtection="1">
      <alignment vertical="center" wrapText="1"/>
    </xf>
    <xf numFmtId="0" fontId="36" fillId="0" borderId="10" xfId="0" applyFont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29" xfId="0" applyFont="1" applyFill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9" xfId="290" applyFont="1" applyFill="1" applyBorder="1" applyAlignment="1" applyProtection="1">
      <alignment horizontal="left" vertical="center" wrapText="1"/>
    </xf>
    <xf numFmtId="0" fontId="36" fillId="0" borderId="10" xfId="290" applyFont="1" applyFill="1" applyBorder="1" applyAlignment="1" applyProtection="1">
      <alignment horizontal="left" vertical="center" wrapText="1"/>
    </xf>
    <xf numFmtId="0" fontId="36" fillId="0" borderId="23" xfId="290" applyFont="1" applyFill="1" applyBorder="1" applyAlignment="1" applyProtection="1">
      <alignment horizontal="left" vertical="center" wrapText="1"/>
    </xf>
    <xf numFmtId="0" fontId="39" fillId="0" borderId="23" xfId="0" applyFont="1" applyFill="1" applyBorder="1" applyAlignment="1" applyProtection="1">
      <alignment horizontal="right" vertical="center" wrapText="1"/>
    </xf>
    <xf numFmtId="0" fontId="39" fillId="25" borderId="26" xfId="290" applyFont="1" applyFill="1" applyBorder="1" applyAlignment="1" applyProtection="1">
      <alignment horizontal="center" vertical="center"/>
    </xf>
    <xf numFmtId="0" fontId="48" fillId="0" borderId="29" xfId="0" applyFont="1" applyBorder="1" applyAlignment="1" applyProtection="1">
      <alignment vertical="top" wrapText="1"/>
    </xf>
    <xf numFmtId="0" fontId="36" fillId="0" borderId="10" xfId="0" applyFont="1" applyBorder="1" applyAlignment="1" applyProtection="1">
      <alignment vertical="top" wrapText="1"/>
    </xf>
    <xf numFmtId="0" fontId="48" fillId="0" borderId="10" xfId="0" applyFont="1" applyBorder="1" applyAlignment="1" applyProtection="1">
      <alignment vertical="top" wrapText="1"/>
    </xf>
    <xf numFmtId="0" fontId="36" fillId="0" borderId="10" xfId="0" applyFont="1" applyBorder="1" applyAlignment="1" applyProtection="1">
      <alignment wrapText="1"/>
    </xf>
    <xf numFmtId="0" fontId="36" fillId="0" borderId="10" xfId="290" applyFont="1" applyFill="1" applyBorder="1" applyAlignment="1" applyProtection="1">
      <alignment horizontal="left" wrapText="1"/>
    </xf>
    <xf numFmtId="0" fontId="36" fillId="0" borderId="23" xfId="0" applyFont="1" applyBorder="1" applyAlignment="1" applyProtection="1">
      <alignment wrapText="1"/>
    </xf>
    <xf numFmtId="0" fontId="39" fillId="0" borderId="15" xfId="289" applyFont="1" applyFill="1" applyBorder="1" applyAlignment="1" applyProtection="1">
      <alignment horizontal="right" vertical="top" wrapText="1"/>
    </xf>
    <xf numFmtId="0" fontId="39" fillId="0" borderId="10" xfId="289" applyFont="1" applyFill="1" applyBorder="1" applyAlignment="1" applyProtection="1">
      <alignment horizontal="right" vertical="top" wrapText="1"/>
    </xf>
    <xf numFmtId="0" fontId="39" fillId="0" borderId="23" xfId="0" applyFont="1" applyFill="1" applyBorder="1" applyAlignment="1" applyProtection="1">
      <alignment horizontal="right" vertical="top" wrapText="1"/>
    </xf>
    <xf numFmtId="0" fontId="36" fillId="0" borderId="15" xfId="0" applyFont="1" applyBorder="1" applyAlignment="1" applyProtection="1">
      <alignment vertical="top" wrapText="1"/>
    </xf>
    <xf numFmtId="0" fontId="40" fillId="0" borderId="10" xfId="0" applyFont="1" applyBorder="1" applyAlignment="1" applyProtection="1">
      <alignment vertical="top" wrapText="1"/>
    </xf>
    <xf numFmtId="0" fontId="36" fillId="0" borderId="23" xfId="0" applyFont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>
      <alignment horizontal="left" vertical="top" wrapText="1"/>
    </xf>
    <xf numFmtId="0" fontId="36" fillId="0" borderId="10" xfId="0" applyFont="1" applyBorder="1" applyAlignment="1" applyProtection="1">
      <alignment horizontal="center" vertical="top" wrapText="1"/>
    </xf>
    <xf numFmtId="0" fontId="36" fillId="0" borderId="10" xfId="290" applyFont="1" applyFill="1" applyBorder="1" applyAlignment="1" applyProtection="1">
      <alignment horizontal="center" vertical="top" wrapText="1"/>
    </xf>
    <xf numFmtId="0" fontId="36" fillId="0" borderId="10" xfId="0" applyFont="1" applyFill="1" applyBorder="1" applyAlignment="1" applyProtection="1">
      <alignment horizontal="center" vertical="top" wrapText="1"/>
    </xf>
    <xf numFmtId="0" fontId="36" fillId="0" borderId="23" xfId="0" applyFont="1" applyBorder="1" applyAlignment="1" applyProtection="1">
      <alignment horizontal="center" vertical="top" wrapText="1"/>
    </xf>
    <xf numFmtId="0" fontId="36" fillId="0" borderId="10" xfId="0" applyFont="1" applyBorder="1" applyAlignment="1" applyProtection="1">
      <alignment horizontal="left" vertical="top" wrapText="1"/>
    </xf>
    <xf numFmtId="0" fontId="36" fillId="0" borderId="29" xfId="0" applyFont="1" applyFill="1" applyBorder="1" applyAlignment="1" applyProtection="1">
      <alignment horizontal="left" vertical="top"/>
    </xf>
    <xf numFmtId="0" fontId="36" fillId="0" borderId="10" xfId="0" applyFont="1" applyFill="1" applyBorder="1" applyAlignment="1" applyProtection="1">
      <alignment horizontal="left" vertical="top"/>
    </xf>
    <xf numFmtId="0" fontId="36" fillId="0" borderId="10" xfId="0" applyFont="1" applyBorder="1" applyAlignment="1" applyProtection="1">
      <alignment vertical="center" wrapText="1"/>
    </xf>
    <xf numFmtId="0" fontId="39" fillId="0" borderId="29" xfId="290" applyFont="1" applyFill="1" applyBorder="1" applyAlignment="1" applyProtection="1">
      <alignment horizontal="right" vertical="center" wrapText="1"/>
    </xf>
    <xf numFmtId="0" fontId="39" fillId="0" borderId="10" xfId="290" applyFont="1" applyFill="1" applyBorder="1" applyAlignment="1" applyProtection="1">
      <alignment horizontal="right" vertical="center" wrapText="1"/>
    </xf>
    <xf numFmtId="0" fontId="39" fillId="0" borderId="23" xfId="290" applyFont="1" applyFill="1" applyBorder="1" applyAlignment="1" applyProtection="1">
      <alignment horizontal="right" vertical="center" wrapText="1"/>
    </xf>
    <xf numFmtId="0" fontId="39" fillId="0" borderId="15" xfId="0" applyFont="1" applyFill="1" applyBorder="1" applyAlignment="1" applyProtection="1">
      <alignment horizontal="right" vertical="center" wrapText="1"/>
    </xf>
    <xf numFmtId="0" fontId="39" fillId="0" borderId="10" xfId="0" applyFont="1" applyFill="1" applyBorder="1" applyAlignment="1" applyProtection="1">
      <alignment horizontal="right" vertical="center" wrapText="1"/>
    </xf>
    <xf numFmtId="0" fontId="39" fillId="0" borderId="10" xfId="269" applyFont="1" applyFill="1" applyBorder="1" applyAlignment="1" applyProtection="1">
      <alignment horizontal="right" vertical="center"/>
    </xf>
    <xf numFmtId="0" fontId="39" fillId="0" borderId="23" xfId="269" applyFont="1" applyFill="1" applyBorder="1" applyAlignment="1" applyProtection="1">
      <alignment horizontal="right" vertical="center" wrapText="1"/>
    </xf>
    <xf numFmtId="9" fontId="36" fillId="0" borderId="11" xfId="323" applyFont="1" applyFill="1" applyBorder="1" applyAlignment="1" applyProtection="1">
      <alignment horizontal="center" vertical="center"/>
    </xf>
    <xf numFmtId="43" fontId="36" fillId="0" borderId="20" xfId="196" applyNumberFormat="1" applyFont="1" applyFill="1" applyBorder="1" applyAlignment="1" applyProtection="1">
      <alignment horizontal="center"/>
    </xf>
    <xf numFmtId="168" fontId="36" fillId="0" borderId="14" xfId="192" applyFont="1" applyFill="1" applyBorder="1" applyAlignment="1" applyProtection="1">
      <alignment horizontal="center"/>
    </xf>
    <xf numFmtId="43" fontId="36" fillId="0" borderId="20" xfId="196" applyNumberFormat="1" applyFont="1" applyFill="1" applyBorder="1" applyAlignment="1" applyProtection="1">
      <alignment horizontal="center" vertical="center"/>
    </xf>
    <xf numFmtId="43" fontId="36" fillId="0" borderId="14" xfId="196" applyNumberFormat="1" applyFont="1" applyFill="1" applyBorder="1" applyAlignment="1" applyProtection="1">
      <alignment horizontal="center" vertical="center"/>
    </xf>
    <xf numFmtId="43" fontId="36" fillId="0" borderId="14" xfId="196" applyNumberFormat="1" applyFont="1" applyFill="1" applyBorder="1" applyAlignment="1" applyProtection="1">
      <alignment horizontal="center"/>
    </xf>
    <xf numFmtId="43" fontId="36" fillId="0" borderId="11" xfId="196" applyNumberFormat="1" applyFont="1" applyFill="1" applyBorder="1" applyAlignment="1" applyProtection="1">
      <alignment horizontal="center" vertical="center"/>
    </xf>
    <xf numFmtId="9" fontId="36" fillId="0" borderId="16" xfId="323" applyFont="1" applyFill="1" applyBorder="1" applyAlignment="1" applyProtection="1">
      <alignment horizontal="center" vertical="center"/>
    </xf>
    <xf numFmtId="43" fontId="36" fillId="0" borderId="21" xfId="196" applyNumberFormat="1" applyFont="1" applyFill="1" applyBorder="1" applyAlignment="1" applyProtection="1">
      <alignment horizontal="center"/>
    </xf>
    <xf numFmtId="168" fontId="36" fillId="0" borderId="22" xfId="192" applyFont="1" applyFill="1" applyBorder="1" applyAlignment="1" applyProtection="1">
      <alignment horizontal="center"/>
    </xf>
    <xf numFmtId="43" fontId="36" fillId="0" borderId="21" xfId="196" applyNumberFormat="1" applyFont="1" applyFill="1" applyBorder="1" applyAlignment="1" applyProtection="1">
      <alignment horizontal="center" vertical="center"/>
    </xf>
    <xf numFmtId="43" fontId="36" fillId="0" borderId="22" xfId="196" applyNumberFormat="1" applyFont="1" applyFill="1" applyBorder="1" applyAlignment="1" applyProtection="1">
      <alignment horizontal="center" vertical="center"/>
    </xf>
    <xf numFmtId="43" fontId="36" fillId="0" borderId="22" xfId="196" applyNumberFormat="1" applyFont="1" applyFill="1" applyBorder="1" applyAlignment="1" applyProtection="1">
      <alignment horizontal="center"/>
    </xf>
    <xf numFmtId="43" fontId="36" fillId="0" borderId="16" xfId="196" applyNumberFormat="1" applyFont="1" applyFill="1" applyBorder="1" applyAlignment="1" applyProtection="1">
      <alignment horizontal="center" vertical="center"/>
    </xf>
    <xf numFmtId="168" fontId="36" fillId="24" borderId="11" xfId="192" applyFont="1" applyFill="1" applyBorder="1" applyAlignment="1" applyProtection="1">
      <alignment horizontal="center" vertical="center"/>
    </xf>
    <xf numFmtId="43" fontId="36" fillId="0" borderId="16" xfId="196" applyNumberFormat="1" applyFont="1" applyFill="1" applyBorder="1" applyAlignment="1" applyProtection="1">
      <alignment horizontal="center"/>
    </xf>
    <xf numFmtId="43" fontId="36" fillId="24" borderId="11" xfId="196" applyNumberFormat="1" applyFont="1" applyFill="1" applyBorder="1" applyAlignment="1" applyProtection="1">
      <alignment horizontal="center" vertical="center"/>
    </xf>
    <xf numFmtId="9" fontId="36" fillId="0" borderId="15" xfId="323" applyFont="1" applyFill="1" applyBorder="1" applyAlignment="1" applyProtection="1">
      <alignment horizontal="center" vertical="center"/>
    </xf>
    <xf numFmtId="43" fontId="36" fillId="0" borderId="15" xfId="196" applyNumberFormat="1" applyFont="1" applyFill="1" applyBorder="1" applyAlignment="1" applyProtection="1">
      <alignment horizontal="center" vertical="center"/>
    </xf>
    <xf numFmtId="168" fontId="36" fillId="24" borderId="15" xfId="192" applyFont="1" applyFill="1" applyBorder="1" applyAlignment="1" applyProtection="1">
      <alignment horizontal="center" vertical="center"/>
    </xf>
    <xf numFmtId="43" fontId="36" fillId="0" borderId="15" xfId="196" applyNumberFormat="1" applyFont="1" applyFill="1" applyBorder="1" applyAlignment="1" applyProtection="1">
      <alignment horizontal="center"/>
    </xf>
    <xf numFmtId="43" fontId="36" fillId="24" borderId="15" xfId="196" applyNumberFormat="1" applyFont="1" applyFill="1" applyBorder="1" applyAlignment="1" applyProtection="1">
      <alignment horizontal="center" vertical="center"/>
    </xf>
    <xf numFmtId="9" fontId="36" fillId="0" borderId="17" xfId="323" applyFont="1" applyFill="1" applyBorder="1" applyAlignment="1" applyProtection="1">
      <alignment horizontal="center" vertical="center"/>
    </xf>
    <xf numFmtId="43" fontId="36" fillId="0" borderId="10" xfId="196" applyNumberFormat="1" applyFont="1" applyFill="1" applyBorder="1" applyAlignment="1" applyProtection="1">
      <alignment horizontal="center" vertical="center"/>
    </xf>
    <xf numFmtId="168" fontId="36" fillId="0" borderId="18" xfId="192" applyFont="1" applyFill="1" applyBorder="1" applyAlignment="1" applyProtection="1">
      <alignment horizontal="center" vertical="center"/>
    </xf>
    <xf numFmtId="43" fontId="36" fillId="0" borderId="19" xfId="196" applyNumberFormat="1" applyFont="1" applyFill="1" applyBorder="1" applyAlignment="1" applyProtection="1">
      <alignment horizontal="center" vertical="center"/>
    </xf>
    <xf numFmtId="43" fontId="36" fillId="0" borderId="17" xfId="196" applyNumberFormat="1" applyFont="1" applyFill="1" applyBorder="1" applyAlignment="1" applyProtection="1">
      <alignment horizontal="center" vertical="center"/>
    </xf>
    <xf numFmtId="0" fontId="36" fillId="0" borderId="13" xfId="274" applyFont="1" applyFill="1" applyBorder="1" applyAlignment="1" applyProtection="1">
      <alignment horizontal="center"/>
    </xf>
    <xf numFmtId="43" fontId="36" fillId="0" borderId="11" xfId="196" applyNumberFormat="1" applyFont="1" applyFill="1" applyBorder="1" applyAlignment="1" applyProtection="1">
      <alignment horizontal="center"/>
    </xf>
    <xf numFmtId="168" fontId="36" fillId="0" borderId="13" xfId="192" applyFont="1" applyFill="1" applyBorder="1" applyAlignment="1" applyProtection="1">
      <alignment horizontal="center" vertical="center"/>
    </xf>
    <xf numFmtId="43" fontId="36" fillId="0" borderId="13" xfId="196" applyNumberFormat="1" applyFont="1" applyFill="1" applyBorder="1" applyAlignment="1" applyProtection="1">
      <alignment horizontal="center"/>
    </xf>
    <xf numFmtId="0" fontId="36" fillId="0" borderId="10" xfId="289" applyFont="1" applyFill="1" applyBorder="1" applyAlignment="1" applyProtection="1">
      <alignment horizontal="center" vertical="top" wrapText="1"/>
    </xf>
    <xf numFmtId="171" fontId="39" fillId="26" borderId="10" xfId="192" applyNumberFormat="1" applyFont="1" applyFill="1" applyBorder="1" applyAlignment="1" applyProtection="1">
      <alignment horizontal="center" vertical="center" wrapText="1"/>
    </xf>
    <xf numFmtId="168" fontId="36" fillId="0" borderId="10" xfId="192" applyFont="1" applyFill="1" applyBorder="1" applyAlignment="1" applyProtection="1">
      <alignment horizontal="center" vertical="center" wrapText="1"/>
    </xf>
    <xf numFmtId="171" fontId="36" fillId="0" borderId="10" xfId="192" applyNumberFormat="1" applyFont="1" applyFill="1" applyBorder="1" applyAlignment="1" applyProtection="1">
      <alignment horizontal="center" vertical="center" wrapText="1"/>
    </xf>
    <xf numFmtId="170" fontId="36" fillId="0" borderId="10" xfId="192" applyNumberFormat="1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top" wrapText="1"/>
    </xf>
    <xf numFmtId="0" fontId="36" fillId="0" borderId="23" xfId="289" applyFont="1" applyFill="1" applyBorder="1" applyAlignment="1" applyProtection="1">
      <alignment horizontal="center" vertical="top" wrapText="1"/>
    </xf>
    <xf numFmtId="168" fontId="36" fillId="0" borderId="23" xfId="192" applyFont="1" applyFill="1" applyBorder="1" applyAlignment="1" applyProtection="1">
      <alignment horizontal="center" vertical="center" wrapText="1"/>
    </xf>
    <xf numFmtId="171" fontId="36" fillId="0" borderId="23" xfId="192" applyNumberFormat="1" applyFont="1" applyFill="1" applyBorder="1" applyAlignment="1" applyProtection="1">
      <alignment horizontal="center" vertical="center" wrapText="1"/>
    </xf>
    <xf numFmtId="170" fontId="36" fillId="0" borderId="23" xfId="192" applyNumberFormat="1" applyFont="1" applyFill="1" applyBorder="1" applyAlignment="1" applyProtection="1">
      <alignment horizontal="center" vertical="center" wrapText="1"/>
    </xf>
    <xf numFmtId="0" fontId="36" fillId="0" borderId="29" xfId="0" applyFont="1" applyFill="1" applyBorder="1" applyAlignment="1" applyProtection="1">
      <alignment horizontal="center" wrapText="1"/>
    </xf>
    <xf numFmtId="0" fontId="36" fillId="0" borderId="29" xfId="289" applyFont="1" applyFill="1" applyBorder="1" applyAlignment="1" applyProtection="1">
      <alignment horizontal="center" wrapText="1"/>
    </xf>
    <xf numFmtId="171" fontId="39" fillId="26" borderId="29" xfId="192" applyNumberFormat="1" applyFont="1" applyFill="1" applyBorder="1" applyAlignment="1" applyProtection="1">
      <alignment horizontal="center" wrapText="1"/>
    </xf>
    <xf numFmtId="168" fontId="36" fillId="0" borderId="29" xfId="192" applyFont="1" applyFill="1" applyBorder="1" applyAlignment="1" applyProtection="1">
      <alignment horizontal="center" wrapText="1"/>
    </xf>
    <xf numFmtId="0" fontId="36" fillId="0" borderId="10" xfId="0" applyFont="1" applyFill="1" applyBorder="1" applyAlignment="1" applyProtection="1">
      <alignment horizontal="center" wrapText="1"/>
    </xf>
    <xf numFmtId="0" fontId="36" fillId="0" borderId="10" xfId="289" applyFont="1" applyFill="1" applyBorder="1" applyAlignment="1" applyProtection="1">
      <alignment horizontal="center" wrapText="1"/>
    </xf>
    <xf numFmtId="168" fontId="36" fillId="0" borderId="10" xfId="192" applyFont="1" applyFill="1" applyBorder="1" applyAlignment="1" applyProtection="1">
      <alignment horizontal="center" wrapText="1"/>
    </xf>
    <xf numFmtId="171" fontId="36" fillId="0" borderId="10" xfId="192" applyNumberFormat="1" applyFont="1" applyFill="1" applyBorder="1" applyAlignment="1" applyProtection="1">
      <alignment horizontal="center" wrapText="1"/>
    </xf>
    <xf numFmtId="170" fontId="36" fillId="0" borderId="10" xfId="192" applyNumberFormat="1" applyFont="1" applyFill="1" applyBorder="1" applyAlignment="1" applyProtection="1">
      <alignment horizontal="center" wrapText="1"/>
    </xf>
    <xf numFmtId="0" fontId="36" fillId="0" borderId="23" xfId="0" applyFont="1" applyFill="1" applyBorder="1" applyAlignment="1" applyProtection="1">
      <alignment horizontal="center" wrapText="1"/>
    </xf>
    <xf numFmtId="0" fontId="36" fillId="0" borderId="23" xfId="289" applyFont="1" applyFill="1" applyBorder="1" applyAlignment="1" applyProtection="1">
      <alignment horizontal="center" wrapText="1"/>
    </xf>
    <xf numFmtId="168" fontId="36" fillId="0" borderId="23" xfId="192" applyFont="1" applyFill="1" applyBorder="1" applyAlignment="1" applyProtection="1">
      <alignment horizontal="center" wrapText="1"/>
    </xf>
    <xf numFmtId="171" fontId="36" fillId="0" borderId="23" xfId="192" applyNumberFormat="1" applyFont="1" applyFill="1" applyBorder="1" applyAlignment="1" applyProtection="1">
      <alignment horizontal="center" wrapText="1"/>
    </xf>
    <xf numFmtId="170" fontId="36" fillId="0" borderId="23" xfId="192" applyNumberFormat="1" applyFont="1" applyFill="1" applyBorder="1" applyAlignment="1" applyProtection="1">
      <alignment horizontal="center" wrapText="1"/>
    </xf>
    <xf numFmtId="0" fontId="36" fillId="0" borderId="29" xfId="0" applyFont="1" applyFill="1" applyBorder="1" applyAlignment="1" applyProtection="1">
      <alignment horizontal="center" vertical="center" wrapText="1"/>
    </xf>
    <xf numFmtId="0" fontId="36" fillId="0" borderId="29" xfId="289" applyFont="1" applyFill="1" applyBorder="1" applyAlignment="1" applyProtection="1">
      <alignment horizontal="center" vertical="center" wrapText="1"/>
    </xf>
    <xf numFmtId="171" fontId="39" fillId="26" borderId="29" xfId="192" applyNumberFormat="1" applyFont="1" applyFill="1" applyBorder="1" applyAlignment="1" applyProtection="1">
      <alignment horizontal="center" vertical="center" wrapText="1"/>
    </xf>
    <xf numFmtId="168" fontId="36" fillId="0" borderId="29" xfId="192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0" borderId="10" xfId="289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center" wrapText="1"/>
    </xf>
    <xf numFmtId="0" fontId="36" fillId="0" borderId="23" xfId="289" applyFont="1" applyFill="1" applyBorder="1" applyAlignment="1" applyProtection="1">
      <alignment horizontal="center" vertical="center" wrapText="1"/>
    </xf>
    <xf numFmtId="177" fontId="36" fillId="0" borderId="23" xfId="192" applyNumberFormat="1" applyFont="1" applyFill="1" applyBorder="1" applyAlignment="1" applyProtection="1">
      <alignment horizontal="center" vertical="center" wrapText="1"/>
    </xf>
    <xf numFmtId="0" fontId="36" fillId="0" borderId="29" xfId="289" applyFont="1" applyFill="1" applyBorder="1" applyAlignment="1" applyProtection="1">
      <alignment horizontal="center" vertical="top" wrapText="1"/>
    </xf>
    <xf numFmtId="171" fontId="39" fillId="0" borderId="29" xfId="192" applyNumberFormat="1" applyFont="1" applyFill="1" applyBorder="1" applyAlignment="1" applyProtection="1">
      <alignment horizontal="center" vertical="center" wrapText="1"/>
    </xf>
    <xf numFmtId="168" fontId="36" fillId="0" borderId="15" xfId="192" applyFont="1" applyFill="1" applyBorder="1" applyAlignment="1" applyProtection="1">
      <alignment horizontal="center" vertical="center" wrapText="1"/>
    </xf>
    <xf numFmtId="174" fontId="36" fillId="0" borderId="23" xfId="289" applyNumberFormat="1" applyFont="1" applyFill="1" applyBorder="1" applyAlignment="1" applyProtection="1">
      <alignment horizontal="center" vertical="top" wrapText="1"/>
    </xf>
    <xf numFmtId="0" fontId="39" fillId="0" borderId="29" xfId="289" applyFont="1" applyFill="1" applyBorder="1" applyAlignment="1" applyProtection="1">
      <alignment horizontal="center" vertical="center" wrapText="1"/>
    </xf>
    <xf numFmtId="168" fontId="39" fillId="0" borderId="29" xfId="192" applyFont="1" applyFill="1" applyBorder="1" applyAlignment="1" applyProtection="1">
      <alignment horizontal="center" vertical="center" wrapText="1"/>
    </xf>
    <xf numFmtId="9" fontId="50" fillId="0" borderId="10" xfId="320" applyFont="1" applyFill="1" applyBorder="1" applyAlignment="1" applyProtection="1">
      <alignment horizontal="center" vertical="center"/>
    </xf>
    <xf numFmtId="0" fontId="51" fillId="0" borderId="10" xfId="289" applyFont="1" applyFill="1" applyBorder="1" applyAlignment="1" applyProtection="1">
      <alignment vertical="center"/>
    </xf>
    <xf numFmtId="168" fontId="51" fillId="0" borderId="10" xfId="192" applyFont="1" applyFill="1" applyBorder="1" applyAlignment="1" applyProtection="1">
      <alignment horizontal="center" vertical="center"/>
    </xf>
    <xf numFmtId="168" fontId="52" fillId="0" borderId="10" xfId="192" applyFont="1" applyFill="1" applyBorder="1" applyAlignment="1" applyProtection="1">
      <alignment horizontal="center" vertical="center"/>
    </xf>
    <xf numFmtId="0" fontId="52" fillId="0" borderId="10" xfId="289" applyFont="1" applyFill="1" applyBorder="1" applyAlignment="1" applyProtection="1">
      <alignment vertical="center"/>
    </xf>
    <xf numFmtId="171" fontId="52" fillId="0" borderId="10" xfId="192" applyNumberFormat="1" applyFont="1" applyFill="1" applyBorder="1" applyAlignment="1" applyProtection="1">
      <alignment horizontal="center" vertical="center"/>
    </xf>
    <xf numFmtId="0" fontId="52" fillId="0" borderId="23" xfId="289" applyFont="1" applyFill="1" applyBorder="1" applyAlignment="1" applyProtection="1">
      <alignment vertical="center"/>
    </xf>
    <xf numFmtId="0" fontId="51" fillId="0" borderId="23" xfId="289" applyFont="1" applyFill="1" applyBorder="1" applyAlignment="1" applyProtection="1">
      <alignment vertical="center"/>
    </xf>
    <xf numFmtId="168" fontId="51" fillId="0" borderId="23" xfId="192" applyFont="1" applyFill="1" applyBorder="1" applyAlignment="1" applyProtection="1">
      <alignment horizontal="center" vertical="center"/>
    </xf>
    <xf numFmtId="171" fontId="52" fillId="0" borderId="23" xfId="192" applyNumberFormat="1" applyFont="1" applyFill="1" applyBorder="1" applyAlignment="1" applyProtection="1">
      <alignment horizontal="center" vertical="center"/>
    </xf>
    <xf numFmtId="0" fontId="36" fillId="0" borderId="26" xfId="274" applyFont="1" applyFill="1" applyBorder="1" applyAlignment="1" applyProtection="1">
      <alignment horizontal="center"/>
    </xf>
    <xf numFmtId="43" fontId="36" fillId="0" borderId="26" xfId="196" applyNumberFormat="1" applyFont="1" applyFill="1" applyBorder="1" applyAlignment="1" applyProtection="1">
      <alignment horizontal="center"/>
    </xf>
    <xf numFmtId="168" fontId="36" fillId="0" borderId="26" xfId="192" applyFont="1" applyFill="1" applyBorder="1" applyAlignment="1" applyProtection="1">
      <alignment horizontal="center" vertical="center"/>
    </xf>
    <xf numFmtId="0" fontId="36" fillId="0" borderId="15" xfId="289" applyFont="1" applyFill="1" applyBorder="1" applyAlignment="1" applyProtection="1">
      <alignment horizontal="center" vertical="top" wrapText="1"/>
    </xf>
    <xf numFmtId="0" fontId="36" fillId="0" borderId="16" xfId="289" applyFont="1" applyFill="1" applyBorder="1" applyAlignment="1" applyProtection="1">
      <alignment horizontal="center" vertical="top" wrapText="1"/>
    </xf>
    <xf numFmtId="168" fontId="36" fillId="0" borderId="16" xfId="192" applyFont="1" applyFill="1" applyBorder="1" applyAlignment="1" applyProtection="1">
      <alignment horizontal="center" vertical="center" wrapText="1"/>
    </xf>
    <xf numFmtId="0" fontId="36" fillId="26" borderId="11" xfId="289" applyFont="1" applyFill="1" applyBorder="1" applyAlignment="1" applyProtection="1">
      <alignment horizontal="center" vertical="center" wrapText="1"/>
    </xf>
    <xf numFmtId="0" fontId="36" fillId="26" borderId="11" xfId="289" applyFont="1" applyFill="1" applyBorder="1" applyAlignment="1" applyProtection="1">
      <alignment horizontal="center" vertical="top" wrapText="1"/>
    </xf>
    <xf numFmtId="172" fontId="39" fillId="26" borderId="11" xfId="192" applyNumberFormat="1" applyFont="1" applyFill="1" applyBorder="1" applyAlignment="1" applyProtection="1">
      <alignment horizontal="center" vertical="center" wrapText="1"/>
    </xf>
    <xf numFmtId="168" fontId="36" fillId="26" borderId="11" xfId="192" applyFont="1" applyFill="1" applyBorder="1" applyAlignment="1" applyProtection="1">
      <alignment horizontal="center" vertical="center" wrapText="1"/>
    </xf>
    <xf numFmtId="168" fontId="36" fillId="0" borderId="11" xfId="192" applyFont="1" applyFill="1" applyBorder="1" applyAlignment="1" applyProtection="1">
      <alignment horizontal="center" vertical="center" wrapText="1"/>
    </xf>
    <xf numFmtId="171" fontId="36" fillId="26" borderId="11" xfId="192" applyNumberFormat="1" applyFont="1" applyFill="1" applyBorder="1" applyAlignment="1" applyProtection="1">
      <alignment horizontal="center" vertical="center" wrapText="1"/>
    </xf>
    <xf numFmtId="171" fontId="36" fillId="0" borderId="11" xfId="192" applyNumberFormat="1" applyFont="1" applyFill="1" applyBorder="1" applyAlignment="1" applyProtection="1">
      <alignment horizontal="center" vertical="center" wrapText="1"/>
    </xf>
    <xf numFmtId="2" fontId="36" fillId="26" borderId="11" xfId="289" applyNumberFormat="1" applyFont="1" applyFill="1" applyBorder="1" applyAlignment="1" applyProtection="1">
      <alignment horizontal="center" vertical="center" wrapText="1"/>
    </xf>
    <xf numFmtId="0" fontId="36" fillId="0" borderId="27" xfId="289" applyFont="1" applyFill="1" applyBorder="1" applyAlignment="1" applyProtection="1">
      <alignment horizontal="center" vertical="top" wrapText="1"/>
    </xf>
    <xf numFmtId="172" fontId="39" fillId="0" borderId="27" xfId="192" applyNumberFormat="1" applyFont="1" applyFill="1" applyBorder="1" applyAlignment="1" applyProtection="1">
      <alignment horizontal="center" vertical="center" wrapText="1"/>
    </xf>
    <xf numFmtId="168" fontId="36" fillId="0" borderId="27" xfId="192" applyFont="1" applyFill="1" applyBorder="1" applyAlignment="1" applyProtection="1">
      <alignment horizontal="center" vertical="center" wrapText="1"/>
    </xf>
    <xf numFmtId="171" fontId="36" fillId="0" borderId="27" xfId="192" applyNumberFormat="1" applyFont="1" applyFill="1" applyBorder="1" applyAlignment="1" applyProtection="1">
      <alignment horizontal="center" vertical="center" wrapText="1"/>
    </xf>
    <xf numFmtId="0" fontId="36" fillId="0" borderId="11" xfId="289" applyFont="1" applyFill="1" applyBorder="1" applyAlignment="1" applyProtection="1">
      <alignment horizontal="center" vertical="top" wrapText="1"/>
    </xf>
    <xf numFmtId="168" fontId="36" fillId="0" borderId="11" xfId="192" applyNumberFormat="1" applyFont="1" applyFill="1" applyBorder="1" applyAlignment="1" applyProtection="1">
      <alignment horizontal="center" vertical="center" wrapText="1"/>
    </xf>
    <xf numFmtId="2" fontId="36" fillId="26" borderId="11" xfId="289" applyNumberFormat="1" applyFont="1" applyFill="1" applyBorder="1" applyAlignment="1" applyProtection="1">
      <alignment horizontal="center" vertical="top" wrapText="1"/>
    </xf>
    <xf numFmtId="172" fontId="36" fillId="26" borderId="11" xfId="192" applyNumberFormat="1" applyFont="1" applyFill="1" applyBorder="1" applyAlignment="1" applyProtection="1">
      <alignment horizontal="center" vertical="center" wrapText="1"/>
    </xf>
    <xf numFmtId="172" fontId="36" fillId="0" borderId="11" xfId="192" applyNumberFormat="1" applyFont="1" applyFill="1" applyBorder="1" applyAlignment="1" applyProtection="1">
      <alignment horizontal="center" vertical="center" wrapText="1"/>
    </xf>
    <xf numFmtId="0" fontId="36" fillId="0" borderId="27" xfId="289" applyFont="1" applyFill="1" applyBorder="1" applyAlignment="1" applyProtection="1">
      <alignment horizontal="center" vertical="center" wrapText="1"/>
    </xf>
    <xf numFmtId="171" fontId="39" fillId="0" borderId="27" xfId="192" applyNumberFormat="1" applyFont="1" applyFill="1" applyBorder="1" applyAlignment="1" applyProtection="1">
      <alignment horizontal="center" vertical="center" wrapText="1"/>
    </xf>
    <xf numFmtId="170" fontId="36" fillId="0" borderId="11" xfId="192" applyNumberFormat="1" applyFont="1" applyFill="1" applyBorder="1" applyAlignment="1" applyProtection="1">
      <alignment horizontal="center" vertical="center" wrapText="1"/>
    </xf>
    <xf numFmtId="0" fontId="36" fillId="26" borderId="29" xfId="289" applyFont="1" applyFill="1" applyBorder="1" applyAlignment="1" applyProtection="1">
      <alignment horizontal="center" vertical="top" wrapText="1"/>
    </xf>
    <xf numFmtId="168" fontId="36" fillId="26" borderId="29" xfId="192" applyFont="1" applyFill="1" applyBorder="1" applyAlignment="1" applyProtection="1">
      <alignment horizontal="center" vertical="center" wrapText="1"/>
    </xf>
    <xf numFmtId="0" fontId="36" fillId="26" borderId="10" xfId="289" applyFont="1" applyFill="1" applyBorder="1" applyAlignment="1" applyProtection="1">
      <alignment horizontal="center" vertical="top" wrapText="1"/>
    </xf>
    <xf numFmtId="171" fontId="36" fillId="26" borderId="10" xfId="192" applyNumberFormat="1" applyFont="1" applyFill="1" applyBorder="1" applyAlignment="1" applyProtection="1">
      <alignment horizontal="center" vertical="center" wrapText="1"/>
    </xf>
    <xf numFmtId="168" fontId="36" fillId="26" borderId="10" xfId="192" applyFont="1" applyFill="1" applyBorder="1" applyAlignment="1" applyProtection="1">
      <alignment horizontal="center" vertical="center" wrapText="1"/>
    </xf>
    <xf numFmtId="168" fontId="36" fillId="0" borderId="10" xfId="192" applyNumberFormat="1" applyFont="1" applyFill="1" applyBorder="1" applyAlignment="1" applyProtection="1">
      <alignment horizontal="center" vertical="center" wrapText="1"/>
    </xf>
    <xf numFmtId="2" fontId="36" fillId="26" borderId="10" xfId="289" applyNumberFormat="1" applyFont="1" applyFill="1" applyBorder="1" applyAlignment="1" applyProtection="1">
      <alignment horizontal="center" vertical="top" wrapText="1"/>
    </xf>
    <xf numFmtId="174" fontId="36" fillId="0" borderId="10" xfId="289" applyNumberFormat="1" applyFont="1" applyFill="1" applyBorder="1" applyAlignment="1" applyProtection="1">
      <alignment horizontal="center" vertical="top" wrapText="1"/>
    </xf>
    <xf numFmtId="168" fontId="36" fillId="0" borderId="23" xfId="192" applyNumberFormat="1" applyFont="1" applyFill="1" applyBorder="1" applyAlignment="1" applyProtection="1">
      <alignment horizontal="center" vertical="center" wrapText="1"/>
    </xf>
    <xf numFmtId="0" fontId="36" fillId="0" borderId="29" xfId="0" applyFont="1" applyFill="1" applyBorder="1" applyAlignment="1" applyProtection="1">
      <alignment horizontal="center" vertical="top" wrapText="1"/>
    </xf>
    <xf numFmtId="173" fontId="36" fillId="0" borderId="23" xfId="0" applyNumberFormat="1" applyFont="1" applyFill="1" applyBorder="1" applyAlignment="1" applyProtection="1">
      <alignment horizontal="center" vertical="top" wrapText="1"/>
    </xf>
    <xf numFmtId="172" fontId="36" fillId="0" borderId="23" xfId="192" applyNumberFormat="1" applyFont="1" applyFill="1" applyBorder="1" applyAlignment="1" applyProtection="1">
      <alignment horizontal="center" vertical="center" wrapText="1"/>
    </xf>
    <xf numFmtId="0" fontId="36" fillId="0" borderId="26" xfId="289" applyFont="1" applyFill="1" applyBorder="1" applyAlignment="1" applyProtection="1">
      <alignment horizontal="center" vertical="top" wrapText="1"/>
    </xf>
    <xf numFmtId="168" fontId="36" fillId="0" borderId="26" xfId="192" applyFont="1" applyFill="1" applyBorder="1" applyAlignment="1" applyProtection="1">
      <alignment horizontal="center" vertical="center" wrapText="1"/>
    </xf>
    <xf numFmtId="172" fontId="39" fillId="26" borderId="29" xfId="192" applyNumberFormat="1" applyFont="1" applyFill="1" applyBorder="1" applyAlignment="1" applyProtection="1">
      <alignment horizontal="center" vertical="center" wrapText="1"/>
    </xf>
    <xf numFmtId="168" fontId="36" fillId="26" borderId="27" xfId="192" applyFont="1" applyFill="1" applyBorder="1" applyAlignment="1" applyProtection="1">
      <alignment horizontal="center" vertical="center" wrapText="1"/>
    </xf>
    <xf numFmtId="2" fontId="36" fillId="0" borderId="11" xfId="289" applyNumberFormat="1" applyFont="1" applyFill="1" applyBorder="1" applyAlignment="1" applyProtection="1">
      <alignment horizontal="center" vertical="top" wrapText="1"/>
    </xf>
    <xf numFmtId="0" fontId="36" fillId="0" borderId="11" xfId="289" applyFont="1" applyFill="1" applyBorder="1" applyAlignment="1" applyProtection="1">
      <alignment horizontal="center" vertical="center" wrapText="1"/>
    </xf>
    <xf numFmtId="2" fontId="36" fillId="0" borderId="11" xfId="289" applyNumberFormat="1" applyFont="1" applyFill="1" applyBorder="1" applyAlignment="1" applyProtection="1">
      <alignment horizontal="center" vertical="center" wrapText="1"/>
    </xf>
    <xf numFmtId="172" fontId="36" fillId="0" borderId="10" xfId="192" applyNumberFormat="1" applyFont="1" applyFill="1" applyBorder="1" applyAlignment="1" applyProtection="1">
      <alignment horizontal="center" vertical="center" wrapText="1"/>
    </xf>
    <xf numFmtId="0" fontId="36" fillId="0" borderId="10" xfId="0" applyFont="1" applyBorder="1" applyAlignment="1" applyProtection="1">
      <alignment horizontal="center" vertical="center" wrapText="1"/>
    </xf>
    <xf numFmtId="0" fontId="36" fillId="0" borderId="29" xfId="0" applyFont="1" applyBorder="1" applyAlignment="1" applyProtection="1">
      <alignment horizontal="center" vertical="center" wrapText="1"/>
    </xf>
    <xf numFmtId="174" fontId="36" fillId="0" borderId="10" xfId="0" applyNumberFormat="1" applyFont="1" applyBorder="1" applyAlignment="1" applyProtection="1">
      <alignment horizontal="center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0" fontId="36" fillId="0" borderId="29" xfId="290" applyFont="1" applyFill="1" applyBorder="1" applyAlignment="1" applyProtection="1">
      <alignment horizontal="center" vertical="center" wrapText="1"/>
    </xf>
    <xf numFmtId="0" fontId="36" fillId="26" borderId="10" xfId="290" applyFont="1" applyFill="1" applyBorder="1" applyAlignment="1" applyProtection="1">
      <alignment horizontal="center" vertical="center" wrapText="1"/>
    </xf>
    <xf numFmtId="0" fontId="36" fillId="26" borderId="10" xfId="0" applyFont="1" applyFill="1" applyBorder="1" applyAlignment="1" applyProtection="1">
      <alignment horizontal="center" vertical="center" wrapText="1"/>
    </xf>
    <xf numFmtId="2" fontId="36" fillId="26" borderId="10" xfId="290" applyNumberFormat="1" applyFont="1" applyFill="1" applyBorder="1" applyAlignment="1" applyProtection="1">
      <alignment horizontal="center" vertical="center" wrapText="1"/>
    </xf>
    <xf numFmtId="172" fontId="36" fillId="26" borderId="10" xfId="192" applyNumberFormat="1" applyFont="1" applyFill="1" applyBorder="1" applyAlignment="1" applyProtection="1">
      <alignment horizontal="center" vertical="center" wrapText="1"/>
    </xf>
    <xf numFmtId="0" fontId="36" fillId="0" borderId="10" xfId="290" applyFont="1" applyFill="1" applyBorder="1" applyAlignment="1" applyProtection="1">
      <alignment horizontal="center" vertical="center" wrapText="1"/>
    </xf>
    <xf numFmtId="0" fontId="36" fillId="0" borderId="23" xfId="290" applyFont="1" applyFill="1" applyBorder="1" applyAlignment="1" applyProtection="1">
      <alignment horizontal="center" vertical="center" wrapText="1"/>
    </xf>
    <xf numFmtId="0" fontId="39" fillId="0" borderId="10" xfId="289" applyFont="1" applyFill="1" applyBorder="1" applyAlignment="1" applyProtection="1">
      <alignment horizontal="center" vertical="center" wrapText="1"/>
    </xf>
    <xf numFmtId="168" fontId="39" fillId="0" borderId="10" xfId="192" applyNumberFormat="1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168" fontId="39" fillId="0" borderId="23" xfId="192" applyFont="1" applyFill="1" applyBorder="1" applyAlignment="1" applyProtection="1">
      <alignment horizontal="center" vertical="center" wrapText="1"/>
    </xf>
    <xf numFmtId="171" fontId="39" fillId="0" borderId="23" xfId="192" applyNumberFormat="1" applyFont="1" applyFill="1" applyBorder="1" applyAlignment="1" applyProtection="1">
      <alignment horizontal="center" vertical="center" wrapText="1"/>
    </xf>
    <xf numFmtId="0" fontId="39" fillId="0" borderId="26" xfId="0" applyFont="1" applyFill="1" applyBorder="1" applyAlignment="1" applyProtection="1">
      <alignment horizontal="center" vertical="top" wrapText="1"/>
    </xf>
    <xf numFmtId="0" fontId="39" fillId="0" borderId="26" xfId="0" applyFont="1" applyFill="1" applyBorder="1" applyAlignment="1" applyProtection="1">
      <alignment horizontal="center" vertical="center" wrapText="1"/>
    </xf>
    <xf numFmtId="168" fontId="39" fillId="0" borderId="26" xfId="192" applyFont="1" applyFill="1" applyBorder="1" applyAlignment="1" applyProtection="1">
      <alignment horizontal="center" vertical="center" wrapText="1"/>
    </xf>
    <xf numFmtId="168" fontId="39" fillId="0" borderId="26" xfId="192" applyFont="1" applyFill="1" applyBorder="1" applyAlignment="1" applyProtection="1">
      <alignment horizontal="center" vertical="top" wrapText="1"/>
    </xf>
    <xf numFmtId="49" fontId="39" fillId="0" borderId="26" xfId="192" applyNumberFormat="1" applyFont="1" applyFill="1" applyBorder="1" applyAlignment="1" applyProtection="1">
      <alignment horizontal="center" vertical="top" wrapText="1"/>
    </xf>
    <xf numFmtId="43" fontId="48" fillId="0" borderId="29" xfId="192" applyNumberFormat="1" applyFont="1" applyBorder="1" applyAlignment="1" applyProtection="1">
      <alignment horizontal="center" wrapText="1"/>
    </xf>
    <xf numFmtId="168" fontId="36" fillId="0" borderId="29" xfId="192" applyFont="1" applyFill="1" applyBorder="1" applyAlignment="1" applyProtection="1">
      <alignment horizontal="center" vertical="top" wrapText="1"/>
    </xf>
    <xf numFmtId="43" fontId="36" fillId="0" borderId="10" xfId="192" applyNumberFormat="1" applyFont="1" applyBorder="1" applyAlignment="1" applyProtection="1">
      <alignment horizontal="center" vertical="top" wrapText="1"/>
    </xf>
    <xf numFmtId="168" fontId="36" fillId="0" borderId="10" xfId="192" applyFont="1" applyFill="1" applyBorder="1" applyAlignment="1" applyProtection="1">
      <alignment horizontal="center" vertical="top" wrapText="1"/>
    </xf>
    <xf numFmtId="171" fontId="36" fillId="0" borderId="10" xfId="192" applyNumberFormat="1" applyFont="1" applyFill="1" applyBorder="1" applyAlignment="1" applyProtection="1">
      <alignment horizontal="center" vertical="top" wrapText="1"/>
    </xf>
    <xf numFmtId="169" fontId="36" fillId="0" borderId="10" xfId="192" applyNumberFormat="1" applyFont="1" applyFill="1" applyBorder="1" applyAlignment="1" applyProtection="1">
      <alignment horizontal="center" vertical="top" wrapText="1"/>
    </xf>
    <xf numFmtId="176" fontId="36" fillId="0" borderId="10" xfId="192" applyNumberFormat="1" applyFont="1" applyBorder="1" applyAlignment="1" applyProtection="1">
      <alignment horizontal="center" vertical="top" wrapText="1"/>
    </xf>
    <xf numFmtId="171" fontId="36" fillId="26" borderId="10" xfId="192" applyNumberFormat="1" applyFont="1" applyFill="1" applyBorder="1" applyAlignment="1" applyProtection="1">
      <alignment horizontal="center" vertical="top" wrapText="1"/>
    </xf>
    <xf numFmtId="43" fontId="36" fillId="0" borderId="16" xfId="192" applyNumberFormat="1" applyFont="1" applyBorder="1" applyAlignment="1" applyProtection="1">
      <alignment horizontal="center" vertical="top" wrapText="1"/>
    </xf>
    <xf numFmtId="168" fontId="36" fillId="0" borderId="16" xfId="192" applyNumberFormat="1" applyFont="1" applyFill="1" applyBorder="1" applyAlignment="1" applyProtection="1">
      <alignment horizontal="center" vertical="center" wrapText="1"/>
    </xf>
    <xf numFmtId="171" fontId="36" fillId="26" borderId="16" xfId="192" applyNumberFormat="1" applyFont="1" applyFill="1" applyBorder="1" applyAlignment="1" applyProtection="1">
      <alignment horizontal="center" vertical="top" wrapText="1"/>
    </xf>
    <xf numFmtId="168" fontId="36" fillId="0" borderId="16" xfId="192" applyNumberFormat="1" applyFont="1" applyFill="1" applyBorder="1" applyAlignment="1" applyProtection="1">
      <alignment horizontal="center" vertical="top" wrapText="1"/>
    </xf>
    <xf numFmtId="168" fontId="36" fillId="0" borderId="16" xfId="192" applyFont="1" applyFill="1" applyBorder="1" applyAlignment="1" applyProtection="1">
      <alignment horizontal="center" vertical="top" wrapText="1"/>
    </xf>
    <xf numFmtId="0" fontId="36" fillId="0" borderId="29" xfId="290" applyFont="1" applyFill="1" applyBorder="1" applyAlignment="1" applyProtection="1">
      <alignment horizontal="center" vertical="top" wrapText="1"/>
    </xf>
    <xf numFmtId="43" fontId="36" fillId="0" borderId="29" xfId="192" applyNumberFormat="1" applyFont="1" applyFill="1" applyBorder="1" applyAlignment="1" applyProtection="1">
      <alignment horizontal="center" vertical="top" wrapText="1"/>
    </xf>
    <xf numFmtId="171" fontId="36" fillId="0" borderId="29" xfId="192" applyNumberFormat="1" applyFont="1" applyFill="1" applyBorder="1" applyAlignment="1" applyProtection="1">
      <alignment horizontal="center" vertical="top" wrapText="1"/>
    </xf>
    <xf numFmtId="49" fontId="36" fillId="0" borderId="10" xfId="192" applyNumberFormat="1" applyFont="1" applyFill="1" applyBorder="1" applyAlignment="1" applyProtection="1">
      <alignment horizontal="center" vertical="top" wrapText="1"/>
    </xf>
    <xf numFmtId="49" fontId="36" fillId="0" borderId="23" xfId="192" applyNumberFormat="1" applyFont="1" applyBorder="1" applyAlignment="1" applyProtection="1">
      <alignment horizontal="center" vertical="top" wrapText="1"/>
    </xf>
    <xf numFmtId="168" fontId="36" fillId="0" borderId="23" xfId="192" applyFont="1" applyFill="1" applyBorder="1" applyAlignment="1" applyProtection="1">
      <alignment horizontal="center" vertical="top" wrapText="1"/>
    </xf>
    <xf numFmtId="0" fontId="39" fillId="0" borderId="15" xfId="289" applyFont="1" applyFill="1" applyBorder="1" applyAlignment="1" applyProtection="1">
      <alignment horizontal="center" vertical="top" wrapText="1"/>
    </xf>
    <xf numFmtId="168" fontId="39" fillId="0" borderId="15" xfId="192" applyNumberFormat="1" applyFont="1" applyFill="1" applyBorder="1" applyAlignment="1" applyProtection="1">
      <alignment horizontal="center" vertical="center" wrapText="1"/>
    </xf>
    <xf numFmtId="0" fontId="51" fillId="0" borderId="10" xfId="289" applyFont="1" applyFill="1" applyBorder="1" applyProtection="1"/>
    <xf numFmtId="168" fontId="52" fillId="0" borderId="10" xfId="192" applyNumberFormat="1" applyFont="1" applyFill="1" applyBorder="1" applyAlignment="1" applyProtection="1">
      <alignment horizontal="center" vertical="center"/>
    </xf>
    <xf numFmtId="0" fontId="52" fillId="0" borderId="10" xfId="289" applyFont="1" applyFill="1" applyBorder="1" applyProtection="1"/>
    <xf numFmtId="0" fontId="39" fillId="0" borderId="23" xfId="0" applyFont="1" applyFill="1" applyBorder="1" applyAlignment="1" applyProtection="1">
      <alignment horizontal="center" vertical="top" wrapText="1"/>
    </xf>
    <xf numFmtId="168" fontId="39" fillId="0" borderId="23" xfId="192" applyFont="1" applyFill="1" applyBorder="1" applyAlignment="1" applyProtection="1">
      <alignment horizontal="center" vertical="top" wrapText="1"/>
    </xf>
    <xf numFmtId="171" fontId="39" fillId="0" borderId="23" xfId="192" applyNumberFormat="1" applyFont="1" applyFill="1" applyBorder="1" applyAlignment="1" applyProtection="1">
      <alignment horizontal="center" vertical="top" wrapText="1"/>
    </xf>
    <xf numFmtId="0" fontId="53" fillId="26" borderId="26" xfId="0" applyFont="1" applyFill="1" applyBorder="1" applyProtection="1"/>
    <xf numFmtId="171" fontId="53" fillId="26" borderId="26" xfId="192" applyNumberFormat="1" applyFont="1" applyFill="1" applyBorder="1" applyAlignment="1" applyProtection="1">
      <alignment horizontal="center" vertical="center"/>
    </xf>
    <xf numFmtId="168" fontId="53" fillId="26" borderId="26" xfId="192" applyFont="1" applyFill="1" applyBorder="1" applyProtection="1"/>
    <xf numFmtId="168" fontId="36" fillId="26" borderId="26" xfId="192" applyFont="1" applyFill="1" applyBorder="1" applyAlignment="1" applyProtection="1">
      <alignment horizontal="center"/>
    </xf>
    <xf numFmtId="0" fontId="36" fillId="0" borderId="15" xfId="0" applyFont="1" applyFill="1" applyBorder="1" applyAlignment="1" applyProtection="1">
      <alignment horizontal="center" vertical="top" wrapText="1"/>
    </xf>
    <xf numFmtId="0" fontId="36" fillId="0" borderId="15" xfId="0" applyFont="1" applyBorder="1" applyAlignment="1" applyProtection="1">
      <alignment horizontal="center" vertical="center" wrapText="1"/>
    </xf>
    <xf numFmtId="171" fontId="36" fillId="26" borderId="15" xfId="192" applyNumberFormat="1" applyFont="1" applyFill="1" applyBorder="1" applyAlignment="1" applyProtection="1">
      <alignment horizontal="center" vertical="center" wrapText="1"/>
    </xf>
    <xf numFmtId="171" fontId="36" fillId="0" borderId="15" xfId="192" applyNumberFormat="1" applyFont="1" applyFill="1" applyBorder="1" applyAlignment="1" applyProtection="1">
      <alignment horizontal="center" vertical="center" wrapText="1"/>
    </xf>
    <xf numFmtId="171" fontId="36" fillId="0" borderId="10" xfId="192" applyNumberFormat="1" applyFont="1" applyFill="1" applyBorder="1" applyAlignment="1" applyProtection="1">
      <alignment horizontal="left" vertical="center" wrapText="1"/>
    </xf>
    <xf numFmtId="171" fontId="36" fillId="26" borderId="29" xfId="192" applyNumberFormat="1" applyFont="1" applyFill="1" applyBorder="1" applyAlignment="1" applyProtection="1">
      <alignment horizontal="center" vertical="center" wrapText="1"/>
    </xf>
    <xf numFmtId="0" fontId="54" fillId="26" borderId="29" xfId="290" applyFont="1" applyFill="1" applyBorder="1" applyAlignment="1" applyProtection="1">
      <alignment vertical="center"/>
    </xf>
    <xf numFmtId="0" fontId="54" fillId="26" borderId="32" xfId="290" applyFont="1" applyFill="1" applyBorder="1" applyAlignment="1" applyProtection="1">
      <alignment vertical="center"/>
    </xf>
    <xf numFmtId="171" fontId="36" fillId="0" borderId="29" xfId="192" applyNumberFormat="1" applyFont="1" applyFill="1" applyBorder="1" applyAlignment="1" applyProtection="1">
      <alignment horizontal="left" vertical="center" wrapText="1"/>
    </xf>
    <xf numFmtId="171" fontId="55" fillId="0" borderId="29" xfId="192" applyNumberFormat="1" applyFont="1" applyFill="1" applyBorder="1" applyAlignment="1" applyProtection="1">
      <alignment horizontal="left" vertical="center" wrapText="1"/>
    </xf>
    <xf numFmtId="171" fontId="36" fillId="0" borderId="29" xfId="192" applyNumberFormat="1" applyFont="1" applyFill="1" applyBorder="1" applyAlignment="1" applyProtection="1">
      <alignment horizontal="center" vertical="center" wrapText="1"/>
    </xf>
    <xf numFmtId="0" fontId="36" fillId="0" borderId="23" xfId="290" applyFont="1" applyFill="1" applyBorder="1" applyAlignment="1" applyProtection="1">
      <alignment horizontal="center" vertical="top" wrapText="1"/>
    </xf>
    <xf numFmtId="0" fontId="36" fillId="0" borderId="15" xfId="29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vertical="center" wrapText="1"/>
    </xf>
    <xf numFmtId="168" fontId="36" fillId="0" borderId="15" xfId="192" applyFont="1" applyFill="1" applyBorder="1" applyAlignment="1" applyProtection="1">
      <alignment horizontal="left" vertical="center" wrapText="1"/>
    </xf>
    <xf numFmtId="168" fontId="55" fillId="0" borderId="15" xfId="192" applyFont="1" applyFill="1" applyBorder="1" applyAlignment="1" applyProtection="1">
      <alignment horizontal="left" vertical="center" wrapText="1"/>
    </xf>
    <xf numFmtId="174" fontId="36" fillId="0" borderId="10" xfId="0" applyNumberFormat="1" applyFont="1" applyFill="1" applyBorder="1" applyAlignment="1" applyProtection="1">
      <alignment horizontal="center" vertical="center" wrapText="1"/>
    </xf>
    <xf numFmtId="171" fontId="36" fillId="0" borderId="23" xfId="192" applyNumberFormat="1" applyFont="1" applyFill="1" applyBorder="1" applyAlignment="1" applyProtection="1">
      <alignment horizontal="left" vertical="center" wrapText="1"/>
    </xf>
    <xf numFmtId="168" fontId="36" fillId="0" borderId="29" xfId="192" applyFont="1" applyFill="1" applyBorder="1" applyAlignment="1" applyProtection="1">
      <alignment horizontal="left" vertical="center" wrapText="1"/>
    </xf>
    <xf numFmtId="168" fontId="55" fillId="0" borderId="29" xfId="192" applyFont="1" applyFill="1" applyBorder="1" applyAlignment="1" applyProtection="1">
      <alignment horizontal="left" vertical="center" wrapText="1"/>
    </xf>
    <xf numFmtId="2" fontId="36" fillId="0" borderId="10" xfId="0" applyNumberFormat="1" applyFont="1" applyFill="1" applyBorder="1" applyAlignment="1" applyProtection="1">
      <alignment horizontal="center" vertical="center" wrapText="1"/>
    </xf>
    <xf numFmtId="168" fontId="36" fillId="0" borderId="10" xfId="192" applyFont="1" applyFill="1" applyBorder="1" applyAlignment="1" applyProtection="1">
      <alignment horizontal="left" vertical="center" wrapText="1"/>
    </xf>
    <xf numFmtId="168" fontId="55" fillId="0" borderId="10" xfId="192" applyFont="1" applyFill="1" applyBorder="1" applyAlignment="1" applyProtection="1">
      <alignment horizontal="left" vertical="center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174" fontId="36" fillId="0" borderId="11" xfId="0" applyNumberFormat="1" applyFont="1" applyBorder="1" applyAlignment="1" applyProtection="1">
      <alignment horizontal="center" vertical="center" wrapText="1"/>
    </xf>
    <xf numFmtId="170" fontId="36" fillId="0" borderId="29" xfId="192" applyNumberFormat="1" applyFont="1" applyFill="1" applyBorder="1" applyAlignment="1" applyProtection="1">
      <alignment horizontal="center" vertical="center" wrapText="1"/>
    </xf>
    <xf numFmtId="173" fontId="36" fillId="0" borderId="10" xfId="0" applyNumberFormat="1" applyFont="1" applyBorder="1" applyAlignment="1" applyProtection="1">
      <alignment horizontal="center" vertical="center" wrapText="1"/>
    </xf>
    <xf numFmtId="0" fontId="39" fillId="0" borderId="29" xfId="290" applyFont="1" applyFill="1" applyBorder="1" applyAlignment="1" applyProtection="1">
      <alignment horizontal="center" vertical="center" wrapText="1"/>
    </xf>
    <xf numFmtId="0" fontId="51" fillId="0" borderId="10" xfId="290" applyFont="1" applyFill="1" applyBorder="1" applyAlignment="1" applyProtection="1">
      <alignment vertical="center"/>
    </xf>
    <xf numFmtId="0" fontId="52" fillId="0" borderId="10" xfId="290" applyFont="1" applyFill="1" applyBorder="1" applyAlignment="1" applyProtection="1">
      <alignment vertical="center"/>
    </xf>
    <xf numFmtId="0" fontId="52" fillId="0" borderId="23" xfId="290" applyFont="1" applyFill="1" applyBorder="1" applyAlignment="1" applyProtection="1">
      <alignment vertical="center"/>
    </xf>
    <xf numFmtId="0" fontId="51" fillId="0" borderId="23" xfId="29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168" fontId="56" fillId="0" borderId="15" xfId="192" applyFont="1" applyFill="1" applyBorder="1" applyAlignment="1" applyProtection="1">
      <alignment horizontal="center" vertical="center" wrapText="1"/>
    </xf>
    <xf numFmtId="168" fontId="39" fillId="0" borderId="15" xfId="192" applyFont="1" applyFill="1" applyBorder="1" applyAlignment="1" applyProtection="1">
      <alignment horizontal="center" vertical="center" wrapText="1"/>
    </xf>
    <xf numFmtId="171" fontId="39" fillId="0" borderId="15" xfId="192" applyNumberFormat="1" applyFont="1" applyFill="1" applyBorder="1" applyAlignment="1" applyProtection="1">
      <alignment horizontal="center" vertical="center" wrapText="1"/>
    </xf>
    <xf numFmtId="49" fontId="57" fillId="0" borderId="10" xfId="0" applyNumberFormat="1" applyFont="1" applyBorder="1" applyAlignment="1" applyProtection="1">
      <alignment horizontal="center" vertical="center"/>
    </xf>
    <xf numFmtId="0" fontId="53" fillId="0" borderId="10" xfId="0" applyFont="1" applyBorder="1" applyAlignment="1" applyProtection="1">
      <alignment vertical="center"/>
    </xf>
    <xf numFmtId="168" fontId="53" fillId="0" borderId="10" xfId="192" applyFont="1" applyBorder="1" applyAlignment="1" applyProtection="1">
      <alignment horizontal="center" vertical="center"/>
    </xf>
    <xf numFmtId="168" fontId="53" fillId="0" borderId="10" xfId="192" applyFont="1" applyBorder="1" applyAlignment="1" applyProtection="1">
      <alignment vertical="center"/>
    </xf>
    <xf numFmtId="168" fontId="36" fillId="0" borderId="10" xfId="192" applyFont="1" applyBorder="1" applyAlignment="1" applyProtection="1">
      <alignment horizontal="center" vertical="center"/>
    </xf>
    <xf numFmtId="171" fontId="39" fillId="0" borderId="10" xfId="192" applyNumberFormat="1" applyFont="1" applyBorder="1" applyAlignment="1" applyProtection="1">
      <alignment horizontal="center" vertical="center"/>
    </xf>
    <xf numFmtId="9" fontId="57" fillId="0" borderId="10" xfId="0" applyNumberFormat="1" applyFont="1" applyBorder="1" applyAlignment="1" applyProtection="1">
      <alignment horizontal="center" vertical="center"/>
    </xf>
    <xf numFmtId="179" fontId="57" fillId="0" borderId="10" xfId="0" applyNumberFormat="1" applyFont="1" applyBorder="1" applyAlignment="1" applyProtection="1">
      <alignment horizontal="center" vertical="center"/>
    </xf>
    <xf numFmtId="43" fontId="39" fillId="0" borderId="10" xfId="196" applyNumberFormat="1" applyFont="1" applyFill="1" applyBorder="1" applyAlignment="1" applyProtection="1">
      <alignment horizontal="center" vertical="center"/>
    </xf>
    <xf numFmtId="168" fontId="39" fillId="0" borderId="10" xfId="192" applyFont="1" applyFill="1" applyBorder="1" applyAlignment="1" applyProtection="1">
      <alignment horizontal="center" vertical="center"/>
    </xf>
    <xf numFmtId="171" fontId="39" fillId="0" borderId="10" xfId="192" applyNumberFormat="1" applyFont="1" applyFill="1" applyBorder="1" applyAlignment="1" applyProtection="1">
      <alignment horizontal="center" vertical="center"/>
    </xf>
    <xf numFmtId="9" fontId="50" fillId="0" borderId="23" xfId="320" applyFont="1" applyFill="1" applyBorder="1" applyAlignment="1" applyProtection="1">
      <alignment horizontal="center" vertical="center"/>
    </xf>
    <xf numFmtId="43" fontId="39" fillId="0" borderId="23" xfId="196" applyNumberFormat="1" applyFont="1" applyFill="1" applyBorder="1" applyAlignment="1" applyProtection="1">
      <alignment horizontal="center" vertical="center"/>
    </xf>
    <xf numFmtId="168" fontId="39" fillId="0" borderId="23" xfId="192" applyFont="1" applyFill="1" applyBorder="1" applyAlignment="1" applyProtection="1">
      <alignment horizontal="center" vertical="center"/>
    </xf>
    <xf numFmtId="171" fontId="39" fillId="0" borderId="23" xfId="192" applyNumberFormat="1" applyFont="1" applyFill="1" applyBorder="1" applyAlignment="1" applyProtection="1">
      <alignment horizontal="center" vertical="center"/>
    </xf>
  </cellXfs>
  <cellStyles count="348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192" builtinId="3"/>
    <cellStyle name="Comma 10" xfId="193"/>
    <cellStyle name="Comma 2" xfId="194"/>
    <cellStyle name="Comma 2 2" xfId="195"/>
    <cellStyle name="Comma 3" xfId="196"/>
    <cellStyle name="Comma 3 2" xfId="197"/>
    <cellStyle name="Comma 4" xfId="198"/>
    <cellStyle name="Comma 5" xfId="199"/>
    <cellStyle name="Currency 2" xfId="200"/>
    <cellStyle name="Explanatory Text 2" xfId="201"/>
    <cellStyle name="Explanatory Text 3" xfId="202"/>
    <cellStyle name="Explanatory Text 4" xfId="203"/>
    <cellStyle name="Explanatory Text 4 2" xfId="204"/>
    <cellStyle name="Explanatory Text 5" xfId="205"/>
    <cellStyle name="Explanatory Text 6" xfId="206"/>
    <cellStyle name="Explanatory Text 7" xfId="207"/>
    <cellStyle name="Good 2" xfId="208"/>
    <cellStyle name="Good 3" xfId="209"/>
    <cellStyle name="Good 4" xfId="210"/>
    <cellStyle name="Good 4 2" xfId="211"/>
    <cellStyle name="Good 5" xfId="212"/>
    <cellStyle name="Good 6" xfId="213"/>
    <cellStyle name="Good 7" xfId="214"/>
    <cellStyle name="Heading 1 2" xfId="215"/>
    <cellStyle name="Heading 1 3" xfId="216"/>
    <cellStyle name="Heading 1 4" xfId="217"/>
    <cellStyle name="Heading 1 4 2" xfId="218"/>
    <cellStyle name="Heading 1 4_SAN2009-IIIxlsx" xfId="219"/>
    <cellStyle name="Heading 1 5" xfId="220"/>
    <cellStyle name="Heading 1 6" xfId="221"/>
    <cellStyle name="Heading 1 7" xfId="222"/>
    <cellStyle name="Heading 2 2" xfId="223"/>
    <cellStyle name="Heading 2 3" xfId="224"/>
    <cellStyle name="Heading 2 4" xfId="225"/>
    <cellStyle name="Heading 2 4 2" xfId="226"/>
    <cellStyle name="Heading 2 4_SAN2009-IIIxlsx" xfId="227"/>
    <cellStyle name="Heading 2 5" xfId="228"/>
    <cellStyle name="Heading 2 6" xfId="229"/>
    <cellStyle name="Heading 2 7" xfId="230"/>
    <cellStyle name="Heading 3 2" xfId="231"/>
    <cellStyle name="Heading 3 3" xfId="232"/>
    <cellStyle name="Heading 3 4" xfId="233"/>
    <cellStyle name="Heading 3 4 2" xfId="234"/>
    <cellStyle name="Heading 3 4_SAN2009-IIIxlsx" xfId="235"/>
    <cellStyle name="Heading 3 5" xfId="236"/>
    <cellStyle name="Heading 3 6" xfId="237"/>
    <cellStyle name="Heading 3 7" xfId="238"/>
    <cellStyle name="Heading 4 2" xfId="239"/>
    <cellStyle name="Heading 4 3" xfId="240"/>
    <cellStyle name="Heading 4 4" xfId="241"/>
    <cellStyle name="Heading 4 4 2" xfId="242"/>
    <cellStyle name="Heading 4 5" xfId="243"/>
    <cellStyle name="Heading 4 6" xfId="244"/>
    <cellStyle name="Heading 4 7" xfId="245"/>
    <cellStyle name="Input 2" xfId="246"/>
    <cellStyle name="Input 3" xfId="247"/>
    <cellStyle name="Input 4" xfId="248"/>
    <cellStyle name="Input 4 2" xfId="249"/>
    <cellStyle name="Input 4_SAN2009-IIIxlsx" xfId="250"/>
    <cellStyle name="Input 5" xfId="251"/>
    <cellStyle name="Input 6" xfId="252"/>
    <cellStyle name="Input 7" xfId="253"/>
    <cellStyle name="Linked Cell 2" xfId="254"/>
    <cellStyle name="Linked Cell 3" xfId="255"/>
    <cellStyle name="Linked Cell 4" xfId="256"/>
    <cellStyle name="Linked Cell 4 2" xfId="257"/>
    <cellStyle name="Linked Cell 4_SAN2009-IIIxlsx" xfId="258"/>
    <cellStyle name="Linked Cell 5" xfId="259"/>
    <cellStyle name="Linked Cell 6" xfId="260"/>
    <cellStyle name="Linked Cell 7" xfId="261"/>
    <cellStyle name="Neutral 2" xfId="262"/>
    <cellStyle name="Neutral 3" xfId="263"/>
    <cellStyle name="Neutral 4" xfId="264"/>
    <cellStyle name="Neutral 4 2" xfId="265"/>
    <cellStyle name="Neutral 5" xfId="266"/>
    <cellStyle name="Neutral 6" xfId="267"/>
    <cellStyle name="Neutral 7" xfId="268"/>
    <cellStyle name="Normal" xfId="0" builtinId="0"/>
    <cellStyle name="Normal 10" xfId="269"/>
    <cellStyle name="Normal 11" xfId="270"/>
    <cellStyle name="Normal 12" xfId="271"/>
    <cellStyle name="Normal 13" xfId="272"/>
    <cellStyle name="Normal 14" xfId="273"/>
    <cellStyle name="Normal 2" xfId="274"/>
    <cellStyle name="Normal 2 2" xfId="275"/>
    <cellStyle name="Normal 2 2 2" xfId="276"/>
    <cellStyle name="Normal 2 2 3" xfId="277"/>
    <cellStyle name="Normal 2 2 4" xfId="278"/>
    <cellStyle name="Normal 2 2 5" xfId="279"/>
    <cellStyle name="Normal 2 2_samsheneblo 2009-II" xfId="280"/>
    <cellStyle name="Normal 2 3" xfId="281"/>
    <cellStyle name="Normal 2 4" xfId="282"/>
    <cellStyle name="Normal 2 5" xfId="283"/>
    <cellStyle name="Normal 2 6" xfId="284"/>
    <cellStyle name="Normal 2 7" xfId="285"/>
    <cellStyle name="Normal 2_samseneblo - 2009" xfId="286"/>
    <cellStyle name="Normal 26" xfId="287"/>
    <cellStyle name="Normal 27" xfId="288"/>
    <cellStyle name="Normal 3" xfId="289"/>
    <cellStyle name="Normal 3 2" xfId="290"/>
    <cellStyle name="Normal 3 3" xfId="291"/>
    <cellStyle name="Normal 31" xfId="292"/>
    <cellStyle name="Normal 4" xfId="293"/>
    <cellStyle name="Normal 4 2" xfId="294"/>
    <cellStyle name="Normal 5" xfId="295"/>
    <cellStyle name="Normal 6" xfId="296"/>
    <cellStyle name="Normal 7" xfId="297"/>
    <cellStyle name="Normal 8" xfId="298"/>
    <cellStyle name="Normal 8 2" xfId="299"/>
    <cellStyle name="Normal 9" xfId="300"/>
    <cellStyle name="Normal 9 2" xfId="301"/>
    <cellStyle name="Normal 9 2 2" xfId="302"/>
    <cellStyle name="Normal_gare wyalsadfenigagarini 2_SMSH2008-IIkv ." xfId="303"/>
    <cellStyle name="Note 2" xfId="304"/>
    <cellStyle name="Note 3" xfId="305"/>
    <cellStyle name="Note 4" xfId="306"/>
    <cellStyle name="Note 4 2" xfId="307"/>
    <cellStyle name="Note 4_SAN2009-IIIxlsx" xfId="308"/>
    <cellStyle name="Note 5" xfId="309"/>
    <cellStyle name="Note 6" xfId="310"/>
    <cellStyle name="Note 7" xfId="311"/>
    <cellStyle name="Output 2" xfId="312"/>
    <cellStyle name="Output 3" xfId="313"/>
    <cellStyle name="Output 4" xfId="314"/>
    <cellStyle name="Output 4 2" xfId="315"/>
    <cellStyle name="Output 4_SAN2009-IIIxlsx" xfId="316"/>
    <cellStyle name="Output 5" xfId="317"/>
    <cellStyle name="Output 6" xfId="318"/>
    <cellStyle name="Output 7" xfId="319"/>
    <cellStyle name="Percent" xfId="320" builtinId="5"/>
    <cellStyle name="Percent 2" xfId="321"/>
    <cellStyle name="Percent 2 2" xfId="322"/>
    <cellStyle name="Percent 3" xfId="323"/>
    <cellStyle name="Style 1" xfId="324"/>
    <cellStyle name="Title 2" xfId="325"/>
    <cellStyle name="Title 3" xfId="326"/>
    <cellStyle name="Title 4" xfId="327"/>
    <cellStyle name="Title 4 2" xfId="328"/>
    <cellStyle name="Title 5" xfId="329"/>
    <cellStyle name="Title 6" xfId="330"/>
    <cellStyle name="Title 7" xfId="331"/>
    <cellStyle name="Total 2" xfId="332"/>
    <cellStyle name="Total 3" xfId="333"/>
    <cellStyle name="Total 4" xfId="334"/>
    <cellStyle name="Total 4 2" xfId="335"/>
    <cellStyle name="Total 4_SAN2009-IIIxlsx" xfId="336"/>
    <cellStyle name="Total 5" xfId="337"/>
    <cellStyle name="Total 6" xfId="338"/>
    <cellStyle name="Total 7" xfId="339"/>
    <cellStyle name="Warning Text 2" xfId="340"/>
    <cellStyle name="Warning Text 3" xfId="341"/>
    <cellStyle name="Warning Text 4" xfId="342"/>
    <cellStyle name="Warning Text 4 2" xfId="343"/>
    <cellStyle name="Warning Text 5" xfId="344"/>
    <cellStyle name="Warning Text 6" xfId="345"/>
    <cellStyle name="Warning Text 7" xfId="346"/>
    <cellStyle name="㼿㼿㼿㼿㼿㼿" xfId="3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5"/>
  <sheetViews>
    <sheetView showZeros="0" tabSelected="1" zoomScaleNormal="90" zoomScaleSheetLayoutView="100" workbookViewId="0">
      <pane ySplit="12" topLeftCell="A153" activePane="bottomLeft" state="frozen"/>
      <selection pane="bottomLeft" activeCell="O166" sqref="O166"/>
    </sheetView>
  </sheetViews>
  <sheetFormatPr defaultColWidth="11.42578125" defaultRowHeight="15.75"/>
  <cols>
    <col min="1" max="1" width="2.42578125" style="8" customWidth="1"/>
    <col min="2" max="2" width="6.140625" style="14" customWidth="1"/>
    <col min="3" max="3" width="48.85546875" style="23" customWidth="1"/>
    <col min="4" max="4" width="8.7109375" style="23" customWidth="1"/>
    <col min="5" max="5" width="6.42578125" style="23" customWidth="1"/>
    <col min="6" max="6" width="9.42578125" style="26" customWidth="1"/>
    <col min="7" max="7" width="10" style="23" customWidth="1"/>
    <col min="8" max="8" width="8.85546875" style="23" customWidth="1"/>
    <col min="9" max="9" width="9.28515625" style="23" customWidth="1"/>
    <col min="10" max="10" width="10.28515625" style="23" customWidth="1"/>
    <col min="11" max="11" width="7.5703125" style="23" customWidth="1"/>
    <col min="12" max="12" width="8.5703125" style="23" customWidth="1"/>
    <col min="13" max="13" width="12.7109375" style="23" customWidth="1"/>
    <col min="14" max="14" width="14.28515625" style="1" bestFit="1" customWidth="1"/>
    <col min="15" max="15" width="12.7109375" style="1" bestFit="1" customWidth="1"/>
    <col min="16" max="16384" width="11.42578125" style="1"/>
  </cols>
  <sheetData>
    <row r="1" spans="1:17" s="5" customFormat="1" ht="45" customHeight="1">
      <c r="A1" s="153" t="s">
        <v>152</v>
      </c>
      <c r="B1" s="153"/>
      <c r="C1" s="153"/>
      <c r="D1" s="153"/>
      <c r="E1" s="153"/>
      <c r="F1" s="153"/>
      <c r="G1" s="153"/>
      <c r="H1" s="23"/>
      <c r="I1" s="23"/>
      <c r="J1" s="23"/>
      <c r="K1" s="23"/>
      <c r="L1" s="23"/>
      <c r="M1" s="23"/>
    </row>
    <row r="2" spans="1:17" s="5" customFormat="1" ht="17.25" customHeight="1">
      <c r="A2" s="138" t="s">
        <v>70</v>
      </c>
      <c r="B2" s="138"/>
      <c r="C2" s="138"/>
      <c r="D2" s="138"/>
      <c r="E2" s="138"/>
      <c r="F2" s="138"/>
      <c r="G2" s="24"/>
      <c r="H2" s="23"/>
      <c r="I2" s="23"/>
      <c r="J2" s="23"/>
      <c r="K2" s="23"/>
      <c r="L2" s="23"/>
      <c r="M2" s="23"/>
    </row>
    <row r="3" spans="1:17" s="5" customFormat="1" ht="29.25" customHeight="1">
      <c r="A3" s="143" t="s">
        <v>150</v>
      </c>
      <c r="B3" s="143"/>
      <c r="C3" s="143"/>
      <c r="D3" s="143"/>
      <c r="E3" s="143"/>
      <c r="F3" s="143"/>
      <c r="G3" s="24"/>
      <c r="H3" s="139" t="s">
        <v>153</v>
      </c>
      <c r="I3" s="140"/>
      <c r="J3" s="140"/>
      <c r="K3" s="140"/>
      <c r="L3" s="140"/>
      <c r="M3" s="140"/>
    </row>
    <row r="4" spans="1:17" s="5" customFormat="1" ht="15" customHeight="1">
      <c r="A4" s="141" t="s">
        <v>71</v>
      </c>
      <c r="B4" s="141"/>
      <c r="C4" s="141"/>
      <c r="D4" s="141"/>
      <c r="E4" s="141"/>
      <c r="F4" s="141"/>
      <c r="G4" s="24"/>
      <c r="H4" s="23"/>
      <c r="I4" s="23"/>
      <c r="J4" s="23"/>
      <c r="K4" s="23"/>
      <c r="L4" s="23"/>
      <c r="M4" s="23"/>
    </row>
    <row r="5" spans="1:17" ht="16.5" customHeight="1">
      <c r="A5" s="2"/>
      <c r="B5" s="11"/>
      <c r="C5" s="33" t="s">
        <v>0</v>
      </c>
      <c r="D5" s="25"/>
      <c r="G5" s="27"/>
      <c r="H5" s="155"/>
      <c r="I5" s="155"/>
      <c r="J5" s="155"/>
      <c r="K5" s="155"/>
      <c r="L5" s="29"/>
      <c r="M5" s="28"/>
    </row>
    <row r="6" spans="1:17" ht="12.75" customHeight="1">
      <c r="A6" s="2"/>
      <c r="B6" s="11"/>
      <c r="C6" s="33" t="s">
        <v>123</v>
      </c>
      <c r="D6" s="25"/>
      <c r="E6" s="30"/>
      <c r="F6" s="31"/>
      <c r="G6" s="32"/>
      <c r="H6" s="28"/>
      <c r="I6" s="142"/>
      <c r="J6" s="142"/>
      <c r="K6" s="142"/>
      <c r="L6" s="29"/>
      <c r="M6" s="28"/>
    </row>
    <row r="7" spans="1:17" ht="7.5" customHeight="1">
      <c r="A7" s="2"/>
      <c r="B7" s="11"/>
      <c r="C7" s="33"/>
      <c r="D7" s="25"/>
      <c r="E7" s="30"/>
      <c r="F7" s="31"/>
      <c r="G7" s="32"/>
      <c r="H7" s="28"/>
      <c r="I7" s="45"/>
      <c r="J7" s="45"/>
      <c r="K7" s="45"/>
      <c r="L7" s="29"/>
      <c r="M7" s="28"/>
    </row>
    <row r="8" spans="1:17" ht="13.5" customHeight="1">
      <c r="A8" s="144" t="s">
        <v>29</v>
      </c>
      <c r="B8" s="150" t="s">
        <v>2</v>
      </c>
      <c r="C8" s="34"/>
      <c r="D8" s="234" t="s">
        <v>30</v>
      </c>
      <c r="E8" s="235" t="s">
        <v>3</v>
      </c>
      <c r="F8" s="236"/>
      <c r="G8" s="237" t="s">
        <v>32</v>
      </c>
      <c r="H8" s="238"/>
      <c r="I8" s="237" t="s">
        <v>31</v>
      </c>
      <c r="J8" s="238"/>
      <c r="K8" s="235" t="s">
        <v>4</v>
      </c>
      <c r="L8" s="239"/>
      <c r="M8" s="240" t="s">
        <v>33</v>
      </c>
      <c r="N8" s="137"/>
      <c r="O8" s="137"/>
      <c r="P8" s="137"/>
      <c r="Q8" s="137"/>
    </row>
    <row r="9" spans="1:17" ht="14.25" customHeight="1">
      <c r="A9" s="145"/>
      <c r="B9" s="151"/>
      <c r="C9" s="35" t="s">
        <v>65</v>
      </c>
      <c r="D9" s="241"/>
      <c r="E9" s="242" t="s">
        <v>5</v>
      </c>
      <c r="F9" s="243"/>
      <c r="G9" s="244"/>
      <c r="H9" s="245"/>
      <c r="I9" s="244"/>
      <c r="J9" s="245"/>
      <c r="K9" s="242" t="s">
        <v>6</v>
      </c>
      <c r="L9" s="246"/>
      <c r="M9" s="247"/>
    </row>
    <row r="10" spans="1:17" ht="12.75" customHeight="1">
      <c r="A10" s="145"/>
      <c r="B10" s="151"/>
      <c r="C10" s="36" t="s">
        <v>66</v>
      </c>
      <c r="D10" s="241"/>
      <c r="E10" s="240" t="s">
        <v>67</v>
      </c>
      <c r="F10" s="248" t="s">
        <v>34</v>
      </c>
      <c r="G10" s="249" t="s">
        <v>7</v>
      </c>
      <c r="H10" s="250" t="s">
        <v>34</v>
      </c>
      <c r="I10" s="249" t="s">
        <v>7</v>
      </c>
      <c r="J10" s="250" t="s">
        <v>34</v>
      </c>
      <c r="K10" s="249" t="s">
        <v>7</v>
      </c>
      <c r="L10" s="250" t="s">
        <v>34</v>
      </c>
      <c r="M10" s="247"/>
    </row>
    <row r="11" spans="1:17" ht="15.75" customHeight="1">
      <c r="A11" s="146"/>
      <c r="B11" s="152"/>
      <c r="C11" s="37"/>
      <c r="D11" s="251"/>
      <c r="E11" s="252"/>
      <c r="F11" s="253"/>
      <c r="G11" s="254" t="s">
        <v>8</v>
      </c>
      <c r="H11" s="255"/>
      <c r="I11" s="254" t="s">
        <v>8</v>
      </c>
      <c r="J11" s="255"/>
      <c r="K11" s="254" t="s">
        <v>8</v>
      </c>
      <c r="L11" s="255"/>
      <c r="M11" s="252"/>
    </row>
    <row r="12" spans="1:17" ht="12.75" customHeight="1">
      <c r="A12" s="4">
        <v>1</v>
      </c>
      <c r="B12" s="12" t="s">
        <v>9</v>
      </c>
      <c r="C12" s="38" t="s">
        <v>10</v>
      </c>
      <c r="D12" s="256" t="s">
        <v>11</v>
      </c>
      <c r="E12" s="257" t="s">
        <v>12</v>
      </c>
      <c r="F12" s="258" t="s">
        <v>13</v>
      </c>
      <c r="G12" s="259" t="s">
        <v>14</v>
      </c>
      <c r="H12" s="260" t="s">
        <v>15</v>
      </c>
      <c r="I12" s="257" t="s">
        <v>16</v>
      </c>
      <c r="J12" s="259" t="s">
        <v>17</v>
      </c>
      <c r="K12" s="257" t="s">
        <v>18</v>
      </c>
      <c r="L12" s="260" t="s">
        <v>19</v>
      </c>
      <c r="M12" s="257" t="s">
        <v>20</v>
      </c>
      <c r="P12" s="7"/>
    </row>
    <row r="13" spans="1:17" ht="17.25" customHeight="1">
      <c r="A13" s="10"/>
      <c r="B13" s="13"/>
      <c r="C13" s="39" t="s">
        <v>21</v>
      </c>
      <c r="D13" s="261"/>
      <c r="E13" s="262"/>
      <c r="F13" s="263"/>
      <c r="G13" s="262"/>
      <c r="H13" s="264"/>
      <c r="I13" s="262"/>
      <c r="J13" s="264"/>
      <c r="K13" s="262"/>
      <c r="L13" s="264"/>
      <c r="M13" s="262"/>
    </row>
    <row r="14" spans="1:17" ht="17.25" customHeight="1">
      <c r="A14" s="147">
        <v>1</v>
      </c>
      <c r="B14" s="154" t="s">
        <v>69</v>
      </c>
      <c r="C14" s="170" t="s">
        <v>115</v>
      </c>
      <c r="D14" s="221" t="s">
        <v>26</v>
      </c>
      <c r="E14" s="265"/>
      <c r="F14" s="266">
        <v>4.4000000000000004</v>
      </c>
      <c r="G14" s="267"/>
      <c r="H14" s="267"/>
      <c r="I14" s="267"/>
      <c r="J14" s="267"/>
      <c r="K14" s="267"/>
      <c r="L14" s="267"/>
      <c r="M14" s="267"/>
    </row>
    <row r="15" spans="1:17" ht="17.25" customHeight="1">
      <c r="A15" s="148"/>
      <c r="B15" s="127"/>
      <c r="C15" s="170" t="s">
        <v>23</v>
      </c>
      <c r="D15" s="221" t="s">
        <v>24</v>
      </c>
      <c r="E15" s="265">
        <v>4.8</v>
      </c>
      <c r="F15" s="267">
        <f>F14*E15</f>
        <v>21.12</v>
      </c>
      <c r="G15" s="267"/>
      <c r="H15" s="267"/>
      <c r="I15" s="268"/>
      <c r="J15" s="269"/>
      <c r="K15" s="269"/>
      <c r="L15" s="269"/>
      <c r="M15" s="269"/>
    </row>
    <row r="16" spans="1:17" ht="17.25" customHeight="1" thickBot="1">
      <c r="A16" s="149"/>
      <c r="B16" s="128"/>
      <c r="C16" s="171" t="s">
        <v>25</v>
      </c>
      <c r="D16" s="270" t="s">
        <v>1</v>
      </c>
      <c r="E16" s="271">
        <v>1.1000000000000001</v>
      </c>
      <c r="F16" s="272">
        <f>F14*E16</f>
        <v>4.8400000000000007</v>
      </c>
      <c r="G16" s="272"/>
      <c r="H16" s="272"/>
      <c r="I16" s="272"/>
      <c r="J16" s="272"/>
      <c r="K16" s="273"/>
      <c r="L16" s="274"/>
      <c r="M16" s="274"/>
    </row>
    <row r="17" spans="1:13" ht="17.25" customHeight="1">
      <c r="A17" s="147">
        <v>2</v>
      </c>
      <c r="B17" s="126" t="s">
        <v>69</v>
      </c>
      <c r="C17" s="172" t="s">
        <v>116</v>
      </c>
      <c r="D17" s="275" t="s">
        <v>26</v>
      </c>
      <c r="E17" s="276"/>
      <c r="F17" s="277">
        <v>12</v>
      </c>
      <c r="G17" s="278"/>
      <c r="H17" s="278"/>
      <c r="I17" s="278"/>
      <c r="J17" s="278"/>
      <c r="K17" s="278"/>
      <c r="L17" s="278"/>
      <c r="M17" s="278"/>
    </row>
    <row r="18" spans="1:13" ht="17.25" customHeight="1">
      <c r="A18" s="148"/>
      <c r="B18" s="127"/>
      <c r="C18" s="170" t="s">
        <v>23</v>
      </c>
      <c r="D18" s="279" t="s">
        <v>24</v>
      </c>
      <c r="E18" s="280">
        <v>4.8</v>
      </c>
      <c r="F18" s="281">
        <v>59.04</v>
      </c>
      <c r="G18" s="281"/>
      <c r="H18" s="281"/>
      <c r="I18" s="282"/>
      <c r="J18" s="283"/>
      <c r="K18" s="283"/>
      <c r="L18" s="283"/>
      <c r="M18" s="283"/>
    </row>
    <row r="19" spans="1:13" ht="17.25" customHeight="1" thickBot="1">
      <c r="A19" s="149"/>
      <c r="B19" s="128"/>
      <c r="C19" s="171" t="s">
        <v>25</v>
      </c>
      <c r="D19" s="284" t="s">
        <v>1</v>
      </c>
      <c r="E19" s="285">
        <v>1.1000000000000001</v>
      </c>
      <c r="F19" s="286">
        <v>13.53</v>
      </c>
      <c r="G19" s="286"/>
      <c r="H19" s="286"/>
      <c r="I19" s="286"/>
      <c r="J19" s="286"/>
      <c r="K19" s="287"/>
      <c r="L19" s="288"/>
      <c r="M19" s="288"/>
    </row>
    <row r="20" spans="1:13" s="8" customFormat="1" ht="17.25" customHeight="1">
      <c r="A20" s="147">
        <v>3</v>
      </c>
      <c r="B20" s="121" t="s">
        <v>72</v>
      </c>
      <c r="C20" s="173" t="s">
        <v>155</v>
      </c>
      <c r="D20" s="289" t="s">
        <v>22</v>
      </c>
      <c r="E20" s="290"/>
      <c r="F20" s="291">
        <v>19.399999999999999</v>
      </c>
      <c r="G20" s="292"/>
      <c r="H20" s="292"/>
      <c r="I20" s="292"/>
      <c r="J20" s="292"/>
      <c r="K20" s="292"/>
      <c r="L20" s="292"/>
      <c r="M20" s="292"/>
    </row>
    <row r="21" spans="1:13" s="8" customFormat="1" ht="17.25" customHeight="1">
      <c r="A21" s="148"/>
      <c r="B21" s="122"/>
      <c r="C21" s="174" t="s">
        <v>23</v>
      </c>
      <c r="D21" s="293" t="s">
        <v>24</v>
      </c>
      <c r="E21" s="294">
        <v>1.7</v>
      </c>
      <c r="F21" s="267">
        <f>F20*E21</f>
        <v>32.979999999999997</v>
      </c>
      <c r="G21" s="267"/>
      <c r="H21" s="267"/>
      <c r="I21" s="268"/>
      <c r="J21" s="269"/>
      <c r="K21" s="269"/>
      <c r="L21" s="269"/>
      <c r="M21" s="269"/>
    </row>
    <row r="22" spans="1:13" s="8" customFormat="1" ht="17.25" customHeight="1" thickBot="1">
      <c r="A22" s="149"/>
      <c r="B22" s="123"/>
      <c r="C22" s="175" t="s">
        <v>25</v>
      </c>
      <c r="D22" s="295" t="s">
        <v>1</v>
      </c>
      <c r="E22" s="296">
        <v>9.8400000000000001E-2</v>
      </c>
      <c r="F22" s="274">
        <f>F20*E22</f>
        <v>1.90896</v>
      </c>
      <c r="G22" s="272"/>
      <c r="H22" s="272"/>
      <c r="I22" s="272"/>
      <c r="J22" s="272"/>
      <c r="K22" s="273"/>
      <c r="L22" s="297"/>
      <c r="M22" s="297"/>
    </row>
    <row r="23" spans="1:13" ht="32.25" customHeight="1">
      <c r="A23" s="147">
        <v>4</v>
      </c>
      <c r="B23" s="131" t="s">
        <v>125</v>
      </c>
      <c r="C23" s="176" t="s">
        <v>126</v>
      </c>
      <c r="D23" s="289" t="s">
        <v>22</v>
      </c>
      <c r="E23" s="298"/>
      <c r="F23" s="291">
        <v>141</v>
      </c>
      <c r="G23" s="292"/>
      <c r="H23" s="292"/>
      <c r="I23" s="292"/>
      <c r="J23" s="292"/>
      <c r="K23" s="292"/>
      <c r="L23" s="292"/>
      <c r="M23" s="292"/>
    </row>
    <row r="24" spans="1:13" ht="18.75" customHeight="1">
      <c r="A24" s="148"/>
      <c r="B24" s="127"/>
      <c r="C24" s="177" t="s">
        <v>23</v>
      </c>
      <c r="D24" s="221" t="s">
        <v>24</v>
      </c>
      <c r="E24" s="265">
        <v>0.32300000000000001</v>
      </c>
      <c r="F24" s="269">
        <f>F23*E24</f>
        <v>45.542999999999999</v>
      </c>
      <c r="G24" s="267"/>
      <c r="H24" s="267"/>
      <c r="I24" s="268"/>
      <c r="J24" s="268"/>
      <c r="K24" s="268"/>
      <c r="L24" s="268"/>
      <c r="M24" s="268"/>
    </row>
    <row r="25" spans="1:13" ht="18.75" customHeight="1" thickBot="1">
      <c r="A25" s="149"/>
      <c r="B25" s="128"/>
      <c r="C25" s="178" t="s">
        <v>25</v>
      </c>
      <c r="D25" s="270" t="s">
        <v>1</v>
      </c>
      <c r="E25" s="271">
        <v>2.1499999999999998E-2</v>
      </c>
      <c r="F25" s="297">
        <f>F23*E25</f>
        <v>3.0314999999999999</v>
      </c>
      <c r="G25" s="272"/>
      <c r="H25" s="272"/>
      <c r="I25" s="272"/>
      <c r="J25" s="272"/>
      <c r="K25" s="273"/>
      <c r="L25" s="274"/>
      <c r="M25" s="274"/>
    </row>
    <row r="26" spans="1:13" s="9" customFormat="1" ht="20.25" customHeight="1">
      <c r="A26" s="157">
        <v>5</v>
      </c>
      <c r="B26" s="133" t="s">
        <v>73</v>
      </c>
      <c r="C26" s="176" t="s">
        <v>75</v>
      </c>
      <c r="D26" s="298" t="s">
        <v>51</v>
      </c>
      <c r="E26" s="298"/>
      <c r="F26" s="299">
        <v>30</v>
      </c>
      <c r="G26" s="292"/>
      <c r="H26" s="292"/>
      <c r="I26" s="292"/>
      <c r="J26" s="292"/>
      <c r="K26" s="292"/>
      <c r="L26" s="292"/>
      <c r="M26" s="292"/>
    </row>
    <row r="27" spans="1:13" s="9" customFormat="1" ht="20.25" customHeight="1" thickBot="1">
      <c r="A27" s="158"/>
      <c r="B27" s="134"/>
      <c r="C27" s="178" t="s">
        <v>53</v>
      </c>
      <c r="D27" s="271" t="s">
        <v>24</v>
      </c>
      <c r="E27" s="271">
        <v>1.85</v>
      </c>
      <c r="F27" s="273">
        <f>F26*E27</f>
        <v>55.5</v>
      </c>
      <c r="G27" s="272"/>
      <c r="H27" s="272"/>
      <c r="I27" s="273"/>
      <c r="J27" s="273"/>
      <c r="K27" s="273"/>
      <c r="L27" s="273"/>
      <c r="M27" s="273"/>
    </row>
    <row r="28" spans="1:13" s="9" customFormat="1" ht="30.75" customHeight="1">
      <c r="A28" s="157">
        <v>6</v>
      </c>
      <c r="B28" s="133" t="s">
        <v>74</v>
      </c>
      <c r="C28" s="176" t="s">
        <v>154</v>
      </c>
      <c r="D28" s="290" t="s">
        <v>51</v>
      </c>
      <c r="E28" s="298"/>
      <c r="F28" s="299">
        <v>30</v>
      </c>
      <c r="G28" s="292"/>
      <c r="H28" s="292"/>
      <c r="I28" s="292"/>
      <c r="J28" s="292"/>
      <c r="K28" s="292"/>
      <c r="L28" s="292"/>
      <c r="M28" s="292"/>
    </row>
    <row r="29" spans="1:13" s="9" customFormat="1" ht="18.75" customHeight="1" thickBot="1">
      <c r="A29" s="158"/>
      <c r="B29" s="134"/>
      <c r="C29" s="178" t="s">
        <v>53</v>
      </c>
      <c r="D29" s="271" t="s">
        <v>24</v>
      </c>
      <c r="E29" s="271">
        <v>0.67</v>
      </c>
      <c r="F29" s="273">
        <f>F28*E29</f>
        <v>20.100000000000001</v>
      </c>
      <c r="G29" s="272"/>
      <c r="H29" s="272"/>
      <c r="I29" s="273"/>
      <c r="J29" s="273"/>
      <c r="K29" s="273"/>
      <c r="L29" s="273"/>
      <c r="M29" s="273"/>
    </row>
    <row r="30" spans="1:13" s="9" customFormat="1" ht="18.75" customHeight="1">
      <c r="A30" s="157">
        <v>7</v>
      </c>
      <c r="B30" s="135" t="s">
        <v>28</v>
      </c>
      <c r="C30" s="176" t="s">
        <v>124</v>
      </c>
      <c r="D30" s="298" t="s">
        <v>77</v>
      </c>
      <c r="E30" s="298"/>
      <c r="F30" s="291">
        <v>30</v>
      </c>
      <c r="G30" s="292"/>
      <c r="H30" s="292"/>
      <c r="I30" s="292"/>
      <c r="J30" s="292"/>
      <c r="K30" s="292"/>
      <c r="L30" s="292"/>
      <c r="M30" s="300"/>
    </row>
    <row r="31" spans="1:13" s="9" customFormat="1" ht="18.75" customHeight="1" thickBot="1">
      <c r="A31" s="158"/>
      <c r="B31" s="136"/>
      <c r="C31" s="178" t="s">
        <v>76</v>
      </c>
      <c r="D31" s="271" t="s">
        <v>78</v>
      </c>
      <c r="E31" s="301">
        <v>1</v>
      </c>
      <c r="F31" s="273">
        <f>F30*E31</f>
        <v>30</v>
      </c>
      <c r="G31" s="272"/>
      <c r="H31" s="272"/>
      <c r="I31" s="272"/>
      <c r="J31" s="272"/>
      <c r="K31" s="273"/>
      <c r="L31" s="273"/>
      <c r="M31" s="273"/>
    </row>
    <row r="32" spans="1:13" s="52" customFormat="1" ht="20.25" customHeight="1">
      <c r="A32" s="98"/>
      <c r="B32" s="132"/>
      <c r="C32" s="179" t="s">
        <v>33</v>
      </c>
      <c r="D32" s="302"/>
      <c r="E32" s="290"/>
      <c r="F32" s="292"/>
      <c r="G32" s="292"/>
      <c r="H32" s="292"/>
      <c r="I32" s="292"/>
      <c r="J32" s="292"/>
      <c r="K32" s="292"/>
      <c r="L32" s="292"/>
      <c r="M32" s="303"/>
    </row>
    <row r="33" spans="1:15" s="53" customFormat="1" ht="20.25" customHeight="1">
      <c r="A33" s="99"/>
      <c r="B33" s="122"/>
      <c r="C33" s="180" t="s">
        <v>36</v>
      </c>
      <c r="D33" s="304">
        <v>0.1</v>
      </c>
      <c r="E33" s="305"/>
      <c r="F33" s="306"/>
      <c r="G33" s="306"/>
      <c r="H33" s="306"/>
      <c r="I33" s="306"/>
      <c r="J33" s="306"/>
      <c r="K33" s="306"/>
      <c r="L33" s="306"/>
      <c r="M33" s="307"/>
    </row>
    <row r="34" spans="1:15" s="53" customFormat="1" ht="20.25" customHeight="1">
      <c r="A34" s="99"/>
      <c r="B34" s="122"/>
      <c r="C34" s="180" t="s">
        <v>33</v>
      </c>
      <c r="D34" s="308"/>
      <c r="E34" s="305"/>
      <c r="F34" s="306"/>
      <c r="G34" s="306"/>
      <c r="H34" s="306"/>
      <c r="I34" s="306"/>
      <c r="J34" s="306"/>
      <c r="K34" s="306"/>
      <c r="L34" s="306"/>
      <c r="M34" s="309"/>
    </row>
    <row r="35" spans="1:15" s="53" customFormat="1" ht="20.25" customHeight="1">
      <c r="A35" s="99"/>
      <c r="B35" s="122"/>
      <c r="C35" s="180" t="s">
        <v>37</v>
      </c>
      <c r="D35" s="304">
        <v>0.08</v>
      </c>
      <c r="E35" s="305"/>
      <c r="F35" s="306"/>
      <c r="G35" s="306"/>
      <c r="H35" s="306"/>
      <c r="I35" s="306"/>
      <c r="J35" s="306"/>
      <c r="K35" s="306"/>
      <c r="L35" s="306"/>
      <c r="M35" s="309"/>
    </row>
    <row r="36" spans="1:15" s="53" customFormat="1" ht="20.25" customHeight="1" thickBot="1">
      <c r="A36" s="100"/>
      <c r="B36" s="123"/>
      <c r="C36" s="181" t="s">
        <v>52</v>
      </c>
      <c r="D36" s="310"/>
      <c r="E36" s="311"/>
      <c r="F36" s="312"/>
      <c r="G36" s="312"/>
      <c r="H36" s="312"/>
      <c r="I36" s="312"/>
      <c r="J36" s="312"/>
      <c r="K36" s="312"/>
      <c r="L36" s="312"/>
      <c r="M36" s="313"/>
    </row>
    <row r="37" spans="1:15" ht="20.25" customHeight="1" thickBot="1">
      <c r="A37" s="46"/>
      <c r="B37" s="47"/>
      <c r="C37" s="182" t="s">
        <v>156</v>
      </c>
      <c r="D37" s="314"/>
      <c r="E37" s="315"/>
      <c r="F37" s="316"/>
      <c r="G37" s="316"/>
      <c r="H37" s="316"/>
      <c r="I37" s="316"/>
      <c r="J37" s="316"/>
      <c r="K37" s="316"/>
      <c r="L37" s="316"/>
      <c r="M37" s="316"/>
    </row>
    <row r="38" spans="1:15" s="3" customFormat="1" ht="13.5">
      <c r="A38" s="40"/>
      <c r="B38" s="42"/>
      <c r="C38" s="183" t="s">
        <v>83</v>
      </c>
      <c r="D38" s="317"/>
      <c r="E38" s="318"/>
      <c r="F38" s="319"/>
      <c r="G38" s="319"/>
      <c r="H38" s="319"/>
      <c r="I38" s="319"/>
      <c r="J38" s="319"/>
      <c r="K38" s="319"/>
      <c r="L38" s="319"/>
      <c r="M38" s="319"/>
    </row>
    <row r="39" spans="1:15" s="3" customFormat="1" ht="30.75" customHeight="1">
      <c r="A39" s="156">
        <v>1</v>
      </c>
      <c r="B39" s="129" t="s">
        <v>80</v>
      </c>
      <c r="C39" s="184" t="s">
        <v>120</v>
      </c>
      <c r="D39" s="320" t="s">
        <v>22</v>
      </c>
      <c r="E39" s="321"/>
      <c r="F39" s="322">
        <v>260</v>
      </c>
      <c r="G39" s="323"/>
      <c r="H39" s="324"/>
      <c r="I39" s="324"/>
      <c r="J39" s="324"/>
      <c r="K39" s="324"/>
      <c r="L39" s="324"/>
      <c r="M39" s="324"/>
    </row>
    <row r="40" spans="1:15" s="51" customFormat="1" ht="21" customHeight="1">
      <c r="A40" s="99"/>
      <c r="B40" s="127"/>
      <c r="C40" s="185" t="s">
        <v>39</v>
      </c>
      <c r="D40" s="320" t="s">
        <v>24</v>
      </c>
      <c r="E40" s="320">
        <v>0.81</v>
      </c>
      <c r="F40" s="325">
        <f>E40*F39</f>
        <v>210.60000000000002</v>
      </c>
      <c r="G40" s="323"/>
      <c r="H40" s="324"/>
      <c r="I40" s="326"/>
      <c r="J40" s="324"/>
      <c r="K40" s="324"/>
      <c r="L40" s="324"/>
      <c r="M40" s="324"/>
    </row>
    <row r="41" spans="1:15" s="51" customFormat="1" ht="21" customHeight="1">
      <c r="A41" s="99"/>
      <c r="B41" s="127"/>
      <c r="C41" s="185" t="s">
        <v>25</v>
      </c>
      <c r="D41" s="320" t="s">
        <v>1</v>
      </c>
      <c r="E41" s="320">
        <v>0.04</v>
      </c>
      <c r="F41" s="325">
        <f>E41*F39</f>
        <v>10.4</v>
      </c>
      <c r="G41" s="323"/>
      <c r="H41" s="324"/>
      <c r="I41" s="324"/>
      <c r="J41" s="324"/>
      <c r="K41" s="324"/>
      <c r="L41" s="324"/>
      <c r="M41" s="324"/>
    </row>
    <row r="42" spans="1:15" s="51" customFormat="1" ht="21" customHeight="1">
      <c r="A42" s="99"/>
      <c r="B42" s="127"/>
      <c r="C42" s="185" t="s">
        <v>79</v>
      </c>
      <c r="D42" s="320" t="s">
        <v>22</v>
      </c>
      <c r="E42" s="327">
        <v>1.05</v>
      </c>
      <c r="F42" s="325">
        <f>E42*F39</f>
        <v>273</v>
      </c>
      <c r="G42" s="325"/>
      <c r="H42" s="326"/>
      <c r="I42" s="326"/>
      <c r="J42" s="326"/>
      <c r="K42" s="326"/>
      <c r="L42" s="326"/>
      <c r="M42" s="326"/>
    </row>
    <row r="43" spans="1:15" s="51" customFormat="1" ht="21" customHeight="1" thickBot="1">
      <c r="A43" s="100"/>
      <c r="B43" s="128"/>
      <c r="C43" s="186" t="s">
        <v>40</v>
      </c>
      <c r="D43" s="296" t="s">
        <v>1</v>
      </c>
      <c r="E43" s="296">
        <v>8.2000000000000003E-2</v>
      </c>
      <c r="F43" s="272">
        <f>E43*F39</f>
        <v>21.32</v>
      </c>
      <c r="G43" s="273"/>
      <c r="H43" s="274"/>
      <c r="I43" s="274"/>
      <c r="J43" s="274"/>
      <c r="K43" s="274"/>
      <c r="L43" s="274"/>
      <c r="M43" s="274"/>
    </row>
    <row r="44" spans="1:15" s="3" customFormat="1" ht="38.25">
      <c r="A44" s="98">
        <v>2</v>
      </c>
      <c r="B44" s="130" t="s">
        <v>80</v>
      </c>
      <c r="C44" s="187" t="s">
        <v>157</v>
      </c>
      <c r="D44" s="328" t="s">
        <v>22</v>
      </c>
      <c r="E44" s="328"/>
      <c r="F44" s="329">
        <v>520</v>
      </c>
      <c r="G44" s="330"/>
      <c r="H44" s="330"/>
      <c r="I44" s="331"/>
      <c r="J44" s="331"/>
      <c r="K44" s="331"/>
      <c r="L44" s="331"/>
      <c r="M44" s="331"/>
    </row>
    <row r="45" spans="1:15" s="3" customFormat="1" ht="20.25" customHeight="1">
      <c r="A45" s="99"/>
      <c r="B45" s="127"/>
      <c r="C45" s="184" t="s">
        <v>39</v>
      </c>
      <c r="D45" s="332" t="s">
        <v>24</v>
      </c>
      <c r="E45" s="332">
        <v>0.81</v>
      </c>
      <c r="F45" s="326">
        <f>E45*F44</f>
        <v>421.20000000000005</v>
      </c>
      <c r="G45" s="324"/>
      <c r="H45" s="324"/>
      <c r="I45" s="326"/>
      <c r="J45" s="333"/>
      <c r="K45" s="326"/>
      <c r="L45" s="326"/>
      <c r="M45" s="324"/>
      <c r="O45" s="20"/>
    </row>
    <row r="46" spans="1:15" s="3" customFormat="1" ht="20.25" customHeight="1">
      <c r="A46" s="99"/>
      <c r="B46" s="127"/>
      <c r="C46" s="184" t="s">
        <v>25</v>
      </c>
      <c r="D46" s="332" t="s">
        <v>1</v>
      </c>
      <c r="E46" s="332">
        <v>0.04</v>
      </c>
      <c r="F46" s="326">
        <f>E46*F44</f>
        <v>20.8</v>
      </c>
      <c r="G46" s="324"/>
      <c r="H46" s="324"/>
      <c r="I46" s="324"/>
      <c r="J46" s="324"/>
      <c r="K46" s="326"/>
      <c r="L46" s="333"/>
      <c r="M46" s="324"/>
    </row>
    <row r="47" spans="1:15" s="3" customFormat="1" ht="20.25" customHeight="1">
      <c r="A47" s="99"/>
      <c r="B47" s="127"/>
      <c r="C47" s="184" t="s">
        <v>79</v>
      </c>
      <c r="D47" s="332" t="s">
        <v>22</v>
      </c>
      <c r="E47" s="334">
        <v>1.05</v>
      </c>
      <c r="F47" s="325">
        <f>E47*F44</f>
        <v>546</v>
      </c>
      <c r="G47" s="335"/>
      <c r="H47" s="336"/>
      <c r="I47" s="336"/>
      <c r="J47" s="336"/>
      <c r="K47" s="336"/>
      <c r="L47" s="336"/>
      <c r="M47" s="336"/>
    </row>
    <row r="48" spans="1:15" s="3" customFormat="1" ht="20.25" customHeight="1" thickBot="1">
      <c r="A48" s="100"/>
      <c r="B48" s="128"/>
      <c r="C48" s="188" t="s">
        <v>40</v>
      </c>
      <c r="D48" s="271" t="s">
        <v>1</v>
      </c>
      <c r="E48" s="271">
        <v>8.2000000000000003E-2</v>
      </c>
      <c r="F48" s="272">
        <f>E48*F44</f>
        <v>42.64</v>
      </c>
      <c r="G48" s="273"/>
      <c r="H48" s="272"/>
      <c r="I48" s="272"/>
      <c r="J48" s="272"/>
      <c r="K48" s="272"/>
      <c r="L48" s="272"/>
      <c r="M48" s="272"/>
    </row>
    <row r="49" spans="1:15" s="3" customFormat="1" ht="44.25" customHeight="1">
      <c r="A49" s="98">
        <v>3</v>
      </c>
      <c r="B49" s="162" t="s">
        <v>80</v>
      </c>
      <c r="C49" s="187" t="s">
        <v>107</v>
      </c>
      <c r="D49" s="337" t="s">
        <v>22</v>
      </c>
      <c r="E49" s="328"/>
      <c r="F49" s="338">
        <v>354</v>
      </c>
      <c r="G49" s="330"/>
      <c r="H49" s="330"/>
      <c r="I49" s="330"/>
      <c r="J49" s="330"/>
      <c r="K49" s="330"/>
      <c r="L49" s="330"/>
      <c r="M49" s="330"/>
    </row>
    <row r="50" spans="1:15" s="3" customFormat="1" ht="22.5" customHeight="1">
      <c r="A50" s="99"/>
      <c r="B50" s="163"/>
      <c r="C50" s="184" t="s">
        <v>39</v>
      </c>
      <c r="D50" s="321" t="s">
        <v>24</v>
      </c>
      <c r="E50" s="321">
        <v>0.81</v>
      </c>
      <c r="F50" s="323">
        <v>286.74</v>
      </c>
      <c r="G50" s="323"/>
      <c r="H50" s="323"/>
      <c r="I50" s="325"/>
      <c r="J50" s="324"/>
      <c r="K50" s="324"/>
      <c r="L50" s="324"/>
      <c r="M50" s="324"/>
    </row>
    <row r="51" spans="1:15" s="3" customFormat="1" ht="22.5" customHeight="1">
      <c r="A51" s="99"/>
      <c r="B51" s="163"/>
      <c r="C51" s="184" t="s">
        <v>25</v>
      </c>
      <c r="D51" s="321" t="s">
        <v>1</v>
      </c>
      <c r="E51" s="321">
        <v>0.04</v>
      </c>
      <c r="F51" s="323">
        <v>14.16</v>
      </c>
      <c r="G51" s="323"/>
      <c r="H51" s="323"/>
      <c r="I51" s="323"/>
      <c r="J51" s="324"/>
      <c r="K51" s="326"/>
      <c r="L51" s="339"/>
      <c r="M51" s="339"/>
    </row>
    <row r="52" spans="1:15" s="3" customFormat="1" ht="22.5" customHeight="1">
      <c r="A52" s="99"/>
      <c r="B52" s="163"/>
      <c r="C52" s="184" t="s">
        <v>79</v>
      </c>
      <c r="D52" s="321" t="s">
        <v>22</v>
      </c>
      <c r="E52" s="321">
        <v>2.1</v>
      </c>
      <c r="F52" s="325">
        <v>743.4</v>
      </c>
      <c r="G52" s="325"/>
      <c r="H52" s="325"/>
      <c r="I52" s="323"/>
      <c r="J52" s="324"/>
      <c r="K52" s="324"/>
      <c r="L52" s="324"/>
      <c r="M52" s="324"/>
    </row>
    <row r="53" spans="1:15" s="3" customFormat="1" ht="22.5" customHeight="1">
      <c r="A53" s="99"/>
      <c r="B53" s="163"/>
      <c r="C53" s="184" t="s">
        <v>81</v>
      </c>
      <c r="D53" s="332" t="s">
        <v>22</v>
      </c>
      <c r="E53" s="332">
        <v>1.05</v>
      </c>
      <c r="F53" s="326">
        <v>371.7</v>
      </c>
      <c r="G53" s="326"/>
      <c r="H53" s="326"/>
      <c r="I53" s="324"/>
      <c r="J53" s="324"/>
      <c r="K53" s="324"/>
      <c r="L53" s="324"/>
      <c r="M53" s="324"/>
    </row>
    <row r="54" spans="1:15" s="3" customFormat="1" ht="22.5" customHeight="1" thickBot="1">
      <c r="A54" s="100"/>
      <c r="B54" s="164"/>
      <c r="C54" s="188" t="s">
        <v>40</v>
      </c>
      <c r="D54" s="271" t="s">
        <v>1</v>
      </c>
      <c r="E54" s="271">
        <v>8.2000000000000003E-2</v>
      </c>
      <c r="F54" s="274">
        <v>29.027999999999999</v>
      </c>
      <c r="G54" s="273"/>
      <c r="H54" s="272"/>
      <c r="I54" s="272"/>
      <c r="J54" s="272"/>
      <c r="K54" s="272"/>
      <c r="L54" s="272"/>
      <c r="M54" s="272"/>
    </row>
    <row r="55" spans="1:15" s="3" customFormat="1" ht="33.75" customHeight="1">
      <c r="A55" s="98">
        <v>4</v>
      </c>
      <c r="B55" s="126" t="s">
        <v>42</v>
      </c>
      <c r="C55" s="176" t="s">
        <v>106</v>
      </c>
      <c r="D55" s="290" t="s">
        <v>22</v>
      </c>
      <c r="E55" s="340"/>
      <c r="F55" s="291">
        <v>54</v>
      </c>
      <c r="G55" s="341"/>
      <c r="H55" s="341"/>
      <c r="I55" s="341"/>
      <c r="J55" s="292"/>
      <c r="K55" s="292"/>
      <c r="L55" s="292"/>
      <c r="M55" s="292"/>
    </row>
    <row r="56" spans="1:15" s="3" customFormat="1" ht="21" customHeight="1">
      <c r="A56" s="99"/>
      <c r="B56" s="127"/>
      <c r="C56" s="177" t="s">
        <v>53</v>
      </c>
      <c r="D56" s="265" t="s">
        <v>24</v>
      </c>
      <c r="E56" s="342">
        <v>1.7</v>
      </c>
      <c r="F56" s="343">
        <f>F55*E56</f>
        <v>91.8</v>
      </c>
      <c r="G56" s="344"/>
      <c r="H56" s="344"/>
      <c r="I56" s="344"/>
      <c r="J56" s="268"/>
      <c r="K56" s="268"/>
      <c r="L56" s="268"/>
      <c r="M56" s="345"/>
      <c r="O56" s="3">
        <f>F55*12.5/F56</f>
        <v>7.3529411764705888</v>
      </c>
    </row>
    <row r="57" spans="1:15" s="3" customFormat="1" ht="21" customHeight="1">
      <c r="A57" s="99"/>
      <c r="B57" s="127"/>
      <c r="C57" s="189" t="s">
        <v>43</v>
      </c>
      <c r="D57" s="221" t="s">
        <v>1</v>
      </c>
      <c r="E57" s="342">
        <v>0.02</v>
      </c>
      <c r="F57" s="344">
        <f>F55*E57</f>
        <v>1.08</v>
      </c>
      <c r="G57" s="344"/>
      <c r="H57" s="344"/>
      <c r="I57" s="344"/>
      <c r="J57" s="267"/>
      <c r="K57" s="268"/>
      <c r="L57" s="269"/>
      <c r="M57" s="345"/>
    </row>
    <row r="58" spans="1:15" s="3" customFormat="1" ht="21" customHeight="1">
      <c r="A58" s="99"/>
      <c r="B58" s="127"/>
      <c r="C58" s="189" t="s">
        <v>45</v>
      </c>
      <c r="D58" s="265" t="s">
        <v>22</v>
      </c>
      <c r="E58" s="346">
        <v>1.03</v>
      </c>
      <c r="F58" s="343">
        <f>E58*F55</f>
        <v>55.620000000000005</v>
      </c>
      <c r="G58" s="343"/>
      <c r="H58" s="343"/>
      <c r="I58" s="344"/>
      <c r="J58" s="267"/>
      <c r="K58" s="267"/>
      <c r="L58" s="267"/>
      <c r="M58" s="345"/>
    </row>
    <row r="59" spans="1:15" s="3" customFormat="1" ht="21" customHeight="1">
      <c r="A59" s="99"/>
      <c r="B59" s="127"/>
      <c r="C59" s="189" t="s">
        <v>44</v>
      </c>
      <c r="D59" s="265" t="s">
        <v>27</v>
      </c>
      <c r="E59" s="347">
        <v>5</v>
      </c>
      <c r="F59" s="268">
        <f>F55*E59</f>
        <v>270</v>
      </c>
      <c r="G59" s="268"/>
      <c r="H59" s="268"/>
      <c r="I59" s="267"/>
      <c r="J59" s="267"/>
      <c r="K59" s="267"/>
      <c r="L59" s="267"/>
      <c r="M59" s="345"/>
    </row>
    <row r="60" spans="1:15" s="3" customFormat="1" ht="21" customHeight="1" thickBot="1">
      <c r="A60" s="100"/>
      <c r="B60" s="128"/>
      <c r="C60" s="190" t="s">
        <v>46</v>
      </c>
      <c r="D60" s="270" t="s">
        <v>1</v>
      </c>
      <c r="E60" s="271">
        <v>7.0000000000000001E-3</v>
      </c>
      <c r="F60" s="274">
        <f>F55*E60</f>
        <v>0.378</v>
      </c>
      <c r="G60" s="273"/>
      <c r="H60" s="297"/>
      <c r="I60" s="297"/>
      <c r="J60" s="297"/>
      <c r="K60" s="297"/>
      <c r="L60" s="297"/>
      <c r="M60" s="348"/>
    </row>
    <row r="61" spans="1:15" s="3" customFormat="1" ht="31.5" customHeight="1">
      <c r="A61" s="98">
        <v>5</v>
      </c>
      <c r="B61" s="159" t="s">
        <v>57</v>
      </c>
      <c r="C61" s="86" t="s">
        <v>56</v>
      </c>
      <c r="D61" s="290" t="s">
        <v>38</v>
      </c>
      <c r="E61" s="349"/>
      <c r="F61" s="291">
        <v>96</v>
      </c>
      <c r="G61" s="292"/>
      <c r="H61" s="292"/>
      <c r="I61" s="292"/>
      <c r="J61" s="292"/>
      <c r="K61" s="292"/>
      <c r="L61" s="292"/>
      <c r="M61" s="292"/>
    </row>
    <row r="62" spans="1:15" s="3" customFormat="1" ht="22.5" customHeight="1">
      <c r="A62" s="99"/>
      <c r="B62" s="160"/>
      <c r="C62" s="191" t="s">
        <v>53</v>
      </c>
      <c r="D62" s="221" t="s">
        <v>24</v>
      </c>
      <c r="E62" s="221">
        <v>0.3</v>
      </c>
      <c r="F62" s="268">
        <f>F61*E62</f>
        <v>28.799999999999997</v>
      </c>
      <c r="G62" s="267"/>
      <c r="H62" s="267"/>
      <c r="I62" s="268"/>
      <c r="J62" s="268"/>
      <c r="K62" s="268"/>
      <c r="L62" s="268"/>
      <c r="M62" s="268"/>
    </row>
    <row r="63" spans="1:15" s="3" customFormat="1" ht="22.5" customHeight="1">
      <c r="A63" s="99"/>
      <c r="B63" s="160"/>
      <c r="C63" s="191" t="s">
        <v>25</v>
      </c>
      <c r="D63" s="221" t="s">
        <v>1</v>
      </c>
      <c r="E63" s="221">
        <v>1.0999999999999999E-2</v>
      </c>
      <c r="F63" s="269">
        <f>F61*E63</f>
        <v>1.056</v>
      </c>
      <c r="G63" s="267"/>
      <c r="H63" s="267"/>
      <c r="I63" s="267"/>
      <c r="J63" s="267"/>
      <c r="K63" s="268"/>
      <c r="L63" s="267"/>
      <c r="M63" s="267"/>
    </row>
    <row r="64" spans="1:15" s="3" customFormat="1" ht="22.5" customHeight="1" thickBot="1">
      <c r="A64" s="100"/>
      <c r="B64" s="161"/>
      <c r="C64" s="192" t="s">
        <v>55</v>
      </c>
      <c r="D64" s="270" t="s">
        <v>26</v>
      </c>
      <c r="E64" s="350">
        <v>6.7000000000000002E-3</v>
      </c>
      <c r="F64" s="274">
        <f>F61*E64</f>
        <v>0.64319999999999999</v>
      </c>
      <c r="G64" s="351"/>
      <c r="H64" s="272"/>
      <c r="I64" s="272"/>
      <c r="J64" s="272"/>
      <c r="K64" s="272"/>
      <c r="L64" s="272"/>
      <c r="M64" s="272"/>
    </row>
    <row r="65" spans="1:15" s="3" customFormat="1" ht="18.75" customHeight="1" thickBot="1">
      <c r="A65" s="48"/>
      <c r="B65" s="50"/>
      <c r="C65" s="193" t="s">
        <v>82</v>
      </c>
      <c r="D65" s="352"/>
      <c r="E65" s="352"/>
      <c r="F65" s="353"/>
      <c r="G65" s="353"/>
      <c r="H65" s="353"/>
      <c r="I65" s="353"/>
      <c r="J65" s="353"/>
      <c r="K65" s="353"/>
      <c r="L65" s="353"/>
      <c r="M65" s="353"/>
    </row>
    <row r="66" spans="1:15" s="3" customFormat="1" ht="35.25" customHeight="1">
      <c r="A66" s="98">
        <v>6</v>
      </c>
      <c r="B66" s="130" t="s">
        <v>68</v>
      </c>
      <c r="C66" s="194" t="s">
        <v>84</v>
      </c>
      <c r="D66" s="290" t="s">
        <v>22</v>
      </c>
      <c r="E66" s="298"/>
      <c r="F66" s="354">
        <v>141</v>
      </c>
      <c r="G66" s="292"/>
      <c r="H66" s="292"/>
      <c r="I66" s="292"/>
      <c r="J66" s="292"/>
      <c r="K66" s="292"/>
      <c r="L66" s="292"/>
      <c r="M66" s="292"/>
    </row>
    <row r="67" spans="1:15" s="3" customFormat="1" ht="21.75" customHeight="1">
      <c r="A67" s="99"/>
      <c r="B67" s="127"/>
      <c r="C67" s="195" t="s">
        <v>53</v>
      </c>
      <c r="D67" s="265" t="s">
        <v>85</v>
      </c>
      <c r="E67" s="265">
        <v>1.53</v>
      </c>
      <c r="F67" s="267">
        <f>F66*E67</f>
        <v>215.73</v>
      </c>
      <c r="G67" s="267"/>
      <c r="H67" s="267"/>
      <c r="I67" s="268"/>
      <c r="J67" s="267"/>
      <c r="K67" s="267"/>
      <c r="L67" s="267"/>
      <c r="M67" s="267"/>
    </row>
    <row r="68" spans="1:15" s="3" customFormat="1" ht="21.75" customHeight="1">
      <c r="A68" s="99"/>
      <c r="B68" s="127"/>
      <c r="C68" s="195" t="s">
        <v>41</v>
      </c>
      <c r="D68" s="221" t="s">
        <v>1</v>
      </c>
      <c r="E68" s="265">
        <v>4.4999999999999998E-2</v>
      </c>
      <c r="F68" s="269">
        <f>F66*E68</f>
        <v>6.3449999999999998</v>
      </c>
      <c r="G68" s="267"/>
      <c r="H68" s="267"/>
      <c r="I68" s="267"/>
      <c r="J68" s="267"/>
      <c r="K68" s="268"/>
      <c r="L68" s="269"/>
      <c r="M68" s="269"/>
    </row>
    <row r="69" spans="1:15" s="3" customFormat="1" ht="21.75" customHeight="1">
      <c r="A69" s="99"/>
      <c r="B69" s="127"/>
      <c r="C69" s="195" t="s">
        <v>47</v>
      </c>
      <c r="D69" s="265" t="s">
        <v>22</v>
      </c>
      <c r="E69" s="265">
        <v>1.03</v>
      </c>
      <c r="F69" s="267">
        <f>F66*E69</f>
        <v>145.22999999999999</v>
      </c>
      <c r="G69" s="268"/>
      <c r="H69" s="267"/>
      <c r="I69" s="267"/>
      <c r="J69" s="267"/>
      <c r="K69" s="267"/>
      <c r="L69" s="267"/>
      <c r="M69" s="267"/>
    </row>
    <row r="70" spans="1:15" s="3" customFormat="1" ht="21.75" customHeight="1" thickBot="1">
      <c r="A70" s="100"/>
      <c r="B70" s="128"/>
      <c r="C70" s="196" t="s">
        <v>54</v>
      </c>
      <c r="D70" s="270" t="s">
        <v>1</v>
      </c>
      <c r="E70" s="271">
        <v>0.55200000000000005</v>
      </c>
      <c r="F70" s="274">
        <f>F66*E70</f>
        <v>77.832000000000008</v>
      </c>
      <c r="G70" s="273"/>
      <c r="H70" s="272"/>
      <c r="I70" s="272"/>
      <c r="J70" s="272"/>
      <c r="K70" s="272"/>
      <c r="L70" s="272"/>
      <c r="M70" s="272"/>
    </row>
    <row r="71" spans="1:15" s="3" customFormat="1" ht="30" customHeight="1">
      <c r="A71" s="98">
        <v>7</v>
      </c>
      <c r="B71" s="130" t="s">
        <v>86</v>
      </c>
      <c r="C71" s="187" t="s">
        <v>121</v>
      </c>
      <c r="D71" s="337" t="s">
        <v>22</v>
      </c>
      <c r="E71" s="328"/>
      <c r="F71" s="329">
        <v>459</v>
      </c>
      <c r="G71" s="355"/>
      <c r="H71" s="355"/>
      <c r="I71" s="355"/>
      <c r="J71" s="330"/>
      <c r="K71" s="330"/>
      <c r="L71" s="330"/>
      <c r="M71" s="330"/>
    </row>
    <row r="72" spans="1:15" s="3" customFormat="1" ht="23.25" customHeight="1">
      <c r="A72" s="99"/>
      <c r="B72" s="127"/>
      <c r="C72" s="184" t="s">
        <v>53</v>
      </c>
      <c r="D72" s="332" t="s">
        <v>85</v>
      </c>
      <c r="E72" s="356">
        <v>1.53</v>
      </c>
      <c r="F72" s="267">
        <f>F71*E72</f>
        <v>702.27</v>
      </c>
      <c r="G72" s="323"/>
      <c r="H72" s="323"/>
      <c r="I72" s="323"/>
      <c r="J72" s="267"/>
      <c r="K72" s="324"/>
      <c r="L72" s="324"/>
      <c r="M72" s="267"/>
      <c r="O72" s="21"/>
    </row>
    <row r="73" spans="1:15" s="3" customFormat="1" ht="23.25" customHeight="1">
      <c r="A73" s="99"/>
      <c r="B73" s="127"/>
      <c r="C73" s="184" t="s">
        <v>41</v>
      </c>
      <c r="D73" s="332" t="s">
        <v>1</v>
      </c>
      <c r="E73" s="332">
        <v>4.6899999999999997E-2</v>
      </c>
      <c r="F73" s="269">
        <f>F71*E73</f>
        <v>21.527099999999997</v>
      </c>
      <c r="G73" s="323"/>
      <c r="H73" s="323"/>
      <c r="I73" s="323"/>
      <c r="J73" s="324"/>
      <c r="K73" s="326"/>
      <c r="L73" s="269"/>
      <c r="M73" s="267"/>
      <c r="N73" s="22"/>
    </row>
    <row r="74" spans="1:15" s="3" customFormat="1" ht="23.25" customHeight="1">
      <c r="A74" s="99"/>
      <c r="B74" s="127"/>
      <c r="C74" s="184" t="s">
        <v>87</v>
      </c>
      <c r="D74" s="332" t="s">
        <v>22</v>
      </c>
      <c r="E74" s="332">
        <v>1.03</v>
      </c>
      <c r="F74" s="267">
        <f>F71*E74</f>
        <v>472.77000000000004</v>
      </c>
      <c r="G74" s="325"/>
      <c r="H74" s="325"/>
      <c r="I74" s="325"/>
      <c r="J74" s="326"/>
      <c r="K74" s="326"/>
      <c r="L74" s="326"/>
      <c r="M74" s="268"/>
    </row>
    <row r="75" spans="1:15" s="3" customFormat="1" ht="23.25" customHeight="1" thickBot="1">
      <c r="A75" s="100"/>
      <c r="B75" s="128"/>
      <c r="C75" s="188" t="s">
        <v>54</v>
      </c>
      <c r="D75" s="271" t="s">
        <v>1</v>
      </c>
      <c r="E75" s="271">
        <v>0.08</v>
      </c>
      <c r="F75" s="348">
        <f>F71*E75</f>
        <v>36.72</v>
      </c>
      <c r="G75" s="273"/>
      <c r="H75" s="273"/>
      <c r="I75" s="273"/>
      <c r="J75" s="273"/>
      <c r="K75" s="273"/>
      <c r="L75" s="273"/>
      <c r="M75" s="273"/>
    </row>
    <row r="76" spans="1:15" s="3" customFormat="1" ht="33.75" customHeight="1">
      <c r="A76" s="98">
        <v>8</v>
      </c>
      <c r="B76" s="130" t="s">
        <v>86</v>
      </c>
      <c r="C76" s="187" t="s">
        <v>88</v>
      </c>
      <c r="D76" s="337" t="s">
        <v>22</v>
      </c>
      <c r="E76" s="328"/>
      <c r="F76" s="338">
        <v>9.6</v>
      </c>
      <c r="G76" s="330"/>
      <c r="H76" s="330"/>
      <c r="I76" s="330"/>
      <c r="J76" s="330"/>
      <c r="K76" s="330"/>
      <c r="L76" s="330"/>
      <c r="M76" s="330"/>
    </row>
    <row r="77" spans="1:15" s="51" customFormat="1" ht="22.5" customHeight="1">
      <c r="A77" s="99"/>
      <c r="B77" s="127"/>
      <c r="C77" s="185" t="s">
        <v>53</v>
      </c>
      <c r="D77" s="357" t="s">
        <v>85</v>
      </c>
      <c r="E77" s="358">
        <v>1.53</v>
      </c>
      <c r="F77" s="267">
        <f>F76*E77</f>
        <v>14.687999999999999</v>
      </c>
      <c r="G77" s="323"/>
      <c r="H77" s="323"/>
      <c r="I77" s="323"/>
      <c r="J77" s="267"/>
      <c r="K77" s="324"/>
      <c r="L77" s="324"/>
      <c r="M77" s="267"/>
    </row>
    <row r="78" spans="1:15" s="51" customFormat="1" ht="22.5" customHeight="1">
      <c r="A78" s="99"/>
      <c r="B78" s="127"/>
      <c r="C78" s="185" t="s">
        <v>25</v>
      </c>
      <c r="D78" s="357" t="s">
        <v>1</v>
      </c>
      <c r="E78" s="357">
        <v>4.6899999999999997E-2</v>
      </c>
      <c r="F78" s="269">
        <f>F76*E78</f>
        <v>0.45023999999999997</v>
      </c>
      <c r="G78" s="323"/>
      <c r="H78" s="323"/>
      <c r="I78" s="323"/>
      <c r="J78" s="324"/>
      <c r="K78" s="326"/>
      <c r="L78" s="269"/>
      <c r="M78" s="267"/>
    </row>
    <row r="79" spans="1:15" s="51" customFormat="1" ht="22.5" customHeight="1">
      <c r="A79" s="99"/>
      <c r="B79" s="127"/>
      <c r="C79" s="185" t="s">
        <v>89</v>
      </c>
      <c r="D79" s="357" t="s">
        <v>22</v>
      </c>
      <c r="E79" s="357">
        <v>1.03</v>
      </c>
      <c r="F79" s="267">
        <f>F76*E79</f>
        <v>9.8879999999999999</v>
      </c>
      <c r="G79" s="325"/>
      <c r="H79" s="323"/>
      <c r="I79" s="323"/>
      <c r="J79" s="324"/>
      <c r="K79" s="324"/>
      <c r="L79" s="324"/>
      <c r="M79" s="324"/>
    </row>
    <row r="80" spans="1:15" s="51" customFormat="1" ht="22.5" customHeight="1" thickBot="1">
      <c r="A80" s="100"/>
      <c r="B80" s="128"/>
      <c r="C80" s="186" t="s">
        <v>40</v>
      </c>
      <c r="D80" s="296" t="s">
        <v>1</v>
      </c>
      <c r="E80" s="296">
        <v>0.08</v>
      </c>
      <c r="F80" s="274">
        <f>F76*E80</f>
        <v>0.76800000000000002</v>
      </c>
      <c r="G80" s="273"/>
      <c r="H80" s="272"/>
      <c r="I80" s="272"/>
      <c r="J80" s="272"/>
      <c r="K80" s="272"/>
      <c r="L80" s="272"/>
      <c r="M80" s="272"/>
    </row>
    <row r="81" spans="1:13" s="3" customFormat="1" ht="18.75" customHeight="1" thickBot="1">
      <c r="A81" s="48"/>
      <c r="B81" s="50"/>
      <c r="C81" s="193" t="s">
        <v>90</v>
      </c>
      <c r="D81" s="352"/>
      <c r="E81" s="352"/>
      <c r="F81" s="353"/>
      <c r="G81" s="353"/>
      <c r="H81" s="353"/>
      <c r="I81" s="353"/>
      <c r="J81" s="353"/>
      <c r="K81" s="353"/>
      <c r="L81" s="353"/>
      <c r="M81" s="353"/>
    </row>
    <row r="82" spans="1:13" s="51" customFormat="1" ht="18.75" customHeight="1">
      <c r="A82" s="98">
        <v>9</v>
      </c>
      <c r="B82" s="121" t="s">
        <v>49</v>
      </c>
      <c r="C82" s="173" t="s">
        <v>91</v>
      </c>
      <c r="D82" s="290" t="s">
        <v>22</v>
      </c>
      <c r="E82" s="290"/>
      <c r="F82" s="291">
        <v>27.4</v>
      </c>
      <c r="G82" s="292"/>
      <c r="H82" s="292"/>
      <c r="I82" s="292"/>
      <c r="J82" s="292"/>
      <c r="K82" s="292"/>
      <c r="L82" s="292"/>
      <c r="M82" s="292"/>
    </row>
    <row r="83" spans="1:13" s="51" customFormat="1" ht="18.75" customHeight="1">
      <c r="A83" s="99"/>
      <c r="B83" s="122"/>
      <c r="C83" s="174" t="s">
        <v>53</v>
      </c>
      <c r="D83" s="294" t="s">
        <v>24</v>
      </c>
      <c r="E83" s="294">
        <v>2.72</v>
      </c>
      <c r="F83" s="269">
        <f>F82*E83</f>
        <v>74.528000000000006</v>
      </c>
      <c r="G83" s="267"/>
      <c r="H83" s="267"/>
      <c r="I83" s="268"/>
      <c r="J83" s="267"/>
      <c r="K83" s="267"/>
      <c r="L83" s="267"/>
      <c r="M83" s="267"/>
    </row>
    <row r="84" spans="1:13" s="51" customFormat="1" ht="18.75" customHeight="1">
      <c r="A84" s="99"/>
      <c r="B84" s="122"/>
      <c r="C84" s="195" t="s">
        <v>25</v>
      </c>
      <c r="D84" s="293" t="s">
        <v>1</v>
      </c>
      <c r="E84" s="294">
        <v>0.67</v>
      </c>
      <c r="F84" s="269">
        <f>F82*E84</f>
        <v>18.358000000000001</v>
      </c>
      <c r="G84" s="344"/>
      <c r="H84" s="267"/>
      <c r="I84" s="267"/>
      <c r="J84" s="267"/>
      <c r="K84" s="268"/>
      <c r="L84" s="267"/>
      <c r="M84" s="267"/>
    </row>
    <row r="85" spans="1:13" s="51" customFormat="1" ht="18.75" customHeight="1">
      <c r="A85" s="99"/>
      <c r="B85" s="122"/>
      <c r="C85" s="174" t="s">
        <v>50</v>
      </c>
      <c r="D85" s="294" t="s">
        <v>22</v>
      </c>
      <c r="E85" s="294"/>
      <c r="F85" s="267">
        <v>25.92</v>
      </c>
      <c r="G85" s="343"/>
      <c r="H85" s="268"/>
      <c r="I85" s="268"/>
      <c r="J85" s="268"/>
      <c r="K85" s="268"/>
      <c r="L85" s="268"/>
      <c r="M85" s="359"/>
    </row>
    <row r="86" spans="1:13" s="51" customFormat="1" ht="18.75" customHeight="1">
      <c r="A86" s="99"/>
      <c r="B86" s="122"/>
      <c r="C86" s="174" t="s">
        <v>50</v>
      </c>
      <c r="D86" s="294" t="s">
        <v>22</v>
      </c>
      <c r="E86" s="294"/>
      <c r="F86" s="268">
        <v>1.2</v>
      </c>
      <c r="G86" s="343"/>
      <c r="H86" s="268"/>
      <c r="I86" s="268"/>
      <c r="J86" s="268"/>
      <c r="K86" s="268"/>
      <c r="L86" s="268"/>
      <c r="M86" s="268"/>
    </row>
    <row r="87" spans="1:13" s="51" customFormat="1" ht="18.75" customHeight="1">
      <c r="A87" s="99"/>
      <c r="B87" s="122"/>
      <c r="C87" s="174" t="s">
        <v>92</v>
      </c>
      <c r="D87" s="294" t="s">
        <v>22</v>
      </c>
      <c r="E87" s="294"/>
      <c r="F87" s="267">
        <v>0.25</v>
      </c>
      <c r="G87" s="343"/>
      <c r="H87" s="268"/>
      <c r="I87" s="267"/>
      <c r="J87" s="267"/>
      <c r="K87" s="267"/>
      <c r="L87" s="267"/>
      <c r="M87" s="268"/>
    </row>
    <row r="88" spans="1:13" s="51" customFormat="1" ht="18.75" customHeight="1" thickBot="1">
      <c r="A88" s="100"/>
      <c r="B88" s="123"/>
      <c r="C88" s="175" t="s">
        <v>54</v>
      </c>
      <c r="D88" s="295" t="s">
        <v>1</v>
      </c>
      <c r="E88" s="296">
        <v>0.65600000000000003</v>
      </c>
      <c r="F88" s="272">
        <f>F82*E88</f>
        <v>17.974399999999999</v>
      </c>
      <c r="G88" s="273"/>
      <c r="H88" s="273"/>
      <c r="I88" s="272"/>
      <c r="J88" s="272"/>
      <c r="K88" s="272"/>
      <c r="L88" s="272"/>
      <c r="M88" s="272"/>
    </row>
    <row r="89" spans="1:13" s="51" customFormat="1" ht="18.75" customHeight="1">
      <c r="A89" s="98">
        <v>10</v>
      </c>
      <c r="B89" s="121" t="s">
        <v>48</v>
      </c>
      <c r="C89" s="173" t="s">
        <v>119</v>
      </c>
      <c r="D89" s="290" t="s">
        <v>22</v>
      </c>
      <c r="E89" s="290"/>
      <c r="F89" s="291">
        <v>55.6</v>
      </c>
      <c r="G89" s="292"/>
      <c r="H89" s="292"/>
      <c r="I89" s="292"/>
      <c r="J89" s="292"/>
      <c r="K89" s="292"/>
      <c r="L89" s="292"/>
      <c r="M89" s="292"/>
    </row>
    <row r="90" spans="1:13" s="51" customFormat="1" ht="18.75" customHeight="1">
      <c r="A90" s="99"/>
      <c r="B90" s="122"/>
      <c r="C90" s="174" t="s">
        <v>53</v>
      </c>
      <c r="D90" s="294" t="s">
        <v>24</v>
      </c>
      <c r="E90" s="294">
        <v>0.91400000000000003</v>
      </c>
      <c r="F90" s="267">
        <f>F89*E90</f>
        <v>50.818400000000004</v>
      </c>
      <c r="G90" s="267"/>
      <c r="H90" s="267"/>
      <c r="I90" s="268"/>
      <c r="J90" s="267"/>
      <c r="K90" s="267"/>
      <c r="L90" s="267"/>
      <c r="M90" s="267"/>
    </row>
    <row r="91" spans="1:13" s="51" customFormat="1" ht="18.75" customHeight="1">
      <c r="A91" s="99"/>
      <c r="B91" s="122"/>
      <c r="C91" s="174" t="s">
        <v>25</v>
      </c>
      <c r="D91" s="293" t="s">
        <v>1</v>
      </c>
      <c r="E91" s="294">
        <v>3.5299999999999998E-2</v>
      </c>
      <c r="F91" s="267">
        <f>F89*E91</f>
        <v>1.96268</v>
      </c>
      <c r="G91" s="267"/>
      <c r="H91" s="267"/>
      <c r="I91" s="267"/>
      <c r="J91" s="267"/>
      <c r="K91" s="268"/>
      <c r="L91" s="267"/>
      <c r="M91" s="267"/>
    </row>
    <row r="92" spans="1:13" s="51" customFormat="1" ht="18.75" customHeight="1">
      <c r="A92" s="99"/>
      <c r="B92" s="122"/>
      <c r="C92" s="174" t="s">
        <v>158</v>
      </c>
      <c r="D92" s="294" t="s">
        <v>22</v>
      </c>
      <c r="E92" s="294"/>
      <c r="F92" s="267">
        <v>8.4</v>
      </c>
      <c r="G92" s="359"/>
      <c r="H92" s="268"/>
      <c r="I92" s="268"/>
      <c r="J92" s="268"/>
      <c r="K92" s="268"/>
      <c r="L92" s="268"/>
      <c r="M92" s="268"/>
    </row>
    <row r="93" spans="1:13" s="51" customFormat="1" ht="18.75" customHeight="1">
      <c r="A93" s="99"/>
      <c r="B93" s="122"/>
      <c r="C93" s="174" t="s">
        <v>159</v>
      </c>
      <c r="D93" s="294" t="s">
        <v>22</v>
      </c>
      <c r="E93" s="294"/>
      <c r="F93" s="267">
        <v>5.58</v>
      </c>
      <c r="G93" s="359"/>
      <c r="H93" s="268"/>
      <c r="I93" s="268"/>
      <c r="J93" s="268"/>
      <c r="K93" s="268"/>
      <c r="L93" s="268"/>
      <c r="M93" s="268"/>
    </row>
    <row r="94" spans="1:13" s="51" customFormat="1" ht="18.75" customHeight="1">
      <c r="A94" s="99"/>
      <c r="B94" s="122"/>
      <c r="C94" s="174" t="s">
        <v>160</v>
      </c>
      <c r="D94" s="294" t="s">
        <v>22</v>
      </c>
      <c r="E94" s="294"/>
      <c r="F94" s="267">
        <v>41.58</v>
      </c>
      <c r="G94" s="359"/>
      <c r="H94" s="268"/>
      <c r="I94" s="268"/>
      <c r="J94" s="268"/>
      <c r="K94" s="268"/>
      <c r="L94" s="268"/>
      <c r="M94" s="268"/>
    </row>
    <row r="95" spans="1:13" s="51" customFormat="1" ht="18.75" customHeight="1" thickBot="1">
      <c r="A95" s="100"/>
      <c r="B95" s="123"/>
      <c r="C95" s="175" t="s">
        <v>54</v>
      </c>
      <c r="D95" s="295" t="s">
        <v>1</v>
      </c>
      <c r="E95" s="296">
        <v>0.27600000000000002</v>
      </c>
      <c r="F95" s="272">
        <v>15.35</v>
      </c>
      <c r="G95" s="273"/>
      <c r="H95" s="272"/>
      <c r="I95" s="272"/>
      <c r="J95" s="272"/>
      <c r="K95" s="272"/>
      <c r="L95" s="272"/>
      <c r="M95" s="272"/>
    </row>
    <row r="96" spans="1:13" s="51" customFormat="1" ht="18.75" customHeight="1">
      <c r="A96" s="98">
        <v>11</v>
      </c>
      <c r="B96" s="118" t="s">
        <v>93</v>
      </c>
      <c r="C96" s="173" t="s">
        <v>127</v>
      </c>
      <c r="D96" s="290" t="s">
        <v>22</v>
      </c>
      <c r="E96" s="290"/>
      <c r="F96" s="291">
        <v>14.2</v>
      </c>
      <c r="G96" s="292"/>
      <c r="H96" s="292"/>
      <c r="I96" s="292"/>
      <c r="J96" s="292"/>
      <c r="K96" s="292"/>
      <c r="L96" s="292"/>
      <c r="M96" s="292"/>
    </row>
    <row r="97" spans="1:13" s="51" customFormat="1" ht="18.75" customHeight="1">
      <c r="A97" s="99"/>
      <c r="B97" s="119"/>
      <c r="C97" s="197" t="s">
        <v>53</v>
      </c>
      <c r="D97" s="360" t="s">
        <v>24</v>
      </c>
      <c r="E97" s="360">
        <v>0.59399999999999997</v>
      </c>
      <c r="F97" s="267">
        <f>F96*E97</f>
        <v>8.4347999999999992</v>
      </c>
      <c r="G97" s="267"/>
      <c r="H97" s="267"/>
      <c r="I97" s="268"/>
      <c r="J97" s="267"/>
      <c r="K97" s="267"/>
      <c r="L97" s="267"/>
      <c r="M97" s="267"/>
    </row>
    <row r="98" spans="1:13" s="51" customFormat="1" ht="18.75" customHeight="1">
      <c r="A98" s="99"/>
      <c r="B98" s="119"/>
      <c r="C98" s="195" t="s">
        <v>41</v>
      </c>
      <c r="D98" s="293" t="s">
        <v>1</v>
      </c>
      <c r="E98" s="294">
        <v>2.6599999999999999E-2</v>
      </c>
      <c r="F98" s="267">
        <f>F96*E98</f>
        <v>0.37771999999999994</v>
      </c>
      <c r="G98" s="267"/>
      <c r="H98" s="267"/>
      <c r="I98" s="267"/>
      <c r="J98" s="267"/>
      <c r="K98" s="268"/>
      <c r="L98" s="267"/>
      <c r="M98" s="267"/>
    </row>
    <row r="99" spans="1:13" s="51" customFormat="1" ht="18.75" customHeight="1">
      <c r="A99" s="99"/>
      <c r="B99" s="119"/>
      <c r="C99" s="198" t="s">
        <v>94</v>
      </c>
      <c r="D99" s="293" t="s">
        <v>95</v>
      </c>
      <c r="E99" s="293">
        <v>0.74</v>
      </c>
      <c r="F99" s="267">
        <f>F96*E99</f>
        <v>10.507999999999999</v>
      </c>
      <c r="G99" s="268"/>
      <c r="H99" s="268"/>
      <c r="I99" s="268"/>
      <c r="J99" s="268"/>
      <c r="K99" s="268"/>
      <c r="L99" s="268"/>
      <c r="M99" s="267"/>
    </row>
    <row r="100" spans="1:13" s="51" customFormat="1" ht="18.75" customHeight="1" thickBot="1">
      <c r="A100" s="100"/>
      <c r="B100" s="120"/>
      <c r="C100" s="175" t="s">
        <v>59</v>
      </c>
      <c r="D100" s="295" t="s">
        <v>1</v>
      </c>
      <c r="E100" s="296">
        <v>4.8000000000000001E-2</v>
      </c>
      <c r="F100" s="272">
        <f>F96*E100</f>
        <v>0.68159999999999998</v>
      </c>
      <c r="G100" s="273"/>
      <c r="H100" s="272"/>
      <c r="I100" s="272"/>
      <c r="J100" s="272"/>
      <c r="K100" s="272"/>
      <c r="L100" s="272"/>
      <c r="M100" s="272"/>
    </row>
    <row r="101" spans="1:13" s="51" customFormat="1" ht="18.75" customHeight="1">
      <c r="A101" s="98">
        <v>12</v>
      </c>
      <c r="B101" s="55" t="s">
        <v>62</v>
      </c>
      <c r="C101" s="199" t="s">
        <v>128</v>
      </c>
      <c r="D101" s="361" t="s">
        <v>22</v>
      </c>
      <c r="E101" s="289"/>
      <c r="F101" s="291">
        <v>6.3</v>
      </c>
      <c r="G101" s="292"/>
      <c r="H101" s="292"/>
      <c r="I101" s="292"/>
      <c r="J101" s="292"/>
      <c r="K101" s="292"/>
      <c r="L101" s="292"/>
      <c r="M101" s="292"/>
    </row>
    <row r="102" spans="1:13" s="51" customFormat="1" ht="18.75" customHeight="1">
      <c r="A102" s="99"/>
      <c r="B102" s="54"/>
      <c r="C102" s="197" t="s">
        <v>53</v>
      </c>
      <c r="D102" s="360" t="s">
        <v>24</v>
      </c>
      <c r="E102" s="362">
        <v>1</v>
      </c>
      <c r="F102" s="268">
        <f>F101*E102</f>
        <v>6.3</v>
      </c>
      <c r="G102" s="267"/>
      <c r="H102" s="267"/>
      <c r="I102" s="267"/>
      <c r="J102" s="269"/>
      <c r="K102" s="269"/>
      <c r="L102" s="269"/>
      <c r="M102" s="269"/>
    </row>
    <row r="103" spans="1:13" s="51" customFormat="1" ht="18.75" customHeight="1">
      <c r="A103" s="99"/>
      <c r="B103" s="54"/>
      <c r="C103" s="197" t="s">
        <v>25</v>
      </c>
      <c r="D103" s="293" t="s">
        <v>1</v>
      </c>
      <c r="E103" s="360">
        <v>0.34799999999999998</v>
      </c>
      <c r="F103" s="267">
        <f>F101*E103</f>
        <v>2.1923999999999997</v>
      </c>
      <c r="G103" s="267"/>
      <c r="H103" s="267"/>
      <c r="I103" s="267"/>
      <c r="J103" s="267"/>
      <c r="K103" s="268"/>
      <c r="L103" s="267"/>
      <c r="M103" s="269"/>
    </row>
    <row r="104" spans="1:13" s="51" customFormat="1" ht="18.75" customHeight="1">
      <c r="A104" s="99"/>
      <c r="B104" s="54"/>
      <c r="C104" s="197" t="s">
        <v>63</v>
      </c>
      <c r="D104" s="360" t="s">
        <v>22</v>
      </c>
      <c r="E104" s="362">
        <v>1</v>
      </c>
      <c r="F104" s="343">
        <v>6.3</v>
      </c>
      <c r="G104" s="359"/>
      <c r="H104" s="359"/>
      <c r="I104" s="267"/>
      <c r="J104" s="267"/>
      <c r="K104" s="267"/>
      <c r="L104" s="267"/>
      <c r="M104" s="269"/>
    </row>
    <row r="105" spans="1:13" s="51" customFormat="1" ht="18.75" customHeight="1">
      <c r="A105" s="99"/>
      <c r="B105" s="54"/>
      <c r="C105" s="197" t="s">
        <v>61</v>
      </c>
      <c r="D105" s="360" t="s">
        <v>27</v>
      </c>
      <c r="E105" s="362">
        <v>5</v>
      </c>
      <c r="F105" s="268">
        <f>F101*E105</f>
        <v>31.5</v>
      </c>
      <c r="G105" s="268"/>
      <c r="H105" s="267"/>
      <c r="I105" s="267"/>
      <c r="J105" s="267"/>
      <c r="K105" s="267"/>
      <c r="L105" s="267"/>
      <c r="M105" s="269"/>
    </row>
    <row r="106" spans="1:13" s="51" customFormat="1" ht="18.75" customHeight="1">
      <c r="A106" s="99"/>
      <c r="B106" s="54"/>
      <c r="C106" s="197" t="s">
        <v>58</v>
      </c>
      <c r="D106" s="360" t="s">
        <v>27</v>
      </c>
      <c r="E106" s="360">
        <v>0.12</v>
      </c>
      <c r="F106" s="269">
        <f>F101*E106</f>
        <v>0.75600000000000001</v>
      </c>
      <c r="G106" s="268"/>
      <c r="H106" s="267"/>
      <c r="I106" s="267"/>
      <c r="J106" s="267"/>
      <c r="K106" s="267"/>
      <c r="L106" s="267"/>
      <c r="M106" s="269"/>
    </row>
    <row r="107" spans="1:13" s="51" customFormat="1" ht="18.75" customHeight="1" thickBot="1">
      <c r="A107" s="100"/>
      <c r="B107" s="56"/>
      <c r="C107" s="200" t="s">
        <v>54</v>
      </c>
      <c r="D107" s="295" t="s">
        <v>1</v>
      </c>
      <c r="E107" s="363">
        <v>0.65600000000000003</v>
      </c>
      <c r="F107" s="272">
        <f>F101*E107</f>
        <v>4.1328000000000005</v>
      </c>
      <c r="G107" s="273"/>
      <c r="H107" s="272"/>
      <c r="I107" s="272"/>
      <c r="J107" s="272"/>
      <c r="K107" s="272"/>
      <c r="L107" s="272"/>
      <c r="M107" s="274"/>
    </row>
    <row r="108" spans="1:13" s="15" customFormat="1" ht="18.75" customHeight="1" thickBot="1">
      <c r="A108" s="48"/>
      <c r="B108" s="49"/>
      <c r="C108" s="193" t="s">
        <v>96</v>
      </c>
      <c r="D108" s="352"/>
      <c r="E108" s="352"/>
      <c r="F108" s="353"/>
      <c r="G108" s="353"/>
      <c r="H108" s="353"/>
      <c r="I108" s="353"/>
      <c r="J108" s="353"/>
      <c r="K108" s="353"/>
      <c r="L108" s="353"/>
      <c r="M108" s="353"/>
    </row>
    <row r="109" spans="1:13" s="51" customFormat="1" ht="31.5" customHeight="1">
      <c r="A109" s="98">
        <v>13</v>
      </c>
      <c r="B109" s="126" t="s">
        <v>64</v>
      </c>
      <c r="C109" s="173" t="s">
        <v>97</v>
      </c>
      <c r="D109" s="290" t="s">
        <v>22</v>
      </c>
      <c r="E109" s="290"/>
      <c r="F109" s="291">
        <v>468.8</v>
      </c>
      <c r="G109" s="292"/>
      <c r="H109" s="292"/>
      <c r="I109" s="292"/>
      <c r="J109" s="292"/>
      <c r="K109" s="292"/>
      <c r="L109" s="292"/>
      <c r="M109" s="292"/>
    </row>
    <row r="110" spans="1:13" s="3" customFormat="1" ht="19.5" customHeight="1">
      <c r="A110" s="99"/>
      <c r="B110" s="127"/>
      <c r="C110" s="177" t="s">
        <v>39</v>
      </c>
      <c r="D110" s="265" t="s">
        <v>85</v>
      </c>
      <c r="E110" s="265">
        <v>0.2016</v>
      </c>
      <c r="F110" s="267">
        <f>F109*E110</f>
        <v>94.510080000000002</v>
      </c>
      <c r="G110" s="267"/>
      <c r="H110" s="267"/>
      <c r="I110" s="268"/>
      <c r="J110" s="345"/>
      <c r="K110" s="345"/>
      <c r="L110" s="345"/>
      <c r="M110" s="345"/>
    </row>
    <row r="111" spans="1:13" s="3" customFormat="1" ht="19.5" customHeight="1">
      <c r="A111" s="99"/>
      <c r="B111" s="127"/>
      <c r="C111" s="177" t="s">
        <v>43</v>
      </c>
      <c r="D111" s="221" t="s">
        <v>1</v>
      </c>
      <c r="E111" s="265">
        <v>1.8700000000000001E-2</v>
      </c>
      <c r="F111" s="269">
        <v>8.7669999999999995</v>
      </c>
      <c r="G111" s="267"/>
      <c r="H111" s="267"/>
      <c r="I111" s="267"/>
      <c r="J111" s="267"/>
      <c r="K111" s="268"/>
      <c r="L111" s="269"/>
      <c r="M111" s="269"/>
    </row>
    <row r="112" spans="1:13" s="3" customFormat="1" ht="19.5" customHeight="1">
      <c r="A112" s="99"/>
      <c r="B112" s="127"/>
      <c r="C112" s="177" t="s">
        <v>60</v>
      </c>
      <c r="D112" s="265" t="s">
        <v>26</v>
      </c>
      <c r="E112" s="265">
        <v>4.0800000000000003E-2</v>
      </c>
      <c r="F112" s="269">
        <f>F109*E112</f>
        <v>19.127040000000001</v>
      </c>
      <c r="G112" s="268"/>
      <c r="H112" s="267"/>
      <c r="I112" s="267"/>
      <c r="J112" s="267"/>
      <c r="K112" s="267"/>
      <c r="L112" s="267"/>
      <c r="M112" s="267"/>
    </row>
    <row r="113" spans="1:15" s="3" customFormat="1" ht="19.5" customHeight="1" thickBot="1">
      <c r="A113" s="100"/>
      <c r="B113" s="128"/>
      <c r="C113" s="178" t="s">
        <v>46</v>
      </c>
      <c r="D113" s="270" t="s">
        <v>1</v>
      </c>
      <c r="E113" s="271">
        <v>6.3600000000000004E-2</v>
      </c>
      <c r="F113" s="274">
        <f>F109*E113</f>
        <v>29.815680000000004</v>
      </c>
      <c r="G113" s="273"/>
      <c r="H113" s="272"/>
      <c r="I113" s="272"/>
      <c r="J113" s="272"/>
      <c r="K113" s="272"/>
      <c r="L113" s="272"/>
      <c r="M113" s="272"/>
    </row>
    <row r="114" spans="1:15" s="51" customFormat="1" ht="35.25" customHeight="1">
      <c r="A114" s="98">
        <v>14</v>
      </c>
      <c r="B114" s="121" t="s">
        <v>64</v>
      </c>
      <c r="C114" s="173" t="s">
        <v>98</v>
      </c>
      <c r="D114" s="290" t="s">
        <v>22</v>
      </c>
      <c r="E114" s="290"/>
      <c r="F114" s="291">
        <v>141</v>
      </c>
      <c r="G114" s="292"/>
      <c r="H114" s="292"/>
      <c r="I114" s="292"/>
      <c r="J114" s="292"/>
      <c r="K114" s="292"/>
      <c r="L114" s="292"/>
      <c r="M114" s="292"/>
    </row>
    <row r="115" spans="1:15" s="51" customFormat="1" ht="18.75" customHeight="1">
      <c r="A115" s="99"/>
      <c r="B115" s="122"/>
      <c r="C115" s="174" t="s">
        <v>39</v>
      </c>
      <c r="D115" s="294" t="s">
        <v>85</v>
      </c>
      <c r="E115" s="294">
        <v>0.2016</v>
      </c>
      <c r="F115" s="269">
        <f>F114*E115</f>
        <v>28.425599999999999</v>
      </c>
      <c r="G115" s="267"/>
      <c r="H115" s="267"/>
      <c r="I115" s="268"/>
      <c r="J115" s="267"/>
      <c r="K115" s="267"/>
      <c r="L115" s="267"/>
      <c r="M115" s="267"/>
    </row>
    <row r="116" spans="1:15" s="51" customFormat="1" ht="18.75" customHeight="1">
      <c r="A116" s="99"/>
      <c r="B116" s="122"/>
      <c r="C116" s="174" t="s">
        <v>99</v>
      </c>
      <c r="D116" s="293" t="s">
        <v>1</v>
      </c>
      <c r="E116" s="294">
        <v>1.8700000000000001E-2</v>
      </c>
      <c r="F116" s="267">
        <f>F114*E116</f>
        <v>2.6367000000000003</v>
      </c>
      <c r="G116" s="267"/>
      <c r="H116" s="267"/>
      <c r="I116" s="267"/>
      <c r="J116" s="267"/>
      <c r="K116" s="268"/>
      <c r="L116" s="267"/>
      <c r="M116" s="267"/>
    </row>
    <row r="117" spans="1:15" s="51" customFormat="1" ht="18.75" customHeight="1">
      <c r="A117" s="99"/>
      <c r="B117" s="122"/>
      <c r="C117" s="174" t="s">
        <v>100</v>
      </c>
      <c r="D117" s="294" t="s">
        <v>26</v>
      </c>
      <c r="E117" s="294">
        <v>2.0400000000000001E-2</v>
      </c>
      <c r="F117" s="267">
        <f>F114*E117</f>
        <v>2.8764000000000003</v>
      </c>
      <c r="G117" s="268"/>
      <c r="H117" s="267"/>
      <c r="I117" s="267"/>
      <c r="J117" s="267"/>
      <c r="K117" s="267"/>
      <c r="L117" s="267"/>
      <c r="M117" s="267"/>
    </row>
    <row r="118" spans="1:15" s="51" customFormat="1" ht="18.75" customHeight="1" thickBot="1">
      <c r="A118" s="100"/>
      <c r="B118" s="123"/>
      <c r="C118" s="175" t="s">
        <v>46</v>
      </c>
      <c r="D118" s="295" t="s">
        <v>1</v>
      </c>
      <c r="E118" s="296">
        <v>6.3600000000000004E-2</v>
      </c>
      <c r="F118" s="272">
        <f>F114*E118</f>
        <v>8.9676000000000009</v>
      </c>
      <c r="G118" s="273"/>
      <c r="H118" s="273"/>
      <c r="I118" s="272"/>
      <c r="J118" s="272"/>
      <c r="K118" s="272"/>
      <c r="L118" s="272"/>
      <c r="M118" s="273"/>
    </row>
    <row r="119" spans="1:15" s="51" customFormat="1" ht="30.75" customHeight="1">
      <c r="A119" s="98">
        <v>15</v>
      </c>
      <c r="B119" s="110" t="s">
        <v>101</v>
      </c>
      <c r="C119" s="201" t="s">
        <v>102</v>
      </c>
      <c r="D119" s="364" t="s">
        <v>22</v>
      </c>
      <c r="E119" s="364"/>
      <c r="F119" s="291">
        <v>141</v>
      </c>
      <c r="G119" s="292"/>
      <c r="H119" s="292"/>
      <c r="I119" s="292"/>
      <c r="J119" s="292"/>
      <c r="K119" s="292"/>
      <c r="L119" s="292"/>
      <c r="M119" s="292"/>
    </row>
    <row r="120" spans="1:15" s="51" customFormat="1" ht="20.25" customHeight="1">
      <c r="A120" s="99"/>
      <c r="B120" s="111"/>
      <c r="C120" s="202" t="s">
        <v>39</v>
      </c>
      <c r="D120" s="365" t="s">
        <v>24</v>
      </c>
      <c r="E120" s="365">
        <v>1.08</v>
      </c>
      <c r="F120" s="344">
        <f>F119*E120</f>
        <v>152.28</v>
      </c>
      <c r="G120" s="344"/>
      <c r="H120" s="344"/>
      <c r="I120" s="343"/>
      <c r="J120" s="268"/>
      <c r="K120" s="268"/>
      <c r="L120" s="268"/>
      <c r="M120" s="268"/>
      <c r="O120" s="51">
        <f>F119*12.5/F120</f>
        <v>11.574074074074074</v>
      </c>
    </row>
    <row r="121" spans="1:15" s="51" customFormat="1" ht="20.25" customHeight="1">
      <c r="A121" s="99"/>
      <c r="B121" s="111"/>
      <c r="C121" s="202" t="s">
        <v>25</v>
      </c>
      <c r="D121" s="366" t="s">
        <v>1</v>
      </c>
      <c r="E121" s="365">
        <v>4.5199999999999997E-2</v>
      </c>
      <c r="F121" s="344">
        <f>F119*E121</f>
        <v>6.3731999999999998</v>
      </c>
      <c r="G121" s="344"/>
      <c r="H121" s="344"/>
      <c r="I121" s="343"/>
      <c r="J121" s="267"/>
      <c r="K121" s="268"/>
      <c r="L121" s="267"/>
      <c r="M121" s="267"/>
    </row>
    <row r="122" spans="1:15" s="51" customFormat="1" ht="20.25" customHeight="1">
      <c r="A122" s="99"/>
      <c r="B122" s="111"/>
      <c r="C122" s="202" t="s">
        <v>103</v>
      </c>
      <c r="D122" s="365" t="s">
        <v>22</v>
      </c>
      <c r="E122" s="367">
        <v>1.05</v>
      </c>
      <c r="F122" s="368">
        <f>F119*E122</f>
        <v>148.05000000000001</v>
      </c>
      <c r="G122" s="343"/>
      <c r="H122" s="343"/>
      <c r="I122" s="343"/>
      <c r="J122" s="268"/>
      <c r="K122" s="268"/>
      <c r="L122" s="268"/>
      <c r="M122" s="268"/>
    </row>
    <row r="123" spans="1:15" s="51" customFormat="1" ht="20.25" customHeight="1">
      <c r="A123" s="99"/>
      <c r="B123" s="111"/>
      <c r="C123" s="202" t="s">
        <v>104</v>
      </c>
      <c r="D123" s="369" t="s">
        <v>105</v>
      </c>
      <c r="E123" s="369">
        <v>6.25</v>
      </c>
      <c r="F123" s="267">
        <f>F119*E123</f>
        <v>881.25</v>
      </c>
      <c r="G123" s="268"/>
      <c r="H123" s="267"/>
      <c r="I123" s="268"/>
      <c r="J123" s="267"/>
      <c r="K123" s="267"/>
      <c r="L123" s="267"/>
      <c r="M123" s="267"/>
    </row>
    <row r="124" spans="1:15" s="51" customFormat="1" ht="20.25" customHeight="1" thickBot="1">
      <c r="A124" s="100"/>
      <c r="B124" s="112"/>
      <c r="C124" s="203" t="s">
        <v>54</v>
      </c>
      <c r="D124" s="295" t="s">
        <v>1</v>
      </c>
      <c r="E124" s="370">
        <v>4.6600000000000003E-2</v>
      </c>
      <c r="F124" s="272">
        <f>F119*E124</f>
        <v>6.5706000000000007</v>
      </c>
      <c r="G124" s="273"/>
      <c r="H124" s="272"/>
      <c r="I124" s="273"/>
      <c r="J124" s="272"/>
      <c r="K124" s="272"/>
      <c r="L124" s="272"/>
      <c r="M124" s="272"/>
    </row>
    <row r="125" spans="1:15" s="52" customFormat="1" ht="17.25" customHeight="1">
      <c r="A125" s="6"/>
      <c r="B125" s="58"/>
      <c r="C125" s="180" t="s">
        <v>161</v>
      </c>
      <c r="D125" s="371"/>
      <c r="E125" s="294"/>
      <c r="F125" s="267"/>
      <c r="G125" s="267"/>
      <c r="H125" s="267"/>
      <c r="I125" s="267"/>
      <c r="J125" s="267"/>
      <c r="K125" s="267"/>
      <c r="L125" s="267"/>
      <c r="M125" s="372"/>
    </row>
    <row r="126" spans="1:15" s="53" customFormat="1" ht="17.25" customHeight="1">
      <c r="A126" s="6"/>
      <c r="B126" s="58"/>
      <c r="C126" s="180" t="s">
        <v>36</v>
      </c>
      <c r="D126" s="304">
        <v>0.1</v>
      </c>
      <c r="E126" s="305"/>
      <c r="F126" s="306"/>
      <c r="G126" s="306"/>
      <c r="H126" s="306"/>
      <c r="I126" s="306"/>
      <c r="J126" s="306"/>
      <c r="K126" s="306"/>
      <c r="L126" s="306"/>
      <c r="M126" s="309"/>
    </row>
    <row r="127" spans="1:15" s="53" customFormat="1" ht="17.25" customHeight="1">
      <c r="A127" s="6"/>
      <c r="B127" s="58"/>
      <c r="C127" s="180" t="s">
        <v>33</v>
      </c>
      <c r="D127" s="308"/>
      <c r="E127" s="305"/>
      <c r="F127" s="306"/>
      <c r="G127" s="306"/>
      <c r="H127" s="306"/>
      <c r="I127" s="306"/>
      <c r="J127" s="306"/>
      <c r="K127" s="306"/>
      <c r="L127" s="306"/>
      <c r="M127" s="309"/>
    </row>
    <row r="128" spans="1:15" s="53" customFormat="1" ht="17.25" customHeight="1">
      <c r="A128" s="6"/>
      <c r="B128" s="58"/>
      <c r="C128" s="180" t="s">
        <v>37</v>
      </c>
      <c r="D128" s="304">
        <v>0.08</v>
      </c>
      <c r="E128" s="305"/>
      <c r="F128" s="306"/>
      <c r="G128" s="306"/>
      <c r="H128" s="306"/>
      <c r="I128" s="306"/>
      <c r="J128" s="306"/>
      <c r="K128" s="306"/>
      <c r="L128" s="306"/>
      <c r="M128" s="309"/>
    </row>
    <row r="129" spans="1:13" s="59" customFormat="1" ht="17.25" customHeight="1" thickBot="1">
      <c r="A129" s="57"/>
      <c r="B129" s="57"/>
      <c r="C129" s="204" t="s">
        <v>33</v>
      </c>
      <c r="D129" s="373"/>
      <c r="E129" s="373"/>
      <c r="F129" s="374"/>
      <c r="G129" s="374"/>
      <c r="H129" s="374"/>
      <c r="I129" s="374"/>
      <c r="J129" s="374"/>
      <c r="K129" s="374"/>
      <c r="L129" s="374"/>
      <c r="M129" s="375"/>
    </row>
    <row r="130" spans="1:13" ht="18" customHeight="1" thickBot="1">
      <c r="A130" s="60"/>
      <c r="B130" s="61"/>
      <c r="C130" s="205" t="s">
        <v>162</v>
      </c>
      <c r="D130" s="376"/>
      <c r="E130" s="377"/>
      <c r="F130" s="378"/>
      <c r="G130" s="379"/>
      <c r="H130" s="379"/>
      <c r="I130" s="379"/>
      <c r="J130" s="379"/>
      <c r="K130" s="379"/>
      <c r="L130" s="379"/>
      <c r="M130" s="380"/>
    </row>
    <row r="131" spans="1:13" ht="19.5" customHeight="1">
      <c r="A131" s="101">
        <v>1</v>
      </c>
      <c r="B131" s="104" t="s">
        <v>109</v>
      </c>
      <c r="C131" s="206" t="s">
        <v>111</v>
      </c>
      <c r="D131" s="349" t="s">
        <v>35</v>
      </c>
      <c r="E131" s="381"/>
      <c r="F131" s="291">
        <v>1</v>
      </c>
      <c r="G131" s="382"/>
      <c r="H131" s="382"/>
      <c r="I131" s="382"/>
      <c r="J131" s="382"/>
      <c r="K131" s="382"/>
      <c r="L131" s="382"/>
      <c r="M131" s="382"/>
    </row>
    <row r="132" spans="1:13" ht="19.5" customHeight="1">
      <c r="A132" s="102"/>
      <c r="B132" s="105"/>
      <c r="C132" s="207" t="s">
        <v>53</v>
      </c>
      <c r="D132" s="219" t="s">
        <v>24</v>
      </c>
      <c r="E132" s="383">
        <v>3.37</v>
      </c>
      <c r="F132" s="267">
        <f>F131*E132</f>
        <v>3.37</v>
      </c>
      <c r="G132" s="384"/>
      <c r="H132" s="384"/>
      <c r="I132" s="385"/>
      <c r="J132" s="384"/>
      <c r="K132" s="384"/>
      <c r="L132" s="384"/>
      <c r="M132" s="384"/>
    </row>
    <row r="133" spans="1:13" ht="19.5" customHeight="1">
      <c r="A133" s="102"/>
      <c r="B133" s="105"/>
      <c r="C133" s="207" t="s">
        <v>108</v>
      </c>
      <c r="D133" s="221" t="s">
        <v>1</v>
      </c>
      <c r="E133" s="386">
        <v>9.5000000000000001E-2</v>
      </c>
      <c r="F133" s="269">
        <f>F131*E133</f>
        <v>9.5000000000000001E-2</v>
      </c>
      <c r="G133" s="384"/>
      <c r="H133" s="384"/>
      <c r="I133" s="384"/>
      <c r="J133" s="384"/>
      <c r="K133" s="385"/>
      <c r="L133" s="385"/>
      <c r="M133" s="384"/>
    </row>
    <row r="134" spans="1:13" ht="19.5" customHeight="1">
      <c r="A134" s="102"/>
      <c r="B134" s="105"/>
      <c r="C134" s="208" t="s">
        <v>111</v>
      </c>
      <c r="D134" s="221" t="s">
        <v>112</v>
      </c>
      <c r="E134" s="387">
        <v>1</v>
      </c>
      <c r="F134" s="268">
        <f>F131*E134</f>
        <v>1</v>
      </c>
      <c r="G134" s="388"/>
      <c r="H134" s="385"/>
      <c r="I134" s="384"/>
      <c r="J134" s="384"/>
      <c r="K134" s="384"/>
      <c r="L134" s="384"/>
      <c r="M134" s="385"/>
    </row>
    <row r="135" spans="1:13" ht="19.5" customHeight="1" thickBot="1">
      <c r="A135" s="103"/>
      <c r="B135" s="106"/>
      <c r="C135" s="203" t="s">
        <v>54</v>
      </c>
      <c r="D135" s="295" t="s">
        <v>1</v>
      </c>
      <c r="E135" s="389">
        <v>0.99</v>
      </c>
      <c r="F135" s="390">
        <v>0.99</v>
      </c>
      <c r="G135" s="391"/>
      <c r="H135" s="392"/>
      <c r="I135" s="393"/>
      <c r="J135" s="393"/>
      <c r="K135" s="393"/>
      <c r="L135" s="393"/>
      <c r="M135" s="392"/>
    </row>
    <row r="136" spans="1:13" ht="27" customHeight="1">
      <c r="A136" s="101">
        <v>2</v>
      </c>
      <c r="B136" s="167" t="s">
        <v>110</v>
      </c>
      <c r="C136" s="86" t="s">
        <v>113</v>
      </c>
      <c r="D136" s="394" t="s">
        <v>38</v>
      </c>
      <c r="E136" s="395"/>
      <c r="F136" s="354">
        <v>500</v>
      </c>
      <c r="G136" s="382"/>
      <c r="H136" s="382"/>
      <c r="I136" s="382"/>
      <c r="J136" s="382"/>
      <c r="K136" s="396"/>
      <c r="L136" s="382"/>
      <c r="M136" s="382"/>
    </row>
    <row r="137" spans="1:13" ht="13.5" customHeight="1">
      <c r="A137" s="102"/>
      <c r="B137" s="168"/>
      <c r="C137" s="209" t="s">
        <v>39</v>
      </c>
      <c r="D137" s="219" t="s">
        <v>24</v>
      </c>
      <c r="E137" s="383">
        <v>0.11</v>
      </c>
      <c r="F137" s="268">
        <f>F136*E137</f>
        <v>55</v>
      </c>
      <c r="G137" s="384"/>
      <c r="H137" s="384"/>
      <c r="I137" s="385"/>
      <c r="J137" s="385"/>
      <c r="K137" s="385"/>
      <c r="L137" s="385"/>
      <c r="M137" s="385"/>
    </row>
    <row r="138" spans="1:13" ht="13.5" customHeight="1">
      <c r="A138" s="102"/>
      <c r="B138" s="168"/>
      <c r="C138" s="209" t="s">
        <v>108</v>
      </c>
      <c r="D138" s="221" t="s">
        <v>1</v>
      </c>
      <c r="E138" s="397" t="s">
        <v>114</v>
      </c>
      <c r="F138" s="267" t="e">
        <f>F136*E138</f>
        <v>#VALUE!</v>
      </c>
      <c r="G138" s="384"/>
      <c r="H138" s="384"/>
      <c r="I138" s="384"/>
      <c r="J138" s="384"/>
      <c r="K138" s="385"/>
      <c r="L138" s="384"/>
      <c r="M138" s="384"/>
    </row>
    <row r="139" spans="1:13" ht="15" customHeight="1">
      <c r="A139" s="102"/>
      <c r="B139" s="168"/>
      <c r="C139" s="210" t="s">
        <v>163</v>
      </c>
      <c r="D139" s="220" t="s">
        <v>38</v>
      </c>
      <c r="E139" s="383"/>
      <c r="F139" s="368">
        <v>150</v>
      </c>
      <c r="G139" s="343"/>
      <c r="H139" s="385"/>
      <c r="I139" s="385"/>
      <c r="J139" s="385"/>
      <c r="K139" s="385"/>
      <c r="L139" s="385"/>
      <c r="M139" s="385"/>
    </row>
    <row r="140" spans="1:13" ht="15" customHeight="1">
      <c r="A140" s="102"/>
      <c r="B140" s="168"/>
      <c r="C140" s="210" t="s">
        <v>164</v>
      </c>
      <c r="D140" s="220" t="s">
        <v>38</v>
      </c>
      <c r="E140" s="383"/>
      <c r="F140" s="368">
        <v>350</v>
      </c>
      <c r="G140" s="343"/>
      <c r="H140" s="385"/>
      <c r="I140" s="385"/>
      <c r="J140" s="385"/>
      <c r="K140" s="385"/>
      <c r="L140" s="385"/>
      <c r="M140" s="385"/>
    </row>
    <row r="141" spans="1:13" ht="13.5" customHeight="1" thickBot="1">
      <c r="A141" s="103"/>
      <c r="B141" s="169"/>
      <c r="C141" s="211" t="s">
        <v>54</v>
      </c>
      <c r="D141" s="270" t="s">
        <v>1</v>
      </c>
      <c r="E141" s="398">
        <v>3.49E-2</v>
      </c>
      <c r="F141" s="272">
        <f>F136*E141</f>
        <v>17.45</v>
      </c>
      <c r="G141" s="273"/>
      <c r="H141" s="399"/>
      <c r="I141" s="399"/>
      <c r="J141" s="399"/>
      <c r="K141" s="399"/>
      <c r="L141" s="399"/>
      <c r="M141" s="399"/>
    </row>
    <row r="142" spans="1:13" ht="13.5">
      <c r="A142" s="44"/>
      <c r="B142" s="62"/>
      <c r="C142" s="212" t="s">
        <v>165</v>
      </c>
      <c r="D142" s="400"/>
      <c r="E142" s="317"/>
      <c r="F142" s="300"/>
      <c r="G142" s="300"/>
      <c r="H142" s="300"/>
      <c r="I142" s="300"/>
      <c r="J142" s="300"/>
      <c r="K142" s="300"/>
      <c r="L142" s="300"/>
      <c r="M142" s="401"/>
    </row>
    <row r="143" spans="1:13" ht="13.5">
      <c r="A143" s="17"/>
      <c r="B143" s="16"/>
      <c r="C143" s="213" t="s">
        <v>36</v>
      </c>
      <c r="D143" s="304">
        <v>0.65</v>
      </c>
      <c r="E143" s="402"/>
      <c r="F143" s="306"/>
      <c r="G143" s="306"/>
      <c r="H143" s="306"/>
      <c r="I143" s="306"/>
      <c r="J143" s="306"/>
      <c r="K143" s="306"/>
      <c r="L143" s="306"/>
      <c r="M143" s="403"/>
    </row>
    <row r="144" spans="1:13" ht="13.5">
      <c r="A144" s="17"/>
      <c r="B144" s="16"/>
      <c r="C144" s="213" t="s">
        <v>33</v>
      </c>
      <c r="D144" s="404"/>
      <c r="E144" s="402"/>
      <c r="F144" s="306"/>
      <c r="G144" s="306"/>
      <c r="H144" s="306"/>
      <c r="I144" s="306"/>
      <c r="J144" s="306"/>
      <c r="K144" s="306"/>
      <c r="L144" s="306"/>
      <c r="M144" s="403"/>
    </row>
    <row r="145" spans="1:13" ht="13.5">
      <c r="A145" s="17"/>
      <c r="B145" s="16"/>
      <c r="C145" s="213" t="s">
        <v>37</v>
      </c>
      <c r="D145" s="304">
        <v>0.08</v>
      </c>
      <c r="E145" s="402"/>
      <c r="F145" s="306"/>
      <c r="G145" s="306"/>
      <c r="H145" s="306"/>
      <c r="I145" s="306"/>
      <c r="J145" s="306"/>
      <c r="K145" s="306"/>
      <c r="L145" s="306"/>
      <c r="M145" s="309"/>
    </row>
    <row r="146" spans="1:13" ht="14.25" thickBot="1">
      <c r="A146" s="63"/>
      <c r="B146" s="64"/>
      <c r="C146" s="214" t="s">
        <v>33</v>
      </c>
      <c r="D146" s="405"/>
      <c r="E146" s="373"/>
      <c r="F146" s="374"/>
      <c r="G146" s="406"/>
      <c r="H146" s="406"/>
      <c r="I146" s="406"/>
      <c r="J146" s="406"/>
      <c r="K146" s="406"/>
      <c r="L146" s="406"/>
      <c r="M146" s="407"/>
    </row>
    <row r="147" spans="1:13" s="83" customFormat="1" ht="14.25" thickBot="1">
      <c r="A147" s="85"/>
      <c r="B147" s="84"/>
      <c r="C147" s="205" t="s">
        <v>166</v>
      </c>
      <c r="D147" s="408"/>
      <c r="E147" s="408"/>
      <c r="F147" s="409"/>
      <c r="G147" s="410"/>
      <c r="H147" s="411"/>
      <c r="I147" s="411"/>
      <c r="J147" s="411"/>
      <c r="K147" s="411"/>
      <c r="L147" s="411"/>
      <c r="M147" s="411"/>
    </row>
    <row r="148" spans="1:13" s="83" customFormat="1" ht="13.5">
      <c r="A148" s="107">
        <v>1</v>
      </c>
      <c r="B148" s="67"/>
      <c r="C148" s="215" t="s">
        <v>129</v>
      </c>
      <c r="D148" s="412" t="s">
        <v>35</v>
      </c>
      <c r="E148" s="413"/>
      <c r="F148" s="414">
        <v>11</v>
      </c>
      <c r="G148" s="300"/>
      <c r="H148" s="415"/>
      <c r="I148" s="300"/>
      <c r="J148" s="300"/>
      <c r="K148" s="300"/>
      <c r="L148" s="300"/>
      <c r="M148" s="300"/>
    </row>
    <row r="149" spans="1:13" s="83" customFormat="1" ht="13.5">
      <c r="A149" s="107"/>
      <c r="B149" s="67"/>
      <c r="C149" s="216" t="s">
        <v>130</v>
      </c>
      <c r="D149" s="219" t="s">
        <v>131</v>
      </c>
      <c r="E149" s="293"/>
      <c r="F149" s="268">
        <v>4</v>
      </c>
      <c r="G149" s="268"/>
      <c r="H149" s="416"/>
      <c r="I149" s="267"/>
      <c r="J149" s="267"/>
      <c r="K149" s="267"/>
      <c r="L149" s="267"/>
      <c r="M149" s="268"/>
    </row>
    <row r="150" spans="1:13" s="83" customFormat="1" ht="14.25" thickBot="1">
      <c r="A150" s="108"/>
      <c r="B150" s="68"/>
      <c r="C150" s="94" t="s">
        <v>132</v>
      </c>
      <c r="D150" s="270" t="s">
        <v>35</v>
      </c>
      <c r="E150" s="363"/>
      <c r="F150" s="273">
        <v>7</v>
      </c>
      <c r="G150" s="273"/>
      <c r="H150" s="273"/>
      <c r="I150" s="272"/>
      <c r="J150" s="272"/>
      <c r="K150" s="272"/>
      <c r="L150" s="272"/>
      <c r="M150" s="273"/>
    </row>
    <row r="151" spans="1:13" s="83" customFormat="1" ht="27">
      <c r="A151" s="109">
        <v>2</v>
      </c>
      <c r="B151" s="69" t="s">
        <v>28</v>
      </c>
      <c r="C151" s="199" t="s">
        <v>167</v>
      </c>
      <c r="D151" s="364" t="s">
        <v>38</v>
      </c>
      <c r="E151" s="289"/>
      <c r="F151" s="417">
        <v>30</v>
      </c>
      <c r="G151" s="418"/>
      <c r="H151" s="419"/>
      <c r="I151" s="420"/>
      <c r="J151" s="421"/>
      <c r="K151" s="422"/>
      <c r="L151" s="422"/>
      <c r="M151" s="422"/>
    </row>
    <row r="152" spans="1:13" s="83" customFormat="1" ht="14.25" thickBot="1">
      <c r="A152" s="108"/>
      <c r="B152" s="68"/>
      <c r="C152" s="217" t="s">
        <v>168</v>
      </c>
      <c r="D152" s="423" t="s">
        <v>38</v>
      </c>
      <c r="E152" s="363"/>
      <c r="F152" s="273">
        <v>30</v>
      </c>
      <c r="G152" s="273"/>
      <c r="H152" s="273"/>
      <c r="I152" s="273"/>
      <c r="J152" s="273"/>
      <c r="K152" s="273"/>
      <c r="L152" s="273"/>
      <c r="M152" s="273"/>
    </row>
    <row r="153" spans="1:13" s="83" customFormat="1" ht="27">
      <c r="A153" s="107">
        <v>3</v>
      </c>
      <c r="B153" s="67" t="s">
        <v>28</v>
      </c>
      <c r="C153" s="218" t="s">
        <v>133</v>
      </c>
      <c r="D153" s="424" t="s">
        <v>38</v>
      </c>
      <c r="E153" s="425"/>
      <c r="F153" s="414">
        <v>224</v>
      </c>
      <c r="G153" s="300"/>
      <c r="H153" s="300"/>
      <c r="I153" s="426"/>
      <c r="J153" s="427"/>
      <c r="K153" s="300"/>
      <c r="L153" s="300"/>
      <c r="M153" s="300"/>
    </row>
    <row r="154" spans="1:13" s="83" customFormat="1" ht="13.5">
      <c r="A154" s="107"/>
      <c r="B154" s="67"/>
      <c r="C154" s="219" t="s">
        <v>169</v>
      </c>
      <c r="D154" s="219" t="s">
        <v>38</v>
      </c>
      <c r="E154" s="428"/>
      <c r="F154" s="268">
        <v>21</v>
      </c>
      <c r="G154" s="268"/>
      <c r="H154" s="268"/>
      <c r="I154" s="267"/>
      <c r="J154" s="267"/>
      <c r="K154" s="267"/>
      <c r="L154" s="267"/>
      <c r="M154" s="268"/>
    </row>
    <row r="155" spans="1:13" s="83" customFormat="1" ht="13.5">
      <c r="A155" s="107"/>
      <c r="B155" s="67"/>
      <c r="C155" s="219" t="s">
        <v>170</v>
      </c>
      <c r="D155" s="220" t="s">
        <v>38</v>
      </c>
      <c r="E155" s="360"/>
      <c r="F155" s="268">
        <v>35</v>
      </c>
      <c r="G155" s="268"/>
      <c r="H155" s="268"/>
      <c r="I155" s="267"/>
      <c r="J155" s="267"/>
      <c r="K155" s="267"/>
      <c r="L155" s="267"/>
      <c r="M155" s="268"/>
    </row>
    <row r="156" spans="1:13" s="83" customFormat="1" ht="13.5">
      <c r="A156" s="107"/>
      <c r="B156" s="67"/>
      <c r="C156" s="220" t="s">
        <v>171</v>
      </c>
      <c r="D156" s="220" t="s">
        <v>38</v>
      </c>
      <c r="E156" s="360"/>
      <c r="F156" s="268">
        <v>72</v>
      </c>
      <c r="G156" s="268"/>
      <c r="H156" s="268"/>
      <c r="I156" s="267"/>
      <c r="J156" s="267"/>
      <c r="K156" s="267"/>
      <c r="L156" s="267"/>
      <c r="M156" s="268"/>
    </row>
    <row r="157" spans="1:13" s="83" customFormat="1" ht="13.5">
      <c r="A157" s="107"/>
      <c r="B157" s="67"/>
      <c r="C157" s="221" t="s">
        <v>172</v>
      </c>
      <c r="D157" s="220" t="s">
        <v>38</v>
      </c>
      <c r="E157" s="360"/>
      <c r="F157" s="268">
        <v>24</v>
      </c>
      <c r="G157" s="268"/>
      <c r="H157" s="268"/>
      <c r="I157" s="267"/>
      <c r="J157" s="267"/>
      <c r="K157" s="267"/>
      <c r="L157" s="267"/>
      <c r="M157" s="268"/>
    </row>
    <row r="158" spans="1:13" s="83" customFormat="1" ht="14.25" thickBot="1">
      <c r="A158" s="108"/>
      <c r="B158" s="68"/>
      <c r="C158" s="222" t="s">
        <v>173</v>
      </c>
      <c r="D158" s="423" t="s">
        <v>38</v>
      </c>
      <c r="E158" s="363"/>
      <c r="F158" s="273">
        <v>72</v>
      </c>
      <c r="G158" s="273"/>
      <c r="H158" s="273"/>
      <c r="I158" s="272"/>
      <c r="J158" s="272"/>
      <c r="K158" s="272"/>
      <c r="L158" s="272"/>
      <c r="M158" s="273"/>
    </row>
    <row r="159" spans="1:13" s="83" customFormat="1" ht="13.5">
      <c r="A159" s="109">
        <v>4</v>
      </c>
      <c r="B159" s="165" t="s">
        <v>28</v>
      </c>
      <c r="C159" s="95" t="s">
        <v>149</v>
      </c>
      <c r="D159" s="349" t="s">
        <v>35</v>
      </c>
      <c r="E159" s="361"/>
      <c r="F159" s="417">
        <v>34</v>
      </c>
      <c r="G159" s="292"/>
      <c r="H159" s="422"/>
      <c r="I159" s="292"/>
      <c r="J159" s="292"/>
      <c r="K159" s="292"/>
      <c r="L159" s="292"/>
      <c r="M159" s="292"/>
    </row>
    <row r="160" spans="1:13" s="83" customFormat="1" ht="14.25" thickBot="1">
      <c r="A160" s="108"/>
      <c r="B160" s="166"/>
      <c r="C160" s="94" t="s">
        <v>134</v>
      </c>
      <c r="D160" s="222" t="s">
        <v>131</v>
      </c>
      <c r="E160" s="295"/>
      <c r="F160" s="273">
        <v>34</v>
      </c>
      <c r="G160" s="429"/>
      <c r="H160" s="429"/>
      <c r="I160" s="272"/>
      <c r="J160" s="272"/>
      <c r="K160" s="272"/>
      <c r="L160" s="272"/>
      <c r="M160" s="273"/>
    </row>
    <row r="161" spans="1:13" s="83" customFormat="1" ht="25.5">
      <c r="A161" s="109">
        <v>5</v>
      </c>
      <c r="B161" s="70" t="s">
        <v>135</v>
      </c>
      <c r="C161" s="86" t="s">
        <v>136</v>
      </c>
      <c r="D161" s="364" t="s">
        <v>137</v>
      </c>
      <c r="E161" s="289"/>
      <c r="F161" s="417">
        <v>210</v>
      </c>
      <c r="G161" s="430"/>
      <c r="H161" s="431"/>
      <c r="I161" s="292"/>
      <c r="J161" s="292"/>
      <c r="K161" s="292"/>
      <c r="L161" s="292"/>
      <c r="M161" s="292"/>
    </row>
    <row r="162" spans="1:13" s="83" customFormat="1" ht="27">
      <c r="A162" s="107"/>
      <c r="B162" s="67" t="s">
        <v>28</v>
      </c>
      <c r="C162" s="207" t="s">
        <v>53</v>
      </c>
      <c r="D162" s="360" t="s">
        <v>24</v>
      </c>
      <c r="E162" s="432">
        <v>1.19</v>
      </c>
      <c r="F162" s="268">
        <v>249.9</v>
      </c>
      <c r="G162" s="433"/>
      <c r="H162" s="434"/>
      <c r="I162" s="269"/>
      <c r="J162" s="345"/>
      <c r="K162" s="359"/>
      <c r="L162" s="359"/>
      <c r="M162" s="345"/>
    </row>
    <row r="163" spans="1:13" s="83" customFormat="1" ht="13.5">
      <c r="A163" s="107"/>
      <c r="B163" s="67"/>
      <c r="C163" s="223" t="s">
        <v>25</v>
      </c>
      <c r="D163" s="221" t="s">
        <v>1</v>
      </c>
      <c r="E163" s="360">
        <v>3.5900000000000001E-2</v>
      </c>
      <c r="F163" s="269">
        <f>F161*E163</f>
        <v>7.5390000000000006</v>
      </c>
      <c r="G163" s="267"/>
      <c r="H163" s="267"/>
      <c r="I163" s="267"/>
      <c r="J163" s="267"/>
      <c r="K163" s="268"/>
      <c r="L163" s="269"/>
      <c r="M163" s="269"/>
    </row>
    <row r="164" spans="1:13" s="83" customFormat="1" ht="13.5">
      <c r="A164" s="107"/>
      <c r="B164" s="67"/>
      <c r="C164" s="207" t="s">
        <v>138</v>
      </c>
      <c r="D164" s="220" t="s">
        <v>137</v>
      </c>
      <c r="E164" s="362">
        <v>1</v>
      </c>
      <c r="F164" s="268">
        <v>210</v>
      </c>
      <c r="G164" s="268"/>
      <c r="H164" s="268"/>
      <c r="I164" s="268"/>
      <c r="J164" s="268"/>
      <c r="K164" s="268"/>
      <c r="L164" s="268"/>
      <c r="M164" s="268"/>
    </row>
    <row r="165" spans="1:13" s="83" customFormat="1" ht="14.25" thickBot="1">
      <c r="A165" s="65"/>
      <c r="B165" s="68"/>
      <c r="C165" s="217" t="s">
        <v>54</v>
      </c>
      <c r="D165" s="222" t="s">
        <v>1</v>
      </c>
      <c r="E165" s="363">
        <v>1.2200000000000001E-2</v>
      </c>
      <c r="F165" s="274">
        <f>F161*E165</f>
        <v>2.5620000000000003</v>
      </c>
      <c r="G165" s="273"/>
      <c r="H165" s="274"/>
      <c r="I165" s="274"/>
      <c r="J165" s="274"/>
      <c r="K165" s="274"/>
      <c r="L165" s="274"/>
      <c r="M165" s="274"/>
    </row>
    <row r="166" spans="1:13" s="83" customFormat="1" ht="27">
      <c r="A166" s="109">
        <v>6</v>
      </c>
      <c r="B166" s="71" t="s">
        <v>139</v>
      </c>
      <c r="C166" s="224" t="s">
        <v>140</v>
      </c>
      <c r="D166" s="364" t="s">
        <v>137</v>
      </c>
      <c r="E166" s="289"/>
      <c r="F166" s="417">
        <v>210</v>
      </c>
      <c r="G166" s="430"/>
      <c r="H166" s="431"/>
      <c r="I166" s="292"/>
      <c r="J166" s="292"/>
      <c r="K166" s="292"/>
      <c r="L166" s="292"/>
      <c r="M166" s="292"/>
    </row>
    <row r="167" spans="1:13" s="83" customFormat="1" ht="27">
      <c r="A167" s="107"/>
      <c r="B167" s="67" t="s">
        <v>28</v>
      </c>
      <c r="C167" s="207" t="s">
        <v>53</v>
      </c>
      <c r="D167" s="220" t="s">
        <v>24</v>
      </c>
      <c r="E167" s="435">
        <v>0.92700000000000005</v>
      </c>
      <c r="F167" s="345">
        <v>194.67</v>
      </c>
      <c r="G167" s="433"/>
      <c r="H167" s="434"/>
      <c r="I167" s="269"/>
      <c r="J167" s="345"/>
      <c r="K167" s="345"/>
      <c r="L167" s="345"/>
      <c r="M167" s="345"/>
    </row>
    <row r="168" spans="1:13" s="83" customFormat="1" ht="13.5">
      <c r="A168" s="107"/>
      <c r="B168" s="67"/>
      <c r="C168" s="223" t="s">
        <v>25</v>
      </c>
      <c r="D168" s="221" t="s">
        <v>1</v>
      </c>
      <c r="E168" s="360">
        <v>2.9999999999999997E-4</v>
      </c>
      <c r="F168" s="269">
        <f>F166*E168</f>
        <v>6.3E-2</v>
      </c>
      <c r="G168" s="267"/>
      <c r="H168" s="267"/>
      <c r="I168" s="267"/>
      <c r="J168" s="267"/>
      <c r="K168" s="268"/>
      <c r="L168" s="269"/>
      <c r="M168" s="269"/>
    </row>
    <row r="169" spans="1:13" s="83" customFormat="1" ht="13.5">
      <c r="A169" s="107"/>
      <c r="B169" s="67"/>
      <c r="C169" s="225" t="s">
        <v>141</v>
      </c>
      <c r="D169" s="220" t="s">
        <v>137</v>
      </c>
      <c r="E169" s="436"/>
      <c r="F169" s="326">
        <v>210</v>
      </c>
      <c r="G169" s="326"/>
      <c r="H169" s="326"/>
      <c r="I169" s="326"/>
      <c r="J169" s="326"/>
      <c r="K169" s="326"/>
      <c r="L169" s="326"/>
      <c r="M169" s="326"/>
    </row>
    <row r="170" spans="1:13" s="83" customFormat="1" ht="14.25" thickBot="1">
      <c r="A170" s="108"/>
      <c r="B170" s="68"/>
      <c r="C170" s="217" t="s">
        <v>54</v>
      </c>
      <c r="D170" s="222" t="s">
        <v>1</v>
      </c>
      <c r="E170" s="363">
        <v>3.3999999999999998E-3</v>
      </c>
      <c r="F170" s="274">
        <v>0.71399999999999997</v>
      </c>
      <c r="G170" s="273"/>
      <c r="H170" s="274"/>
      <c r="I170" s="274"/>
      <c r="J170" s="274"/>
      <c r="K170" s="274"/>
      <c r="L170" s="274"/>
      <c r="M170" s="274"/>
    </row>
    <row r="171" spans="1:13" s="66" customFormat="1" ht="15" customHeight="1">
      <c r="A171" s="109">
        <v>7</v>
      </c>
      <c r="B171" s="72" t="s">
        <v>142</v>
      </c>
      <c r="C171" s="199" t="s">
        <v>143</v>
      </c>
      <c r="D171" s="364" t="s">
        <v>38</v>
      </c>
      <c r="E171" s="289"/>
      <c r="F171" s="417">
        <v>14</v>
      </c>
      <c r="G171" s="422"/>
      <c r="H171" s="437"/>
      <c r="I171" s="430"/>
      <c r="J171" s="431"/>
      <c r="K171" s="292"/>
      <c r="L171" s="292"/>
      <c r="M171" s="437"/>
    </row>
    <row r="172" spans="1:13" s="66" customFormat="1" ht="13.5" customHeight="1">
      <c r="A172" s="107"/>
      <c r="B172" s="74" t="s">
        <v>28</v>
      </c>
      <c r="C172" s="226" t="s">
        <v>23</v>
      </c>
      <c r="D172" s="360" t="s">
        <v>24</v>
      </c>
      <c r="E172" s="432">
        <v>1.28</v>
      </c>
      <c r="F172" s="345">
        <v>17.920000000000002</v>
      </c>
      <c r="G172" s="267"/>
      <c r="H172" s="267"/>
      <c r="I172" s="345"/>
      <c r="J172" s="268"/>
      <c r="K172" s="268"/>
      <c r="L172" s="268"/>
      <c r="M172" s="268"/>
    </row>
    <row r="173" spans="1:13" s="66" customFormat="1" ht="13.5" customHeight="1">
      <c r="A173" s="107"/>
      <c r="B173" s="74"/>
      <c r="C173" s="197" t="s">
        <v>25</v>
      </c>
      <c r="D173" s="293" t="s">
        <v>1</v>
      </c>
      <c r="E173" s="360">
        <v>4.6600000000000003E-2</v>
      </c>
      <c r="F173" s="269">
        <v>0.65200000000000002</v>
      </c>
      <c r="G173" s="267"/>
      <c r="H173" s="267"/>
      <c r="I173" s="267"/>
      <c r="J173" s="267"/>
      <c r="K173" s="268"/>
      <c r="L173" s="269"/>
      <c r="M173" s="269"/>
    </row>
    <row r="174" spans="1:13" s="66" customFormat="1" ht="13.5" customHeight="1">
      <c r="A174" s="107"/>
      <c r="B174" s="74"/>
      <c r="C174" s="198" t="s">
        <v>143</v>
      </c>
      <c r="D174" s="369" t="s">
        <v>38</v>
      </c>
      <c r="E174" s="438">
        <v>0.99199999999999999</v>
      </c>
      <c r="F174" s="269">
        <v>13.888</v>
      </c>
      <c r="G174" s="268"/>
      <c r="H174" s="269"/>
      <c r="I174" s="269"/>
      <c r="J174" s="269"/>
      <c r="K174" s="269"/>
      <c r="L174" s="269"/>
      <c r="M174" s="269"/>
    </row>
    <row r="175" spans="1:13" s="66" customFormat="1" ht="26.25" customHeight="1" thickBot="1">
      <c r="A175" s="108"/>
      <c r="B175" s="75"/>
      <c r="C175" s="200" t="s">
        <v>54</v>
      </c>
      <c r="D175" s="363" t="s">
        <v>1</v>
      </c>
      <c r="E175" s="363">
        <v>7.2700000000000001E-2</v>
      </c>
      <c r="F175" s="274">
        <f>F171*E175</f>
        <v>1.0178</v>
      </c>
      <c r="G175" s="273"/>
      <c r="H175" s="348"/>
      <c r="I175" s="348"/>
      <c r="J175" s="348"/>
      <c r="K175" s="348"/>
      <c r="L175" s="348"/>
      <c r="M175" s="348"/>
    </row>
    <row r="176" spans="1:13" s="66" customFormat="1" ht="13.5" customHeight="1">
      <c r="A176" s="114"/>
      <c r="B176" s="117"/>
      <c r="C176" s="227" t="s">
        <v>117</v>
      </c>
      <c r="D176" s="439"/>
      <c r="E176" s="364"/>
      <c r="F176" s="292"/>
      <c r="G176" s="292"/>
      <c r="H176" s="292"/>
      <c r="I176" s="292"/>
      <c r="J176" s="422"/>
      <c r="K176" s="292"/>
      <c r="L176" s="292"/>
      <c r="M176" s="299"/>
    </row>
    <row r="177" spans="1:13" s="66" customFormat="1" ht="27" customHeight="1">
      <c r="A177" s="115"/>
      <c r="B177" s="111"/>
      <c r="C177" s="228" t="s">
        <v>144</v>
      </c>
      <c r="D177" s="304">
        <v>0.65</v>
      </c>
      <c r="E177" s="440"/>
      <c r="F177" s="306"/>
      <c r="G177" s="306"/>
      <c r="H177" s="306"/>
      <c r="I177" s="306"/>
      <c r="J177" s="306"/>
      <c r="K177" s="306"/>
      <c r="L177" s="306"/>
      <c r="M177" s="309"/>
    </row>
    <row r="178" spans="1:13" s="66" customFormat="1" ht="14.25" customHeight="1">
      <c r="A178" s="115"/>
      <c r="B178" s="111"/>
      <c r="C178" s="228" t="s">
        <v>117</v>
      </c>
      <c r="D178" s="441"/>
      <c r="E178" s="440"/>
      <c r="F178" s="306"/>
      <c r="G178" s="306"/>
      <c r="H178" s="306"/>
      <c r="I178" s="306"/>
      <c r="J178" s="306"/>
      <c r="K178" s="306"/>
      <c r="L178" s="306"/>
      <c r="M178" s="309"/>
    </row>
    <row r="179" spans="1:13" s="66" customFormat="1" ht="14.25" customHeight="1">
      <c r="A179" s="115"/>
      <c r="B179" s="111"/>
      <c r="C179" s="228" t="s">
        <v>145</v>
      </c>
      <c r="D179" s="304">
        <v>0.08</v>
      </c>
      <c r="E179" s="440"/>
      <c r="F179" s="306"/>
      <c r="G179" s="306"/>
      <c r="H179" s="306"/>
      <c r="I179" s="306"/>
      <c r="J179" s="306"/>
      <c r="K179" s="306"/>
      <c r="L179" s="306"/>
      <c r="M179" s="403"/>
    </row>
    <row r="180" spans="1:13" s="66" customFormat="1" ht="14.25" customHeight="1" thickBot="1">
      <c r="A180" s="116"/>
      <c r="B180" s="112"/>
      <c r="C180" s="229" t="s">
        <v>117</v>
      </c>
      <c r="D180" s="442"/>
      <c r="E180" s="443"/>
      <c r="F180" s="312"/>
      <c r="G180" s="312"/>
      <c r="H180" s="312"/>
      <c r="I180" s="312"/>
      <c r="J180" s="312"/>
      <c r="K180" s="312"/>
      <c r="L180" s="312"/>
      <c r="M180" s="313"/>
    </row>
    <row r="181" spans="1:13" s="66" customFormat="1" ht="14.25" customHeight="1">
      <c r="A181" s="43"/>
      <c r="B181" s="78"/>
      <c r="C181" s="230" t="s">
        <v>146</v>
      </c>
      <c r="D181" s="444"/>
      <c r="E181" s="444"/>
      <c r="F181" s="445"/>
      <c r="G181" s="446"/>
      <c r="H181" s="300"/>
      <c r="I181" s="300"/>
      <c r="J181" s="415"/>
      <c r="K181" s="300"/>
      <c r="L181" s="300"/>
      <c r="M181" s="447"/>
    </row>
    <row r="182" spans="1:13" s="66" customFormat="1" ht="14.25" customHeight="1">
      <c r="A182" s="107"/>
      <c r="B182" s="124"/>
      <c r="C182" s="231" t="s">
        <v>118</v>
      </c>
      <c r="D182" s="448" t="s">
        <v>122</v>
      </c>
      <c r="E182" s="449"/>
      <c r="F182" s="450"/>
      <c r="G182" s="451"/>
      <c r="H182" s="452"/>
      <c r="I182" s="452"/>
      <c r="J182" s="452"/>
      <c r="K182" s="452"/>
      <c r="L182" s="452"/>
      <c r="M182" s="453"/>
    </row>
    <row r="183" spans="1:13" s="66" customFormat="1" ht="14.25" customHeight="1">
      <c r="A183" s="107"/>
      <c r="B183" s="124"/>
      <c r="C183" s="231" t="s">
        <v>117</v>
      </c>
      <c r="D183" s="454"/>
      <c r="E183" s="449"/>
      <c r="F183" s="450"/>
      <c r="G183" s="451"/>
      <c r="H183" s="452"/>
      <c r="I183" s="452"/>
      <c r="J183" s="452"/>
      <c r="K183" s="452"/>
      <c r="L183" s="452"/>
      <c r="M183" s="453"/>
    </row>
    <row r="184" spans="1:13" s="66" customFormat="1" ht="14.25" customHeight="1">
      <c r="A184" s="107"/>
      <c r="B184" s="124"/>
      <c r="C184" s="231" t="s">
        <v>151</v>
      </c>
      <c r="D184" s="455">
        <v>5.0000000000000001E-3</v>
      </c>
      <c r="E184" s="449"/>
      <c r="F184" s="450"/>
      <c r="G184" s="451"/>
      <c r="H184" s="452"/>
      <c r="I184" s="452"/>
      <c r="J184" s="452"/>
      <c r="K184" s="452"/>
      <c r="L184" s="452"/>
      <c r="M184" s="453"/>
    </row>
    <row r="185" spans="1:13" s="66" customFormat="1" ht="24.75" customHeight="1">
      <c r="A185" s="107"/>
      <c r="B185" s="124"/>
      <c r="C185" s="231" t="s">
        <v>117</v>
      </c>
      <c r="D185" s="454"/>
      <c r="E185" s="449"/>
      <c r="F185" s="450"/>
      <c r="G185" s="451"/>
      <c r="H185" s="452"/>
      <c r="I185" s="452"/>
      <c r="J185" s="452"/>
      <c r="K185" s="452"/>
      <c r="L185" s="452"/>
      <c r="M185" s="453"/>
    </row>
    <row r="186" spans="1:13" s="66" customFormat="1" ht="14.25" customHeight="1">
      <c r="A186" s="107"/>
      <c r="B186" s="124"/>
      <c r="C186" s="232" t="s">
        <v>147</v>
      </c>
      <c r="D186" s="304">
        <v>0.18</v>
      </c>
      <c r="E186" s="456"/>
      <c r="F186" s="457"/>
      <c r="G186" s="457"/>
      <c r="H186" s="457"/>
      <c r="I186" s="457"/>
      <c r="J186" s="457"/>
      <c r="K186" s="457"/>
      <c r="L186" s="457"/>
      <c r="M186" s="458"/>
    </row>
    <row r="187" spans="1:13" s="66" customFormat="1" ht="14.25" customHeight="1" thickBot="1">
      <c r="A187" s="108"/>
      <c r="B187" s="125"/>
      <c r="C187" s="233" t="s">
        <v>148</v>
      </c>
      <c r="D187" s="459"/>
      <c r="E187" s="460"/>
      <c r="F187" s="461"/>
      <c r="G187" s="461"/>
      <c r="H187" s="461"/>
      <c r="I187" s="461"/>
      <c r="J187" s="461"/>
      <c r="K187" s="461"/>
      <c r="L187" s="461"/>
      <c r="M187" s="462"/>
    </row>
    <row r="188" spans="1:13" s="66" customFormat="1" ht="14.25" customHeight="1">
      <c r="A188" s="18"/>
      <c r="B188" s="19"/>
      <c r="C188" s="113"/>
      <c r="D188" s="113"/>
      <c r="E188" s="113"/>
      <c r="F188" s="113"/>
      <c r="G188" s="113"/>
      <c r="H188" s="113"/>
      <c r="I188" s="24"/>
      <c r="J188" s="24"/>
      <c r="K188" s="24"/>
      <c r="L188" s="24"/>
      <c r="M188" s="1"/>
    </row>
    <row r="189" spans="1:13" s="66" customFormat="1" ht="14.25" customHeight="1">
      <c r="A189" s="87"/>
      <c r="B189" s="88"/>
      <c r="C189" s="96"/>
      <c r="D189" s="96"/>
      <c r="E189" s="96"/>
      <c r="F189" s="89"/>
      <c r="G189" s="90"/>
      <c r="H189" s="97"/>
      <c r="I189" s="97"/>
      <c r="J189" s="91"/>
      <c r="K189" s="92"/>
      <c r="L189" s="92"/>
      <c r="M189" s="92"/>
    </row>
    <row r="190" spans="1:13" s="66" customFormat="1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s="66" customFormat="1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s="66" customFormat="1" ht="14.25" customHeight="1">
      <c r="A192" s="8"/>
      <c r="B192" s="14"/>
      <c r="C192" s="23"/>
      <c r="D192" s="23"/>
      <c r="E192" s="23"/>
      <c r="F192" s="26"/>
      <c r="G192" s="23"/>
      <c r="H192" s="23"/>
      <c r="I192" s="23"/>
      <c r="J192" s="23"/>
      <c r="K192" s="23"/>
      <c r="L192" s="23"/>
      <c r="M192" s="23"/>
    </row>
    <row r="193" spans="1:15" s="66" customFormat="1" ht="14.25" customHeight="1">
      <c r="A193" s="8"/>
      <c r="B193" s="14"/>
      <c r="C193" s="23"/>
      <c r="D193" s="23"/>
      <c r="E193" s="23"/>
      <c r="F193" s="26"/>
      <c r="G193" s="23"/>
      <c r="H193" s="23"/>
      <c r="I193" s="23"/>
      <c r="J193" s="23"/>
      <c r="K193" s="23"/>
      <c r="L193" s="23"/>
      <c r="M193" s="23"/>
    </row>
    <row r="194" spans="1:15" s="66" customFormat="1" ht="14.25" customHeight="1">
      <c r="A194" s="8"/>
      <c r="B194" s="14"/>
      <c r="C194" s="23"/>
      <c r="D194" s="23"/>
      <c r="E194" s="23"/>
      <c r="F194" s="26"/>
      <c r="G194" s="23"/>
      <c r="H194" s="23"/>
      <c r="I194" s="23"/>
      <c r="J194" s="23"/>
      <c r="K194" s="23"/>
      <c r="L194" s="23"/>
      <c r="M194" s="23"/>
    </row>
    <row r="195" spans="1:15" s="73" customFormat="1" ht="14.25" customHeight="1">
      <c r="A195" s="8"/>
      <c r="B195" s="14"/>
      <c r="C195" s="23"/>
      <c r="D195" s="23"/>
      <c r="E195" s="23"/>
      <c r="F195" s="26"/>
      <c r="G195" s="23"/>
      <c r="H195" s="23"/>
      <c r="I195" s="23"/>
      <c r="J195" s="23"/>
      <c r="K195" s="23"/>
      <c r="L195" s="23"/>
      <c r="M195" s="23"/>
    </row>
    <row r="196" spans="1:15" s="73" customFormat="1" ht="14.25" customHeight="1">
      <c r="A196" s="8"/>
      <c r="B196" s="14"/>
      <c r="C196" s="23"/>
      <c r="D196" s="23"/>
      <c r="E196" s="23"/>
      <c r="F196" s="26"/>
      <c r="G196" s="23"/>
      <c r="H196" s="23"/>
      <c r="I196" s="23"/>
      <c r="J196" s="23"/>
      <c r="K196" s="23"/>
      <c r="L196" s="23"/>
      <c r="M196" s="23"/>
    </row>
    <row r="197" spans="1:15" s="73" customFormat="1" ht="14.25" customHeight="1">
      <c r="A197" s="8"/>
      <c r="B197" s="14"/>
      <c r="C197" s="23"/>
      <c r="D197" s="23"/>
      <c r="E197" s="23"/>
      <c r="F197" s="26"/>
      <c r="G197" s="23"/>
      <c r="H197" s="23"/>
      <c r="I197" s="23"/>
      <c r="J197" s="23"/>
      <c r="K197" s="23"/>
      <c r="L197" s="23"/>
      <c r="M197" s="23"/>
    </row>
    <row r="198" spans="1:15" s="8" customFormat="1" ht="14.25" customHeight="1">
      <c r="B198" s="14"/>
      <c r="C198" s="23"/>
      <c r="D198" s="23"/>
      <c r="E198" s="23"/>
      <c r="F198" s="26"/>
      <c r="G198" s="23"/>
      <c r="H198" s="23"/>
      <c r="I198" s="23"/>
      <c r="J198" s="23"/>
      <c r="K198" s="23"/>
      <c r="L198" s="23"/>
      <c r="M198" s="23"/>
    </row>
    <row r="199" spans="1:15" s="8" customFormat="1" ht="14.25" customHeight="1">
      <c r="B199" s="14"/>
      <c r="C199" s="23"/>
      <c r="D199" s="23"/>
      <c r="E199" s="23"/>
      <c r="F199" s="26"/>
      <c r="G199" s="23"/>
      <c r="H199" s="23"/>
      <c r="I199" s="23"/>
      <c r="J199" s="23"/>
      <c r="K199" s="23"/>
      <c r="L199" s="23"/>
      <c r="M199" s="23"/>
    </row>
    <row r="200" spans="1:15" s="76" customFormat="1" ht="14.25" customHeight="1">
      <c r="A200" s="8"/>
      <c r="B200" s="14"/>
      <c r="C200" s="23"/>
      <c r="D200" s="23"/>
      <c r="E200" s="23"/>
      <c r="F200" s="26"/>
      <c r="G200" s="23"/>
      <c r="H200" s="23"/>
      <c r="I200" s="23"/>
      <c r="J200" s="23"/>
      <c r="K200" s="23"/>
      <c r="L200" s="23"/>
      <c r="M200" s="23"/>
    </row>
    <row r="201" spans="1:15" s="77" customFormat="1" ht="14.25" customHeight="1">
      <c r="A201" s="8"/>
      <c r="B201" s="14"/>
      <c r="C201" s="23"/>
      <c r="D201" s="23"/>
      <c r="E201" s="23"/>
      <c r="F201" s="26"/>
      <c r="G201" s="23"/>
      <c r="H201" s="23"/>
      <c r="I201" s="23"/>
      <c r="J201" s="23"/>
      <c r="K201" s="23"/>
      <c r="L201" s="23"/>
      <c r="M201" s="23"/>
    </row>
    <row r="202" spans="1:15" s="77" customFormat="1" ht="14.25" customHeight="1">
      <c r="A202" s="8"/>
      <c r="B202" s="14"/>
      <c r="C202" s="23"/>
      <c r="D202" s="23"/>
      <c r="E202" s="23"/>
      <c r="F202" s="26"/>
      <c r="G202" s="23"/>
      <c r="H202" s="23"/>
      <c r="I202" s="23"/>
      <c r="J202" s="23"/>
      <c r="K202" s="23"/>
      <c r="L202" s="23"/>
      <c r="M202" s="23"/>
    </row>
    <row r="203" spans="1:15" s="77" customFormat="1" ht="14.25" customHeight="1">
      <c r="A203" s="8"/>
      <c r="B203" s="14"/>
      <c r="C203" s="23"/>
      <c r="D203" s="23"/>
      <c r="E203" s="23"/>
      <c r="F203" s="26"/>
      <c r="G203" s="23"/>
      <c r="H203" s="23"/>
      <c r="I203" s="23"/>
      <c r="J203" s="23"/>
      <c r="K203" s="23"/>
      <c r="L203" s="23"/>
      <c r="M203" s="23"/>
    </row>
    <row r="204" spans="1:15" s="77" customFormat="1" ht="14.25" customHeight="1">
      <c r="A204" s="8"/>
      <c r="B204" s="14"/>
      <c r="C204" s="23"/>
      <c r="D204" s="23"/>
      <c r="E204" s="23"/>
      <c r="F204" s="26"/>
      <c r="G204" s="23"/>
      <c r="H204" s="23"/>
      <c r="I204" s="23"/>
      <c r="J204" s="23"/>
      <c r="K204" s="23"/>
      <c r="L204" s="23"/>
      <c r="M204" s="23"/>
    </row>
    <row r="205" spans="1:15" s="79" customFormat="1" ht="14.25" customHeight="1">
      <c r="A205" s="8"/>
      <c r="B205" s="14"/>
      <c r="C205" s="23"/>
      <c r="D205" s="23"/>
      <c r="E205" s="23"/>
      <c r="F205" s="26"/>
      <c r="G205" s="23"/>
      <c r="H205" s="23"/>
      <c r="I205" s="23"/>
      <c r="J205" s="23"/>
      <c r="K205" s="23"/>
      <c r="L205" s="23"/>
      <c r="M205" s="23"/>
    </row>
    <row r="206" spans="1:15" s="79" customFormat="1" ht="14.25" customHeight="1">
      <c r="A206" s="8"/>
      <c r="B206" s="14"/>
      <c r="C206" s="23"/>
      <c r="D206" s="23"/>
      <c r="E206" s="23"/>
      <c r="F206" s="26"/>
      <c r="G206" s="23"/>
      <c r="H206" s="23"/>
      <c r="I206" s="23"/>
      <c r="J206" s="23"/>
      <c r="K206" s="23"/>
      <c r="L206" s="23"/>
      <c r="M206" s="23"/>
      <c r="N206" s="80"/>
    </row>
    <row r="207" spans="1:15" s="79" customFormat="1" ht="14.25" customHeight="1">
      <c r="A207" s="8"/>
      <c r="B207" s="14"/>
      <c r="C207" s="23"/>
      <c r="D207" s="23"/>
      <c r="E207" s="23"/>
      <c r="F207" s="26"/>
      <c r="G207" s="23"/>
      <c r="H207" s="23"/>
      <c r="I207" s="23"/>
      <c r="J207" s="23"/>
      <c r="K207" s="23"/>
      <c r="L207" s="23"/>
      <c r="M207" s="23"/>
      <c r="N207" s="80"/>
      <c r="O207" s="81" t="e">
        <f>H181+#REF!+#REF!+#REF!+#REF!+#REF!+#REF!</f>
        <v>#REF!</v>
      </c>
    </row>
    <row r="208" spans="1:15" s="79" customFormat="1" ht="14.25" customHeight="1">
      <c r="A208" s="8"/>
      <c r="B208" s="14"/>
      <c r="C208" s="23"/>
      <c r="D208" s="23"/>
      <c r="E208" s="23"/>
      <c r="F208" s="26"/>
      <c r="G208" s="23"/>
      <c r="H208" s="23"/>
      <c r="I208" s="23"/>
      <c r="J208" s="23"/>
      <c r="K208" s="23"/>
      <c r="L208" s="23"/>
      <c r="M208" s="23"/>
      <c r="N208" s="80"/>
      <c r="O208" s="81"/>
    </row>
    <row r="209" spans="1:15" s="79" customFormat="1" ht="14.25" customHeight="1">
      <c r="A209" s="8"/>
      <c r="B209" s="14"/>
      <c r="C209" s="23"/>
      <c r="D209" s="23"/>
      <c r="E209" s="23"/>
      <c r="F209" s="26"/>
      <c r="G209" s="23"/>
      <c r="H209" s="23"/>
      <c r="I209" s="23"/>
      <c r="J209" s="23"/>
      <c r="K209" s="23"/>
      <c r="L209" s="23"/>
      <c r="M209" s="23"/>
      <c r="N209" s="80"/>
      <c r="O209" s="81" t="e">
        <f>H183+#REF!+#REF!+#REF!+#REF!+#REF!+#REF!</f>
        <v>#REF!</v>
      </c>
    </row>
    <row r="210" spans="1:15" s="8" customFormat="1" ht="14.25" customHeight="1">
      <c r="B210" s="14"/>
      <c r="C210" s="23"/>
      <c r="D210" s="23"/>
      <c r="E210" s="23"/>
      <c r="F210" s="26"/>
      <c r="G210" s="23"/>
      <c r="H210" s="23"/>
      <c r="I210" s="23"/>
      <c r="J210" s="23"/>
      <c r="K210" s="23"/>
      <c r="L210" s="23"/>
      <c r="M210" s="23"/>
      <c r="N210" s="82"/>
    </row>
    <row r="211" spans="1:15" s="8" customFormat="1" ht="14.25" customHeight="1">
      <c r="B211" s="14"/>
      <c r="C211" s="23"/>
      <c r="D211" s="23"/>
      <c r="E211" s="23"/>
      <c r="F211" s="26"/>
      <c r="G211" s="23"/>
      <c r="H211" s="23"/>
      <c r="I211" s="23"/>
      <c r="J211" s="23"/>
      <c r="K211" s="23"/>
      <c r="L211" s="23"/>
      <c r="M211" s="23"/>
      <c r="N211" s="82"/>
    </row>
    <row r="212" spans="1:15" ht="13.5" customHeight="1"/>
    <row r="213" spans="1:15" s="93" customFormat="1" ht="39" customHeight="1">
      <c r="A213" s="8"/>
      <c r="B213" s="14"/>
      <c r="C213" s="23"/>
      <c r="D213" s="23"/>
      <c r="E213" s="23"/>
      <c r="F213" s="26"/>
      <c r="G213" s="23"/>
      <c r="H213" s="23"/>
      <c r="I213" s="23"/>
      <c r="J213" s="23"/>
      <c r="K213" s="23"/>
      <c r="L213" s="23"/>
      <c r="M213" s="23"/>
    </row>
    <row r="214" spans="1:15" s="41" customFormat="1" ht="15" customHeight="1">
      <c r="A214" s="8"/>
      <c r="B214" s="14"/>
      <c r="C214" s="23"/>
      <c r="D214" s="23"/>
      <c r="E214" s="23"/>
      <c r="F214" s="26"/>
      <c r="G214" s="23"/>
      <c r="H214" s="23"/>
      <c r="I214" s="23"/>
      <c r="J214" s="23"/>
      <c r="K214" s="23"/>
      <c r="L214" s="23"/>
      <c r="M214" s="23"/>
    </row>
    <row r="215" spans="1:15" s="41" customFormat="1" ht="15.75" customHeight="1">
      <c r="A215" s="8"/>
      <c r="B215" s="14"/>
      <c r="C215" s="23"/>
      <c r="D215" s="23"/>
      <c r="E215" s="23"/>
      <c r="F215" s="26"/>
      <c r="G215" s="23"/>
      <c r="H215" s="23"/>
      <c r="I215" s="23"/>
      <c r="J215" s="23"/>
      <c r="K215" s="23"/>
      <c r="L215" s="23"/>
      <c r="M215" s="23"/>
    </row>
  </sheetData>
  <sheetProtection selectLockedCells="1"/>
  <autoFilter ref="A12:M129"/>
  <mergeCells count="87">
    <mergeCell ref="B55:B60"/>
    <mergeCell ref="A55:A60"/>
    <mergeCell ref="B61:B64"/>
    <mergeCell ref="B49:B54"/>
    <mergeCell ref="A159:A160"/>
    <mergeCell ref="B159:B160"/>
    <mergeCell ref="A114:A118"/>
    <mergeCell ref="B71:B75"/>
    <mergeCell ref="B66:B70"/>
    <mergeCell ref="A71:A75"/>
    <mergeCell ref="A76:A80"/>
    <mergeCell ref="A66:A70"/>
    <mergeCell ref="B136:B141"/>
    <mergeCell ref="A136:A141"/>
    <mergeCell ref="B76:B80"/>
    <mergeCell ref="B82:B88"/>
    <mergeCell ref="A44:A48"/>
    <mergeCell ref="A61:A64"/>
    <mergeCell ref="A39:A43"/>
    <mergeCell ref="A32:A36"/>
    <mergeCell ref="A17:A19"/>
    <mergeCell ref="A20:A22"/>
    <mergeCell ref="A28:A29"/>
    <mergeCell ref="A49:A54"/>
    <mergeCell ref="A30:A31"/>
    <mergeCell ref="A26:A27"/>
    <mergeCell ref="A23:A25"/>
    <mergeCell ref="B8:B11"/>
    <mergeCell ref="A14:A16"/>
    <mergeCell ref="A1:G1"/>
    <mergeCell ref="B14:B16"/>
    <mergeCell ref="B17:B19"/>
    <mergeCell ref="B20:B22"/>
    <mergeCell ref="G8:H9"/>
    <mergeCell ref="H5:K5"/>
    <mergeCell ref="A2:F2"/>
    <mergeCell ref="H3:M3"/>
    <mergeCell ref="A4:F4"/>
    <mergeCell ref="M8:M11"/>
    <mergeCell ref="I6:K6"/>
    <mergeCell ref="A3:F3"/>
    <mergeCell ref="A8:A11"/>
    <mergeCell ref="L10:L11"/>
    <mergeCell ref="K8:L8"/>
    <mergeCell ref="J10:J11"/>
    <mergeCell ref="N8:Q8"/>
    <mergeCell ref="E9:F9"/>
    <mergeCell ref="K9:L9"/>
    <mergeCell ref="E10:E11"/>
    <mergeCell ref="F10:F11"/>
    <mergeCell ref="B39:B43"/>
    <mergeCell ref="B44:B48"/>
    <mergeCell ref="H10:H11"/>
    <mergeCell ref="E8:F8"/>
    <mergeCell ref="I8:J9"/>
    <mergeCell ref="D8:D11"/>
    <mergeCell ref="B23:B25"/>
    <mergeCell ref="B32:B36"/>
    <mergeCell ref="B28:B29"/>
    <mergeCell ref="B30:B31"/>
    <mergeCell ref="B26:B27"/>
    <mergeCell ref="B96:B100"/>
    <mergeCell ref="A82:A88"/>
    <mergeCell ref="B114:B118"/>
    <mergeCell ref="B182:B187"/>
    <mergeCell ref="B89:B95"/>
    <mergeCell ref="B109:B113"/>
    <mergeCell ref="A96:A100"/>
    <mergeCell ref="A101:A107"/>
    <mergeCell ref="A89:A95"/>
    <mergeCell ref="A109:A113"/>
    <mergeCell ref="A182:A187"/>
    <mergeCell ref="C189:E189"/>
    <mergeCell ref="H189:I189"/>
    <mergeCell ref="A119:A124"/>
    <mergeCell ref="A131:A135"/>
    <mergeCell ref="B131:B135"/>
    <mergeCell ref="A148:A150"/>
    <mergeCell ref="A151:A152"/>
    <mergeCell ref="A153:A158"/>
    <mergeCell ref="B119:B124"/>
    <mergeCell ref="C188:H188"/>
    <mergeCell ref="A161:A164"/>
    <mergeCell ref="A166:A170"/>
    <mergeCell ref="A171:A175"/>
    <mergeCell ref="A176:A180"/>
    <mergeCell ref="B176:B180"/>
  </mergeCells>
  <phoneticPr fontId="29" type="noConversion"/>
  <printOptions horizontalCentered="1"/>
  <pageMargins left="0.19685039370078741" right="0" top="0.39370078740157483" bottom="0.39370078740157483" header="0.11811023622047245" footer="0.11811023622047245"/>
  <pageSetup paperSize="9" scale="80" orientation="landscape" r:id="rId1"/>
  <headerFooter alignWithMargins="0">
    <oddFooter>&amp;L&amp;A&amp;R&amp;P / &amp;N</oddFooter>
  </headerFooter>
  <ignoredErrors>
    <ignoredError sqref="B109 B114 B16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Admin</cp:lastModifiedBy>
  <cp:lastPrinted>2020-08-19T16:25:27Z</cp:lastPrinted>
  <dcterms:created xsi:type="dcterms:W3CDTF">2012-09-17T10:30:05Z</dcterms:created>
  <dcterms:modified xsi:type="dcterms:W3CDTF">2020-08-19T16:25:48Z</dcterms:modified>
</cp:coreProperties>
</file>