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დანართი #1" sheetId="1" r:id="rId1"/>
  </sheets>
  <externalReferences>
    <externalReference r:id="rId4"/>
  </externalReferences>
  <definedNames>
    <definedName name="_xlnm.Print_Area" localSheetId="0">'დანართი #1'!$A$2:$L$24</definedName>
    <definedName name="_xlnm.Print_Titles" localSheetId="0">'დანართი #1'!$6:$6</definedName>
    <definedName name="tcost">#REF!</definedName>
    <definedName name="Total">#REF!</definedName>
    <definedName name="Total1">#REF!</definedName>
    <definedName name="Total2">#REF!</definedName>
    <definedName name="Total3">#REF!</definedName>
    <definedName name="Total4">#REF!</definedName>
  </definedNames>
  <calcPr fullCalcOnLoad="1"/>
</workbook>
</file>

<file path=xl/sharedStrings.xml><?xml version="1.0" encoding="utf-8"?>
<sst xmlns="http://schemas.openxmlformats.org/spreadsheetml/2006/main" count="551" uniqueCount="97">
  <si>
    <t>jami</t>
  </si>
  <si>
    <t>#</t>
  </si>
  <si>
    <t>erTeulze</t>
  </si>
  <si>
    <t>sul</t>
  </si>
  <si>
    <t>1'</t>
  </si>
  <si>
    <t>3'</t>
  </si>
  <si>
    <t>4'</t>
  </si>
  <si>
    <t>5'</t>
  </si>
  <si>
    <t>6'</t>
  </si>
  <si>
    <t>7'</t>
  </si>
  <si>
    <t>8'</t>
  </si>
  <si>
    <t>10'</t>
  </si>
  <si>
    <t>11'</t>
  </si>
  <si>
    <t>12'</t>
  </si>
  <si>
    <t>13'</t>
  </si>
  <si>
    <t>ganz.</t>
  </si>
  <si>
    <t>proeqtiT</t>
  </si>
  <si>
    <t>ჯამი</t>
  </si>
  <si>
    <t>სულ</t>
  </si>
  <si>
    <t>შრომითი რესურსები</t>
  </si>
  <si>
    <t>კაც/სთ</t>
  </si>
  <si>
    <t>კგ</t>
  </si>
  <si>
    <t>სადემონტაჟო სამუშაოები</t>
  </si>
  <si>
    <t>კვ.მ.</t>
  </si>
  <si>
    <t>კუბ.მ.</t>
  </si>
  <si>
    <t>ტ</t>
  </si>
  <si>
    <t>არსებული დაზიანებული ლითონის კონსტრუქციის დემონტაჟი, დატვირთვა თვითმცლელზე გატანა ზედამხედველის მიერ მითითებულ ადგილზე 20კმ-მდე მანძილზე</t>
  </si>
  <si>
    <t>სამონტაჟო სამუშაოები</t>
  </si>
  <si>
    <t>ღორღი  (0-40)</t>
  </si>
  <si>
    <t>კბმ</t>
  </si>
  <si>
    <t>მ3</t>
  </si>
  <si>
    <t xml:space="preserve">ცემენტის ხსნარი </t>
  </si>
  <si>
    <t xml:space="preserve"> ჯამი</t>
  </si>
  <si>
    <t xml:space="preserve">ზედნადები ხარჯები </t>
  </si>
  <si>
    <t>სახარჯთაღრიცხვო მოგება</t>
  </si>
  <si>
    <t>სამუშაოს დასახელება</t>
  </si>
  <si>
    <t>რესურსი</t>
  </si>
  <si>
    <t>ხელფასი</t>
  </si>
  <si>
    <t>მასალა</t>
  </si>
  <si>
    <t>მექანიზმი</t>
  </si>
  <si>
    <t>ერთ. ფასი</t>
  </si>
  <si>
    <t>მ2</t>
  </si>
  <si>
    <t>კუბ.მ</t>
  </si>
  <si>
    <t>ტონა</t>
  </si>
  <si>
    <t>ლითონის დეკორატიული ღობის მოწყობა (პროექტის მიხედვით)</t>
  </si>
  <si>
    <t>ლითონის კონსტრუქცია (პროექტით)</t>
  </si>
  <si>
    <t>ღორღის საფუძვლის მოწყობა  10სმ</t>
  </si>
  <si>
    <t>ლითონის ღობის მოწყობა მილკვადრატებით (პროექტის მიხედვით)</t>
  </si>
  <si>
    <t>საღებავი</t>
  </si>
  <si>
    <t>ღობის და საყრდენი კოლონების შეღებვა ზეთის საღებავებით ორჯერადად</t>
  </si>
  <si>
    <t>გრუნტის დამუშავება ხელით /III კატ./ ღობის საძირკვლის მოსაწყობად</t>
  </si>
  <si>
    <t>არმატურა A-III ფ=8 ბიჯი 20X20</t>
  </si>
  <si>
    <t xml:space="preserve">ბეტონის მომზადება სისქ. 10სმ </t>
  </si>
  <si>
    <t>ბეტონი ~B20~</t>
  </si>
  <si>
    <t xml:space="preserve">არსებული დაზიანებული  საფარის დემონტაჟი, დატვირთვა თვითმცლელზე გატანა </t>
  </si>
  <si>
    <t xml:space="preserve">veSapuris I Cixi </t>
  </si>
  <si>
    <t>ბეტონი ~B-20~</t>
  </si>
  <si>
    <t>საფეხურების მოწყობა გრანიტის ფილით 3 გ/მ</t>
  </si>
  <si>
    <t>გრანიტის ფილა ჰ-3სმ</t>
  </si>
  <si>
    <t xml:space="preserve">არმირებული ბეტონის მომზადება სისქ. 10სმ </t>
  </si>
  <si>
    <t>_ბეტონი B20</t>
  </si>
  <si>
    <t xml:space="preserve">არმატურა A-III ფ=14 </t>
  </si>
  <si>
    <t xml:space="preserve">არმირებული   საძირკვლის მოწყობა </t>
  </si>
  <si>
    <t xml:space="preserve">არმირებული   საყრდენი კედლის მოწყობა </t>
  </si>
  <si>
    <t xml:space="preserve">არმატურა A-III ფ=12 </t>
  </si>
  <si>
    <t xml:space="preserve">ართვინის #56 </t>
  </si>
  <si>
    <t>საფეხურების მოწყობა გრანიტის ფილით 40 გ/მ</t>
  </si>
  <si>
    <t>გრუნტის დამუშავება ხელით /IV კატ./  (sayrdeni kedlis mosawyobad)</t>
  </si>
  <si>
    <t>გრემის შესახვევი #7</t>
  </si>
  <si>
    <t>საფეხურების მოწყობა გრანიტის ფილით 50 გ/მ</t>
  </si>
  <si>
    <t>საფეხურების მოწყობა გრანიტის ფილით 30გ/მ</t>
  </si>
  <si>
    <t>ლითონის მოაჯირიხ მოწყობა მილკვადრატებით (პროექტის მიხედვით)</t>
  </si>
  <si>
    <t>გედევანიშვილის #22</t>
  </si>
  <si>
    <t xml:space="preserve">გრუნტის დამუშავება ხელით /III კატ./ </t>
  </si>
  <si>
    <t>საფეხურების მოწყობა გრანიტის ფილით 10 გ/მ</t>
  </si>
  <si>
    <t>საფეხურების მოწყობა გრანიტის ფილით 20გ/მ</t>
  </si>
  <si>
    <t>zaziaSvilis # 49</t>
  </si>
  <si>
    <t>მიჩურინის 1-3</t>
  </si>
  <si>
    <t>ქ. თბილისის ჩუღურეთის რაიონის ტერიტორიაზე ქუჩების დამაკავშირებელი კიბეების მოწყობა-შეკეთების, უსაფრთხოების მოაჯირების მოწყობა-შეკეთება და საფეხმავლო ბილიკების მოწყობა-რეაბილიტაციის სამუშაოები</t>
  </si>
  <si>
    <t>დავითაშვილის ქ. #40ა</t>
  </si>
  <si>
    <t>ერთეულზე</t>
  </si>
  <si>
    <t xml:space="preserve">gauTvaliswinebeli xarjebi </t>
  </si>
  <si>
    <t xml:space="preserve">dRg </t>
  </si>
  <si>
    <t>gauTvaliswinebeli xarjebi</t>
  </si>
  <si>
    <t>ცხრილი #1</t>
  </si>
  <si>
    <t>ცხრილი #2</t>
  </si>
  <si>
    <t>ცხრილი #3</t>
  </si>
  <si>
    <t>ცხრილი #4</t>
  </si>
  <si>
    <t>ცხრილი #5</t>
  </si>
  <si>
    <t>ცხრილი #6</t>
  </si>
  <si>
    <t>ცხრილი #7</t>
  </si>
  <si>
    <t>სულლ ცხრილი #1+ცხრილი #2+ცხრილი #3+ცხრილი #4+ცხრილი #5+ცხრილი #6+ცხრილი #7</t>
  </si>
  <si>
    <t>შენიშვნა:</t>
  </si>
  <si>
    <t>1) გაანგარიშება უნდა მოიცავდეს საქართველოს კანონმდებლობით  გათვალისწინებულ   ყველა სავალდებულო გადასახადებს და თანმდევ ხარჯებს.</t>
  </si>
  <si>
    <t>2) *(გაუთვალისწინებელი სამუშაოები) აღნიშნული თანხის გამოყენება მოხდება მხოლოდ “შემსყიდველის” ნებართვის, მისივე ინიციატივით და/ან “მიმწოდებლის” მიერ დასაბუთებული და არგუმენტირებული წინადადების განხილვისა და შეთანხმების საფუძველზე “შემსყიდველის” გადაწყვეტილების მიღების შემდეგ.</t>
  </si>
  <si>
    <t>3)  დანართი N1–ის (ხარჯთაღრიცხვის) განსაფასებელი პოზიციების რაოდენობის 1%-ზე მეტის განუფასებლად წარმოდგენა ან/და ხარჯთაღრიცხვის წარმოუდგენლობა დაზუსტებას არ დაექვემდებარება და გამოიწვევს პრეტენდენტის დისკვალიფიკაციას).</t>
  </si>
  <si>
    <t>ტერიტორიის დასუფთავება ნაგვის ტრანსპორტირება 10 კმ-ზე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</si>
</sst>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0.0000"/>
    <numFmt numFmtId="191" formatCode="0.00000"/>
    <numFmt numFmtId="192" formatCode="_-* #,##0.00_-;\-* #,##0.00_-;_-* &quot;-&quot;??_-;_-@_-"/>
    <numFmt numFmtId="193" formatCode="_-* #,##0.000_-;\-* #,##0.000_-;_-* &quot;-&quot;??_-;_-@_-"/>
    <numFmt numFmtId="194" formatCode="_-* #,##0.0000_-;\-* #,##0.0000_-;_-* &quot;-&quot;??_-;_-@_-"/>
    <numFmt numFmtId="195" formatCode="_-* #,##0_-;\-* #,##0_-;_-* &quot;-&quot;??_-;_-@_-"/>
    <numFmt numFmtId="196" formatCode="_-* #,##0.000_р_._-;\-* #,##0.000_р_._-;_-* &quot;-&quot;??_р_._-;_-@_-"/>
    <numFmt numFmtId="197" formatCode="_-* #,##0.000\ _L_a_r_i_-;\-* #,##0.000\ _L_a_r_i_-;_-* &quot;-&quot;???\ _L_a_r_i_-;_-@_-"/>
    <numFmt numFmtId="198" formatCode="_-* #,##0.00\ _L_a_r_i_-;\-* #,##0.00\ _L_a_r_i_-;_-* &quot;-&quot;???\ _L_a_r_i_-;_-@_-"/>
    <numFmt numFmtId="199" formatCode="_(* #,##0.0_);_(* \(#,##0.0\);_(* &quot;-&quot;??_);_(@_)"/>
    <numFmt numFmtId="200" formatCode="_(* #,##0_);_(* \(#,##0\);_(* &quot;-&quot;??_);_(@_)"/>
    <numFmt numFmtId="201" formatCode="#,##0.0"/>
    <numFmt numFmtId="202" formatCode="#,##0.000"/>
    <numFmt numFmtId="203" formatCode="0.0%"/>
    <numFmt numFmtId="204" formatCode="0.000%"/>
    <numFmt numFmtId="205" formatCode="0.0000%"/>
    <numFmt numFmtId="206" formatCode="0.00000%"/>
    <numFmt numFmtId="207" formatCode="0.000000"/>
    <numFmt numFmtId="208" formatCode="_-* #,##0.000_р_._-;\-* #,##0.000_р_._-;_-* &quot;-&quot;???_р_._-;_-@_-"/>
    <numFmt numFmtId="209" formatCode="_(* #,##0.000_);_(* \(#,##0.000\);_(* &quot;-&quot;???_);_(@_)"/>
    <numFmt numFmtId="210" formatCode="_-* #,##0.000\ _₽_-;\-* #,##0.000\ _₽_-;_-* &quot;-&quot;???\ _₽_-;_-@_-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_-* #,##0.0000_р_._-;\-* #,##0.0000_р_._-;_-* &quot;-&quot;??_р_._-;_-@_-"/>
    <numFmt numFmtId="216" formatCode="_-* #,##0.00000_р_._-;\-* #,##0.00000_р_._-;_-* &quot;-&quot;??_р_._-;_-@_-"/>
    <numFmt numFmtId="217" formatCode="_-* #,##0.00000\ _L_a_r_i_-;\-* #,##0.00000\ _L_a_r_i_-;_-* &quot;-&quot;?????\ _L_a_r_i_-;_-@_-"/>
    <numFmt numFmtId="218" formatCode="_-* #,##0.000000\ _L_a_r_i_-;\-* #,##0.000000\ _L_a_r_i_-;_-* &quot;-&quot;?????\ _L_a_r_i_-;_-@_-"/>
    <numFmt numFmtId="219" formatCode="_-* #,##0.0000000\ _L_a_r_i_-;\-* #,##0.0000000\ _L_a_r_i_-;_-* &quot;-&quot;?????\ _L_a_r_i_-;_-@_-"/>
    <numFmt numFmtId="220" formatCode="_-* #,##0.0000\ _L_a_r_i_-;\-* #,##0.0000\ _L_a_r_i_-;_-* &quot;-&quot;?????\ _L_a_r_i_-;_-@_-"/>
    <numFmt numFmtId="221" formatCode="_-* #,##0.000\ _L_a_r_i_-;\-* #,##0.000\ _L_a_r_i_-;_-* &quot;-&quot;?????\ _L_a_r_i_-;_-@_-"/>
    <numFmt numFmtId="222" formatCode="[$-437]yyyy\ &quot;წლის&quot;\ dd\ mm\,\ dddd"/>
    <numFmt numFmtId="223" formatCode="_-* #,##0.000000_р_._-;\-* #,##0.000000_р_._-;_-* &quot;-&quot;??_р_._-;_-@_-"/>
    <numFmt numFmtId="224" formatCode="_-* #,##0.0000000_р_._-;\-* #,##0.0000000_р_._-;_-* &quot;-&quot;??_р_._-;_-@_-"/>
    <numFmt numFmtId="225" formatCode="#,##0.000_ ;\-#,##0.000\ "/>
    <numFmt numFmtId="226" formatCode="0.00_);\(0.00\)"/>
    <numFmt numFmtId="227" formatCode="#,##0.00_ ;\-#,##0.00\ 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  <family val="0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cadNusx"/>
      <family val="0"/>
    </font>
    <font>
      <b/>
      <sz val="12"/>
      <name val="AcadNusx"/>
      <family val="0"/>
    </font>
    <font>
      <sz val="10"/>
      <name val="AcadNusx"/>
      <family val="0"/>
    </font>
    <font>
      <sz val="12"/>
      <name val="AcadNusx"/>
      <family val="0"/>
    </font>
    <font>
      <b/>
      <sz val="16"/>
      <name val="AcadNusx"/>
      <family val="0"/>
    </font>
    <font>
      <b/>
      <sz val="14"/>
      <name val="AcadNusx"/>
      <family val="0"/>
    </font>
    <font>
      <b/>
      <sz val="10"/>
      <name val="AcadNusx"/>
      <family val="0"/>
    </font>
    <font>
      <sz val="11"/>
      <name val="AcadNusx"/>
      <family val="0"/>
    </font>
    <font>
      <sz val="8"/>
      <name val="AcadNusx"/>
      <family val="0"/>
    </font>
    <font>
      <sz val="9"/>
      <name val="AcadNusx"/>
      <family val="0"/>
    </font>
    <font>
      <sz val="11"/>
      <name val="Arachveulebrivi Thin"/>
      <family val="2"/>
    </font>
    <font>
      <b/>
      <sz val="9"/>
      <name val="AcadNusx"/>
      <family val="0"/>
    </font>
    <font>
      <b/>
      <sz val="8"/>
      <name val="AcadNusx"/>
      <family val="0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AcadNusx"/>
      <family val="0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Silfain"/>
      <family val="0"/>
    </font>
    <font>
      <b/>
      <sz val="10"/>
      <color indexed="8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cadNusx"/>
      <family val="0"/>
    </font>
    <font>
      <b/>
      <sz val="9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8"/>
      <color rgb="FF000000"/>
      <name val="Silfain"/>
      <family val="0"/>
    </font>
    <font>
      <b/>
      <sz val="10"/>
      <color theme="1"/>
      <name val="AcadNusx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7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7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7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7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7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7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7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8" fillId="4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9" fillId="45" borderId="1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50" fillId="47" borderId="3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9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9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94" fontId="0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2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4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55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56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50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59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60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61" fillId="45" borderId="15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3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7" fontId="0" fillId="0" borderId="0" applyFont="0" applyFill="0" applyBorder="0" applyAlignment="0" applyProtection="0"/>
    <xf numFmtId="192" fontId="2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68">
    <xf numFmtId="0" fontId="0" fillId="0" borderId="0" xfId="0" applyFont="1" applyAlignment="1">
      <alignment/>
    </xf>
    <xf numFmtId="0" fontId="26" fillId="0" borderId="0" xfId="500" applyFont="1" applyAlignment="1">
      <alignment vertical="center" wrapText="1"/>
      <protection/>
    </xf>
    <xf numFmtId="0" fontId="25" fillId="0" borderId="0" xfId="701" applyFont="1" applyFill="1" applyBorder="1" applyAlignment="1">
      <alignment horizontal="center"/>
      <protection/>
    </xf>
    <xf numFmtId="0" fontId="25" fillId="0" borderId="0" xfId="701" applyFont="1" applyFill="1" applyAlignment="1">
      <alignment horizontal="center"/>
      <protection/>
    </xf>
    <xf numFmtId="0" fontId="25" fillId="0" borderId="0" xfId="713" applyFont="1" applyFill="1" applyAlignment="1">
      <alignment horizontal="center"/>
      <protection/>
    </xf>
    <xf numFmtId="0" fontId="25" fillId="0" borderId="0" xfId="713" applyFont="1" applyFill="1" applyBorder="1" applyAlignment="1">
      <alignment horizontal="center"/>
      <protection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500" applyFont="1" applyFill="1" applyBorder="1" applyAlignment="1">
      <alignment horizontal="center"/>
      <protection/>
    </xf>
    <xf numFmtId="2" fontId="29" fillId="0" borderId="0" xfId="500" applyNumberFormat="1" applyFont="1" applyFill="1" applyBorder="1" applyAlignment="1">
      <alignment horizontal="center"/>
      <protection/>
    </xf>
    <xf numFmtId="1" fontId="29" fillId="0" borderId="0" xfId="500" applyNumberFormat="1" applyFont="1" applyFill="1" applyBorder="1" applyAlignment="1">
      <alignment horizontal="center"/>
      <protection/>
    </xf>
    <xf numFmtId="0" fontId="25" fillId="0" borderId="0" xfId="500" applyFont="1" applyFill="1" applyBorder="1" applyAlignment="1">
      <alignment horizontal="center"/>
      <protection/>
    </xf>
    <xf numFmtId="0" fontId="63" fillId="0" borderId="0" xfId="0" applyFont="1" applyFill="1" applyAlignment="1">
      <alignment horizontal="center" vertical="center"/>
    </xf>
    <xf numFmtId="0" fontId="32" fillId="0" borderId="0" xfId="0" applyFont="1" applyAlignment="1">
      <alignment/>
    </xf>
    <xf numFmtId="2" fontId="24" fillId="0" borderId="19" xfId="0" applyNumberFormat="1" applyFont="1" applyFill="1" applyBorder="1" applyAlignment="1">
      <alignment horizontal="center" vertical="center"/>
    </xf>
    <xf numFmtId="188" fontId="24" fillId="0" borderId="19" xfId="0" applyNumberFormat="1" applyFont="1" applyFill="1" applyBorder="1" applyAlignment="1">
      <alignment horizontal="center" vertical="center"/>
    </xf>
    <xf numFmtId="2" fontId="28" fillId="0" borderId="19" xfId="0" applyNumberFormat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5" fillId="0" borderId="0" xfId="701" applyFont="1" applyFill="1" applyAlignment="1">
      <alignment horizontal="left"/>
      <protection/>
    </xf>
    <xf numFmtId="0" fontId="29" fillId="0" borderId="0" xfId="500" applyFont="1" applyFill="1" applyBorder="1" applyAlignment="1">
      <alignment horizontal="left"/>
      <protection/>
    </xf>
    <xf numFmtId="0" fontId="28" fillId="0" borderId="19" xfId="589" applyFont="1" applyBorder="1" applyAlignment="1">
      <alignment horizontal="center" vertical="center"/>
      <protection/>
    </xf>
    <xf numFmtId="0" fontId="23" fillId="0" borderId="0" xfId="701" applyFont="1" applyFill="1" applyAlignment="1">
      <alignment horizontal="center" vertical="center"/>
      <protection/>
    </xf>
    <xf numFmtId="0" fontId="22" fillId="0" borderId="0" xfId="500" applyFont="1" applyFill="1" applyBorder="1" applyAlignment="1">
      <alignment horizontal="center" vertical="center"/>
      <protection/>
    </xf>
    <xf numFmtId="0" fontId="31" fillId="55" borderId="20" xfId="620" applyFont="1" applyFill="1" applyBorder="1" applyAlignment="1">
      <alignment horizontal="center" vertical="center"/>
      <protection/>
    </xf>
    <xf numFmtId="0" fontId="31" fillId="55" borderId="19" xfId="620" applyFont="1" applyFill="1" applyBorder="1" applyAlignment="1">
      <alignment horizontal="center"/>
      <protection/>
    </xf>
    <xf numFmtId="0" fontId="31" fillId="55" borderId="20" xfId="620" applyFont="1" applyFill="1" applyBorder="1" applyAlignment="1">
      <alignment horizontal="center"/>
      <protection/>
    </xf>
    <xf numFmtId="0" fontId="31" fillId="55" borderId="21" xfId="620" applyFont="1" applyFill="1" applyBorder="1" applyAlignment="1">
      <alignment horizontal="center"/>
      <protection/>
    </xf>
    <xf numFmtId="2" fontId="24" fillId="0" borderId="19" xfId="504" applyNumberFormat="1" applyFont="1" applyBorder="1" applyAlignment="1">
      <alignment horizontal="center" vertical="center"/>
      <protection/>
    </xf>
    <xf numFmtId="2" fontId="28" fillId="0" borderId="19" xfId="504" applyNumberFormat="1" applyFont="1" applyBorder="1" applyAlignment="1">
      <alignment horizontal="center" vertical="center"/>
      <protection/>
    </xf>
    <xf numFmtId="0" fontId="28" fillId="0" borderId="19" xfId="585" applyFont="1" applyBorder="1" applyAlignment="1">
      <alignment horizontal="center" vertical="center"/>
      <protection/>
    </xf>
    <xf numFmtId="189" fontId="28" fillId="0" borderId="19" xfId="585" applyNumberFormat="1" applyFont="1" applyBorder="1" applyAlignment="1">
      <alignment horizontal="center" vertical="center"/>
      <protection/>
    </xf>
    <xf numFmtId="0" fontId="24" fillId="0" borderId="19" xfId="585" applyFont="1" applyBorder="1" applyAlignment="1">
      <alignment horizontal="center" vertical="center"/>
      <protection/>
    </xf>
    <xf numFmtId="2" fontId="28" fillId="0" borderId="19" xfId="585" applyNumberFormat="1" applyFont="1" applyBorder="1" applyAlignment="1">
      <alignment horizontal="center" vertical="center"/>
      <protection/>
    </xf>
    <xf numFmtId="0" fontId="65" fillId="0" borderId="22" xfId="0" applyFont="1" applyFill="1" applyBorder="1" applyAlignment="1">
      <alignment horizontal="center" vertical="center" wrapText="1"/>
    </xf>
    <xf numFmtId="2" fontId="31" fillId="55" borderId="23" xfId="620" applyNumberFormat="1" applyFont="1" applyFill="1" applyBorder="1" applyAlignment="1">
      <alignment horizontal="center"/>
      <protection/>
    </xf>
    <xf numFmtId="2" fontId="25" fillId="0" borderId="0" xfId="701" applyNumberFormat="1" applyFont="1" applyFill="1" applyAlignment="1">
      <alignment horizontal="center"/>
      <protection/>
    </xf>
    <xf numFmtId="0" fontId="29" fillId="56" borderId="22" xfId="0" applyFont="1" applyFill="1" applyBorder="1" applyAlignment="1">
      <alignment horizontal="center"/>
    </xf>
    <xf numFmtId="2" fontId="24" fillId="0" borderId="19" xfId="0" applyNumberFormat="1" applyFont="1" applyFill="1" applyBorder="1" applyAlignment="1">
      <alignment horizontal="center" vertical="center" wrapText="1"/>
    </xf>
    <xf numFmtId="2" fontId="24" fillId="0" borderId="19" xfId="586" applyNumberFormat="1" applyFont="1" applyFill="1" applyBorder="1" applyAlignment="1">
      <alignment horizontal="center" vertical="center"/>
      <protection/>
    </xf>
    <xf numFmtId="2" fontId="24" fillId="0" borderId="19" xfId="697" applyNumberFormat="1" applyFont="1" applyFill="1" applyBorder="1" applyAlignment="1">
      <alignment horizontal="center" vertical="center"/>
      <protection/>
    </xf>
    <xf numFmtId="2" fontId="24" fillId="0" borderId="19" xfId="0" applyNumberFormat="1" applyFont="1" applyFill="1" applyBorder="1" applyAlignment="1">
      <alignment horizontal="center"/>
    </xf>
    <xf numFmtId="2" fontId="24" fillId="0" borderId="19" xfId="618" applyNumberFormat="1" applyFont="1" applyFill="1" applyBorder="1" applyAlignment="1">
      <alignment horizontal="center" vertical="center"/>
      <protection/>
    </xf>
    <xf numFmtId="0" fontId="30" fillId="0" borderId="19" xfId="0" applyFont="1" applyFill="1" applyBorder="1" applyAlignment="1">
      <alignment horizontal="center" vertical="center"/>
    </xf>
    <xf numFmtId="0" fontId="24" fillId="0" borderId="19" xfId="620" applyFont="1" applyFill="1" applyBorder="1" applyAlignment="1">
      <alignment horizontal="center" vertical="center"/>
      <protection/>
    </xf>
    <xf numFmtId="2" fontId="24" fillId="0" borderId="19" xfId="504" applyNumberFormat="1" applyFont="1" applyFill="1" applyBorder="1" applyAlignment="1">
      <alignment horizontal="center" vertical="center"/>
      <protection/>
    </xf>
    <xf numFmtId="0" fontId="38" fillId="0" borderId="19" xfId="620" applyFont="1" applyFill="1" applyBorder="1" applyAlignment="1">
      <alignment horizontal="center" vertical="center"/>
      <protection/>
    </xf>
    <xf numFmtId="0" fontId="38" fillId="0" borderId="19" xfId="0" applyFont="1" applyFill="1" applyBorder="1" applyAlignment="1">
      <alignment horizontal="center" vertical="center"/>
    </xf>
    <xf numFmtId="0" fontId="66" fillId="0" borderId="19" xfId="515" applyFont="1" applyFill="1" applyBorder="1" applyAlignment="1">
      <alignment horizontal="center" vertical="center" wrapText="1"/>
      <protection/>
    </xf>
    <xf numFmtId="0" fontId="40" fillId="0" borderId="19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/>
    </xf>
    <xf numFmtId="0" fontId="42" fillId="0" borderId="19" xfId="589" applyFont="1" applyFill="1" applyBorder="1" applyAlignment="1">
      <alignment horizontal="center" vertical="center" wrapText="1"/>
      <protection/>
    </xf>
    <xf numFmtId="0" fontId="41" fillId="0" borderId="19" xfId="0" applyFont="1" applyFill="1" applyBorder="1" applyAlignment="1">
      <alignment horizontal="left" vertical="center" wrapText="1"/>
    </xf>
    <xf numFmtId="0" fontId="42" fillId="0" borderId="19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left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left" vertical="center"/>
    </xf>
    <xf numFmtId="0" fontId="42" fillId="0" borderId="19" xfId="620" applyFont="1" applyFill="1" applyBorder="1" applyAlignment="1">
      <alignment horizontal="center" vertical="center"/>
      <protection/>
    </xf>
    <xf numFmtId="0" fontId="38" fillId="0" borderId="19" xfId="500" applyFont="1" applyFill="1" applyBorder="1" applyAlignment="1">
      <alignment horizontal="center" vertical="center"/>
      <protection/>
    </xf>
    <xf numFmtId="0" fontId="38" fillId="0" borderId="19" xfId="713" applyFont="1" applyFill="1" applyBorder="1" applyAlignment="1">
      <alignment horizontal="center" vertical="center" wrapText="1"/>
      <protection/>
    </xf>
    <xf numFmtId="0" fontId="38" fillId="0" borderId="19" xfId="713" applyFont="1" applyFill="1" applyBorder="1" applyAlignment="1">
      <alignment horizontal="center" vertical="center"/>
      <protection/>
    </xf>
    <xf numFmtId="0" fontId="41" fillId="0" borderId="19" xfId="0" applyFont="1" applyFill="1" applyBorder="1" applyAlignment="1">
      <alignment horizontal="center" vertical="center" wrapText="1"/>
    </xf>
    <xf numFmtId="0" fontId="41" fillId="0" borderId="19" xfId="620" applyFont="1" applyFill="1" applyBorder="1" applyAlignment="1">
      <alignment horizontal="center"/>
      <protection/>
    </xf>
    <xf numFmtId="0" fontId="24" fillId="0" borderId="19" xfId="620" applyFont="1" applyFill="1" applyBorder="1" applyAlignment="1">
      <alignment horizontal="center"/>
      <protection/>
    </xf>
    <xf numFmtId="2" fontId="24" fillId="0" borderId="19" xfId="620" applyNumberFormat="1" applyFont="1" applyFill="1" applyBorder="1" applyAlignment="1">
      <alignment horizontal="center"/>
      <protection/>
    </xf>
    <xf numFmtId="0" fontId="42" fillId="0" borderId="19" xfId="0" applyFont="1" applyFill="1" applyBorder="1" applyAlignment="1">
      <alignment horizontal="left" wrapText="1"/>
    </xf>
    <xf numFmtId="0" fontId="24" fillId="0" borderId="19" xfId="617" applyFont="1" applyFill="1" applyBorder="1" applyAlignment="1">
      <alignment horizontal="center" vertical="center"/>
      <protection/>
    </xf>
    <xf numFmtId="0" fontId="41" fillId="0" borderId="19" xfId="0" applyFont="1" applyFill="1" applyBorder="1" applyAlignment="1">
      <alignment horizontal="left"/>
    </xf>
    <xf numFmtId="2" fontId="24" fillId="0" borderId="19" xfId="617" applyNumberFormat="1" applyFont="1" applyFill="1" applyBorder="1" applyAlignment="1">
      <alignment horizontal="center" vertical="center"/>
      <protection/>
    </xf>
    <xf numFmtId="0" fontId="68" fillId="0" borderId="19" xfId="515" applyFont="1" applyFill="1" applyBorder="1" applyAlignment="1">
      <alignment horizontal="left" vertical="center" wrapText="1"/>
      <protection/>
    </xf>
    <xf numFmtId="2" fontId="24" fillId="0" borderId="19" xfId="620" applyNumberFormat="1" applyFont="1" applyFill="1" applyBorder="1" applyAlignment="1">
      <alignment horizontal="center" vertical="center"/>
      <protection/>
    </xf>
    <xf numFmtId="0" fontId="42" fillId="0" borderId="19" xfId="500" applyFont="1" applyFill="1" applyBorder="1" applyAlignment="1">
      <alignment horizontal="center"/>
      <protection/>
    </xf>
    <xf numFmtId="0" fontId="28" fillId="0" borderId="19" xfId="500" applyFont="1" applyFill="1" applyBorder="1" applyAlignment="1">
      <alignment horizontal="center" vertical="center"/>
      <protection/>
    </xf>
    <xf numFmtId="2" fontId="28" fillId="0" borderId="19" xfId="500" applyNumberFormat="1" applyFont="1" applyFill="1" applyBorder="1" applyAlignment="1">
      <alignment horizontal="center" vertical="center"/>
      <protection/>
    </xf>
    <xf numFmtId="9" fontId="42" fillId="0" borderId="19" xfId="650" applyFont="1" applyFill="1" applyBorder="1" applyAlignment="1">
      <alignment horizontal="center" vertical="center" wrapText="1"/>
    </xf>
    <xf numFmtId="2" fontId="24" fillId="0" borderId="19" xfId="713" applyNumberFormat="1" applyFont="1" applyFill="1" applyBorder="1" applyAlignment="1">
      <alignment horizontal="center" vertical="center" wrapText="1"/>
      <protection/>
    </xf>
    <xf numFmtId="2" fontId="28" fillId="0" borderId="19" xfId="713" applyNumberFormat="1" applyFont="1" applyFill="1" applyBorder="1" applyAlignment="1">
      <alignment horizontal="center" vertical="center" wrapText="1"/>
      <protection/>
    </xf>
    <xf numFmtId="0" fontId="42" fillId="0" borderId="19" xfId="713" applyFont="1" applyFill="1" applyBorder="1" applyAlignment="1">
      <alignment horizontal="center"/>
      <protection/>
    </xf>
    <xf numFmtId="2" fontId="24" fillId="0" borderId="19" xfId="713" applyNumberFormat="1" applyFont="1" applyFill="1" applyBorder="1" applyAlignment="1">
      <alignment horizontal="center" vertical="center"/>
      <protection/>
    </xf>
    <xf numFmtId="2" fontId="28" fillId="0" borderId="19" xfId="713" applyNumberFormat="1" applyFont="1" applyFill="1" applyBorder="1" applyAlignment="1">
      <alignment horizontal="center" vertical="center"/>
      <protection/>
    </xf>
    <xf numFmtId="2" fontId="28" fillId="0" borderId="19" xfId="504" applyNumberFormat="1" applyFont="1" applyFill="1" applyBorder="1" applyAlignment="1">
      <alignment horizontal="center" vertical="center"/>
      <protection/>
    </xf>
    <xf numFmtId="0" fontId="30" fillId="55" borderId="19" xfId="620" applyFont="1" applyFill="1" applyBorder="1" applyAlignment="1">
      <alignment horizontal="center"/>
      <protection/>
    </xf>
    <xf numFmtId="0" fontId="30" fillId="0" borderId="19" xfId="620" applyFont="1" applyFill="1" applyBorder="1" applyAlignment="1">
      <alignment horizontal="center"/>
      <protection/>
    </xf>
    <xf numFmtId="189" fontId="30" fillId="0" borderId="19" xfId="0" applyNumberFormat="1" applyFont="1" applyFill="1" applyBorder="1" applyAlignment="1">
      <alignment horizontal="center" vertical="center"/>
    </xf>
    <xf numFmtId="2" fontId="30" fillId="0" borderId="19" xfId="504" applyNumberFormat="1" applyFont="1" applyFill="1" applyBorder="1" applyAlignment="1">
      <alignment horizontal="center" vertical="center"/>
      <protection/>
    </xf>
    <xf numFmtId="0" fontId="30" fillId="0" borderId="19" xfId="0" applyFont="1" applyFill="1" applyBorder="1" applyAlignment="1">
      <alignment horizontal="center" vertical="center" wrapText="1"/>
    </xf>
    <xf numFmtId="0" fontId="30" fillId="0" borderId="19" xfId="620" applyFont="1" applyFill="1" applyBorder="1" applyAlignment="1">
      <alignment horizontal="center" vertical="center"/>
      <protection/>
    </xf>
    <xf numFmtId="2" fontId="30" fillId="0" borderId="19" xfId="0" applyNumberFormat="1" applyFont="1" applyFill="1" applyBorder="1" applyAlignment="1">
      <alignment horizontal="center" vertical="center"/>
    </xf>
    <xf numFmtId="2" fontId="69" fillId="0" borderId="19" xfId="0" applyNumberFormat="1" applyFont="1" applyFill="1" applyBorder="1" applyAlignment="1">
      <alignment horizontal="center" vertical="center" wrapText="1"/>
    </xf>
    <xf numFmtId="0" fontId="34" fillId="0" borderId="19" xfId="500" applyFont="1" applyFill="1" applyBorder="1" applyAlignment="1">
      <alignment horizontal="center" vertical="center"/>
      <protection/>
    </xf>
    <xf numFmtId="189" fontId="30" fillId="0" borderId="19" xfId="713" applyNumberFormat="1" applyFont="1" applyFill="1" applyBorder="1" applyAlignment="1">
      <alignment horizontal="center" vertical="center" wrapText="1"/>
      <protection/>
    </xf>
    <xf numFmtId="189" fontId="30" fillId="0" borderId="19" xfId="713" applyNumberFormat="1" applyFont="1" applyFill="1" applyBorder="1" applyAlignment="1">
      <alignment horizontal="center" vertical="center"/>
      <protection/>
    </xf>
    <xf numFmtId="190" fontId="30" fillId="0" borderId="0" xfId="500" applyNumberFormat="1" applyFont="1" applyFill="1" applyBorder="1" applyAlignment="1">
      <alignment horizontal="center"/>
      <protection/>
    </xf>
    <xf numFmtId="0" fontId="30" fillId="0" borderId="0" xfId="701" applyFont="1" applyFill="1" applyAlignment="1">
      <alignment horizontal="center"/>
      <protection/>
    </xf>
    <xf numFmtId="0" fontId="42" fillId="0" borderId="19" xfId="713" applyFont="1" applyFill="1" applyBorder="1" applyAlignment="1">
      <alignment horizontal="center" vertical="center" wrapText="1"/>
      <protection/>
    </xf>
    <xf numFmtId="0" fontId="42" fillId="0" borderId="19" xfId="500" applyFont="1" applyFill="1" applyBorder="1" applyAlignment="1">
      <alignment horizontal="center" vertical="center"/>
      <protection/>
    </xf>
    <xf numFmtId="0" fontId="42" fillId="0" borderId="19" xfId="713" applyFont="1" applyFill="1" applyBorder="1" applyAlignment="1">
      <alignment horizontal="center" vertical="center"/>
      <protection/>
    </xf>
    <xf numFmtId="0" fontId="68" fillId="0" borderId="19" xfId="532" applyFont="1" applyFill="1" applyBorder="1" applyAlignment="1">
      <alignment horizontal="center" vertical="center" wrapText="1"/>
      <protection/>
    </xf>
    <xf numFmtId="0" fontId="24" fillId="0" borderId="19" xfId="0" applyFont="1" applyFill="1" applyBorder="1" applyAlignment="1">
      <alignment horizontal="center"/>
    </xf>
    <xf numFmtId="0" fontId="70" fillId="0" borderId="19" xfId="515" applyFont="1" applyFill="1" applyBorder="1" applyAlignment="1">
      <alignment horizontal="center" vertical="center" wrapText="1"/>
      <protection/>
    </xf>
    <xf numFmtId="189" fontId="28" fillId="0" borderId="19" xfId="0" applyNumberFormat="1" applyFont="1" applyFill="1" applyBorder="1" applyAlignment="1">
      <alignment horizontal="center"/>
    </xf>
    <xf numFmtId="2" fontId="24" fillId="0" borderId="19" xfId="618" applyNumberFormat="1" applyFont="1" applyFill="1" applyBorder="1" applyAlignment="1">
      <alignment horizontal="center"/>
      <protection/>
    </xf>
    <xf numFmtId="0" fontId="24" fillId="0" borderId="19" xfId="618" applyFont="1" applyFill="1" applyBorder="1" applyAlignment="1">
      <alignment horizontal="center"/>
      <protection/>
    </xf>
    <xf numFmtId="0" fontId="28" fillId="0" borderId="19" xfId="697" applyFont="1" applyFill="1" applyBorder="1" applyAlignment="1">
      <alignment horizontal="center" vertical="center" wrapText="1"/>
      <protection/>
    </xf>
    <xf numFmtId="0" fontId="28" fillId="0" borderId="19" xfId="589" applyFont="1" applyFill="1" applyBorder="1" applyAlignment="1">
      <alignment horizontal="left" vertical="center" wrapText="1"/>
      <protection/>
    </xf>
    <xf numFmtId="0" fontId="28" fillId="0" borderId="19" xfId="697" applyFont="1" applyFill="1" applyBorder="1" applyAlignment="1">
      <alignment horizontal="center" vertical="center"/>
      <protection/>
    </xf>
    <xf numFmtId="0" fontId="63" fillId="0" borderId="19" xfId="0" applyFont="1" applyFill="1" applyBorder="1" applyAlignment="1">
      <alignment horizontal="center" vertical="center"/>
    </xf>
    <xf numFmtId="0" fontId="24" fillId="0" borderId="19" xfId="697" applyFont="1" applyFill="1" applyBorder="1" applyAlignment="1">
      <alignment horizontal="left" vertical="center"/>
      <protection/>
    </xf>
    <xf numFmtId="0" fontId="24" fillId="0" borderId="19" xfId="697" applyFont="1" applyFill="1" applyBorder="1" applyAlignment="1">
      <alignment horizontal="center" vertical="center"/>
      <protection/>
    </xf>
    <xf numFmtId="2" fontId="24" fillId="0" borderId="19" xfId="589" applyNumberFormat="1" applyFont="1" applyFill="1" applyBorder="1" applyAlignment="1">
      <alignment horizontal="center" vertical="center"/>
      <protection/>
    </xf>
    <xf numFmtId="188" fontId="30" fillId="0" borderId="19" xfId="0" applyNumberFormat="1" applyFont="1" applyFill="1" applyBorder="1" applyAlignment="1">
      <alignment horizontal="center" vertical="center"/>
    </xf>
    <xf numFmtId="188" fontId="24" fillId="0" borderId="19" xfId="589" applyNumberFormat="1" applyFont="1" applyFill="1" applyBorder="1" applyAlignment="1">
      <alignment horizontal="center" vertical="center"/>
      <protection/>
    </xf>
    <xf numFmtId="2" fontId="34" fillId="0" borderId="19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8" fillId="0" borderId="19" xfId="589" applyFont="1" applyBorder="1" applyAlignment="1">
      <alignment vertical="center" wrapText="1"/>
      <protection/>
    </xf>
    <xf numFmtId="0" fontId="28" fillId="0" borderId="19" xfId="564" applyFont="1" applyFill="1" applyBorder="1" applyAlignment="1">
      <alignment horizontal="center"/>
      <protection/>
    </xf>
    <xf numFmtId="0" fontId="28" fillId="0" borderId="19" xfId="575" applyFont="1" applyFill="1" applyBorder="1" applyAlignment="1">
      <alignment horizontal="center" vertical="center"/>
      <protection/>
    </xf>
    <xf numFmtId="0" fontId="22" fillId="0" borderId="19" xfId="500" applyFont="1" applyFill="1" applyBorder="1" applyAlignment="1">
      <alignment horizontal="center" vertical="center"/>
      <protection/>
    </xf>
    <xf numFmtId="0" fontId="29" fillId="0" borderId="19" xfId="500" applyFont="1" applyFill="1" applyBorder="1" applyAlignment="1">
      <alignment horizontal="center"/>
      <protection/>
    </xf>
    <xf numFmtId="9" fontId="29" fillId="0" borderId="19" xfId="500" applyNumberFormat="1" applyFont="1" applyFill="1" applyBorder="1" applyAlignment="1">
      <alignment horizontal="center"/>
      <protection/>
    </xf>
    <xf numFmtId="2" fontId="30" fillId="0" borderId="19" xfId="500" applyNumberFormat="1" applyFont="1" applyFill="1" applyBorder="1" applyAlignment="1">
      <alignment horizontal="center"/>
      <protection/>
    </xf>
    <xf numFmtId="2" fontId="29" fillId="0" borderId="19" xfId="500" applyNumberFormat="1" applyFont="1" applyFill="1" applyBorder="1" applyAlignment="1">
      <alignment horizontal="center"/>
      <protection/>
    </xf>
    <xf numFmtId="1" fontId="29" fillId="0" borderId="19" xfId="500" applyNumberFormat="1" applyFont="1" applyFill="1" applyBorder="1" applyAlignment="1">
      <alignment horizontal="center"/>
      <protection/>
    </xf>
    <xf numFmtId="2" fontId="25" fillId="0" borderId="19" xfId="500" applyNumberFormat="1" applyFont="1" applyFill="1" applyBorder="1" applyAlignment="1">
      <alignment horizontal="center"/>
      <protection/>
    </xf>
    <xf numFmtId="0" fontId="29" fillId="0" borderId="19" xfId="619" applyFont="1" applyFill="1" applyBorder="1" applyAlignment="1">
      <alignment horizontal="center"/>
      <protection/>
    </xf>
    <xf numFmtId="190" fontId="30" fillId="0" borderId="19" xfId="500" applyNumberFormat="1" applyFont="1" applyFill="1" applyBorder="1" applyAlignment="1">
      <alignment horizontal="center"/>
      <protection/>
    </xf>
    <xf numFmtId="189" fontId="30" fillId="0" borderId="19" xfId="500" applyNumberFormat="1" applyFont="1" applyFill="1" applyBorder="1" applyAlignment="1">
      <alignment horizontal="center"/>
      <protection/>
    </xf>
    <xf numFmtId="0" fontId="30" fillId="0" borderId="19" xfId="500" applyFont="1" applyFill="1" applyBorder="1" applyAlignment="1">
      <alignment horizontal="center"/>
      <protection/>
    </xf>
    <xf numFmtId="0" fontId="65" fillId="0" borderId="22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vertical="center" wrapText="1"/>
    </xf>
    <xf numFmtId="0" fontId="68" fillId="0" borderId="19" xfId="532" applyFont="1" applyFill="1" applyBorder="1" applyAlignment="1">
      <alignment horizontal="left" vertical="center" wrapText="1"/>
      <protection/>
    </xf>
    <xf numFmtId="0" fontId="28" fillId="0" borderId="19" xfId="589" applyFont="1" applyBorder="1" applyAlignment="1">
      <alignment horizontal="left" vertical="center" wrapText="1"/>
      <protection/>
    </xf>
    <xf numFmtId="0" fontId="68" fillId="0" borderId="19" xfId="515" applyFont="1" applyFill="1" applyBorder="1" applyAlignment="1">
      <alignment vertical="center" wrapText="1"/>
      <protection/>
    </xf>
    <xf numFmtId="0" fontId="42" fillId="0" borderId="19" xfId="0" applyFont="1" applyFill="1" applyBorder="1" applyAlignment="1">
      <alignment vertical="center"/>
    </xf>
    <xf numFmtId="0" fontId="42" fillId="0" borderId="19" xfId="0" applyFont="1" applyFill="1" applyBorder="1" applyAlignment="1">
      <alignment wrapText="1"/>
    </xf>
    <xf numFmtId="0" fontId="41" fillId="0" borderId="19" xfId="0" applyFont="1" applyFill="1" applyBorder="1" applyAlignment="1">
      <alignment/>
    </xf>
    <xf numFmtId="0" fontId="42" fillId="0" borderId="19" xfId="0" applyFont="1" applyFill="1" applyBorder="1" applyAlignment="1">
      <alignment/>
    </xf>
    <xf numFmtId="0" fontId="41" fillId="0" borderId="19" xfId="0" applyFont="1" applyFill="1" applyBorder="1" applyAlignment="1">
      <alignment vertical="center"/>
    </xf>
    <xf numFmtId="0" fontId="42" fillId="0" borderId="19" xfId="620" applyFont="1" applyFill="1" applyBorder="1" applyAlignment="1">
      <alignment horizontal="left" vertical="center"/>
      <protection/>
    </xf>
    <xf numFmtId="0" fontId="42" fillId="0" borderId="19" xfId="0" applyFont="1" applyFill="1" applyBorder="1" applyAlignment="1">
      <alignment horizontal="left" vertical="center"/>
    </xf>
    <xf numFmtId="9" fontId="22" fillId="0" borderId="19" xfId="500" applyNumberFormat="1" applyFont="1" applyFill="1" applyBorder="1" applyAlignment="1">
      <alignment horizontal="center"/>
      <protection/>
    </xf>
    <xf numFmtId="0" fontId="68" fillId="0" borderId="19" xfId="532" applyFont="1" applyFill="1" applyBorder="1" applyAlignment="1">
      <alignment vertical="center" wrapText="1"/>
      <protection/>
    </xf>
    <xf numFmtId="0" fontId="28" fillId="0" borderId="19" xfId="589" applyFont="1" applyFill="1" applyBorder="1" applyAlignment="1">
      <alignment vertical="center" wrapText="1"/>
      <protection/>
    </xf>
    <xf numFmtId="0" fontId="27" fillId="0" borderId="19" xfId="713" applyFont="1" applyFill="1" applyBorder="1" applyAlignment="1">
      <alignment horizontal="left"/>
      <protection/>
    </xf>
    <xf numFmtId="0" fontId="25" fillId="0" borderId="19" xfId="701" applyFont="1" applyFill="1" applyBorder="1" applyAlignment="1">
      <alignment horizontal="center"/>
      <protection/>
    </xf>
    <xf numFmtId="0" fontId="23" fillId="0" borderId="19" xfId="713" applyFont="1" applyFill="1" applyBorder="1" applyAlignment="1">
      <alignment horizontal="center" vertical="center"/>
      <protection/>
    </xf>
    <xf numFmtId="0" fontId="25" fillId="0" borderId="19" xfId="713" applyFont="1" applyFill="1" applyBorder="1" applyAlignment="1">
      <alignment horizontal="center"/>
      <protection/>
    </xf>
    <xf numFmtId="0" fontId="23" fillId="0" borderId="19" xfId="713" applyFont="1" applyFill="1" applyBorder="1" applyAlignment="1">
      <alignment horizontal="center"/>
      <protection/>
    </xf>
    <xf numFmtId="0" fontId="23" fillId="0" borderId="19" xfId="701" applyFont="1" applyFill="1" applyBorder="1" applyAlignment="1">
      <alignment horizontal="center" vertical="center"/>
      <protection/>
    </xf>
    <xf numFmtId="0" fontId="23" fillId="0" borderId="0" xfId="701" applyFont="1" applyFill="1" applyAlignment="1">
      <alignment horizontal="left" vertical="center" wrapText="1"/>
      <protection/>
    </xf>
    <xf numFmtId="2" fontId="31" fillId="0" borderId="24" xfId="620" applyNumberFormat="1" applyFont="1" applyFill="1" applyBorder="1" applyAlignment="1">
      <alignment horizontal="center" vertical="center" wrapText="1"/>
      <protection/>
    </xf>
    <xf numFmtId="2" fontId="31" fillId="0" borderId="25" xfId="620" applyNumberFormat="1" applyFont="1" applyFill="1" applyBorder="1" applyAlignment="1">
      <alignment horizontal="center" vertical="center" wrapText="1"/>
      <protection/>
    </xf>
    <xf numFmtId="0" fontId="31" fillId="0" borderId="24" xfId="620" applyFont="1" applyFill="1" applyBorder="1" applyAlignment="1">
      <alignment horizontal="center" vertical="center" wrapText="1"/>
      <protection/>
    </xf>
    <xf numFmtId="0" fontId="31" fillId="0" borderId="25" xfId="620" applyFont="1" applyFill="1" applyBorder="1" applyAlignment="1">
      <alignment horizontal="center" vertical="center" wrapText="1"/>
      <protection/>
    </xf>
    <xf numFmtId="0" fontId="26" fillId="0" borderId="0" xfId="500" applyFont="1" applyAlignment="1">
      <alignment horizontal="center" vertical="center" wrapText="1"/>
      <protection/>
    </xf>
    <xf numFmtId="0" fontId="30" fillId="0" borderId="24" xfId="620" applyFont="1" applyFill="1" applyBorder="1" applyAlignment="1">
      <alignment horizontal="center" vertical="center" wrapText="1"/>
      <protection/>
    </xf>
    <xf numFmtId="0" fontId="30" fillId="0" borderId="25" xfId="620" applyFont="1" applyFill="1" applyBorder="1" applyAlignment="1">
      <alignment horizontal="center" vertical="center" wrapText="1"/>
      <protection/>
    </xf>
    <xf numFmtId="0" fontId="31" fillId="0" borderId="24" xfId="620" applyFont="1" applyFill="1" applyBorder="1" applyAlignment="1">
      <alignment horizontal="center" wrapText="1"/>
      <protection/>
    </xf>
    <xf numFmtId="0" fontId="31" fillId="0" borderId="25" xfId="620" applyFont="1" applyFill="1" applyBorder="1" applyAlignment="1">
      <alignment horizontal="center" wrapText="1"/>
      <protection/>
    </xf>
    <xf numFmtId="0" fontId="33" fillId="0" borderId="24" xfId="620" applyFont="1" applyFill="1" applyBorder="1" applyAlignment="1">
      <alignment horizontal="center" vertical="center" wrapText="1"/>
      <protection/>
    </xf>
    <xf numFmtId="0" fontId="33" fillId="0" borderId="26" xfId="620" applyFont="1" applyFill="1" applyBorder="1" applyAlignment="1">
      <alignment horizontal="center" vertical="center" wrapText="1"/>
      <protection/>
    </xf>
    <xf numFmtId="0" fontId="33" fillId="0" borderId="25" xfId="620" applyFont="1" applyFill="1" applyBorder="1" applyAlignment="1">
      <alignment horizontal="center" vertical="center" wrapText="1"/>
      <protection/>
    </xf>
    <xf numFmtId="0" fontId="31" fillId="0" borderId="24" xfId="620" applyFont="1" applyFill="1" applyBorder="1" applyAlignment="1">
      <alignment horizontal="center" vertical="center"/>
      <protection/>
    </xf>
    <xf numFmtId="0" fontId="31" fillId="0" borderId="26" xfId="620" applyFont="1" applyFill="1" applyBorder="1" applyAlignment="1">
      <alignment horizontal="center" vertical="center"/>
      <protection/>
    </xf>
    <xf numFmtId="0" fontId="31" fillId="0" borderId="25" xfId="620" applyFont="1" applyFill="1" applyBorder="1" applyAlignment="1">
      <alignment horizontal="center" vertical="center"/>
      <protection/>
    </xf>
    <xf numFmtId="0" fontId="31" fillId="0" borderId="20" xfId="620" applyFont="1" applyFill="1" applyBorder="1" applyAlignment="1">
      <alignment horizontal="center" vertical="center"/>
      <protection/>
    </xf>
    <xf numFmtId="0" fontId="31" fillId="0" borderId="21" xfId="620" applyFont="1" applyFill="1" applyBorder="1" applyAlignment="1">
      <alignment horizontal="center" vertical="center"/>
      <protection/>
    </xf>
    <xf numFmtId="0" fontId="31" fillId="0" borderId="23" xfId="620" applyFont="1" applyFill="1" applyBorder="1" applyAlignment="1">
      <alignment horizontal="center" vertical="center"/>
      <protection/>
    </xf>
  </cellXfs>
  <cellStyles count="708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2 5" xfId="20"/>
    <cellStyle name="20% - Accent1 3" xfId="21"/>
    <cellStyle name="20% - Accent1 4" xfId="22"/>
    <cellStyle name="20% - Accent1 4 2" xfId="23"/>
    <cellStyle name="20% - Accent1 5" xfId="24"/>
    <cellStyle name="20% - Accent1 6" xfId="25"/>
    <cellStyle name="20% - Accent1 7" xfId="26"/>
    <cellStyle name="20% - Accent2" xfId="27"/>
    <cellStyle name="20% - Accent2 2" xfId="28"/>
    <cellStyle name="20% - Accent2 2 2" xfId="29"/>
    <cellStyle name="20% - Accent2 2 3" xfId="30"/>
    <cellStyle name="20% - Accent2 2 4" xfId="31"/>
    <cellStyle name="20% - Accent2 2 5" xfId="32"/>
    <cellStyle name="20% - Accent2 3" xfId="33"/>
    <cellStyle name="20% - Accent2 4" xfId="34"/>
    <cellStyle name="20% - Accent2 4 2" xfId="35"/>
    <cellStyle name="20% - Accent2 5" xfId="36"/>
    <cellStyle name="20% - Accent2 6" xfId="37"/>
    <cellStyle name="20% - Accent2 7" xfId="38"/>
    <cellStyle name="20% - Accent3" xfId="39"/>
    <cellStyle name="20% - Accent3 2" xfId="40"/>
    <cellStyle name="20% - Accent3 2 2" xfId="41"/>
    <cellStyle name="20% - Accent3 2 3" xfId="42"/>
    <cellStyle name="20% - Accent3 2 4" xfId="43"/>
    <cellStyle name="20% - Accent3 2 5" xfId="44"/>
    <cellStyle name="20% - Accent3 3" xfId="45"/>
    <cellStyle name="20% - Accent3 4" xfId="46"/>
    <cellStyle name="20% - Accent3 4 2" xfId="47"/>
    <cellStyle name="20% - Accent3 5" xfId="48"/>
    <cellStyle name="20% - Accent3 6" xfId="49"/>
    <cellStyle name="20% - Accent3 7" xfId="50"/>
    <cellStyle name="20% - Accent4" xfId="51"/>
    <cellStyle name="20% - Accent4 2" xfId="52"/>
    <cellStyle name="20% - Accent4 2 2" xfId="53"/>
    <cellStyle name="20% - Accent4 2 3" xfId="54"/>
    <cellStyle name="20% - Accent4 2 4" xfId="55"/>
    <cellStyle name="20% - Accent4 2 5" xfId="56"/>
    <cellStyle name="20% - Accent4 3" xfId="57"/>
    <cellStyle name="20% - Accent4 4" xfId="58"/>
    <cellStyle name="20% - Accent4 4 2" xfId="59"/>
    <cellStyle name="20% - Accent4 5" xfId="60"/>
    <cellStyle name="20% - Accent4 6" xfId="61"/>
    <cellStyle name="20% - Accent4 7" xfId="62"/>
    <cellStyle name="20% - Accent5" xfId="63"/>
    <cellStyle name="20% - Accent5 2" xfId="64"/>
    <cellStyle name="20% - Accent5 2 2" xfId="65"/>
    <cellStyle name="20% - Accent5 2 3" xfId="66"/>
    <cellStyle name="20% - Accent5 2 4" xfId="67"/>
    <cellStyle name="20% - Accent5 2 5" xfId="68"/>
    <cellStyle name="20% - Accent5 3" xfId="69"/>
    <cellStyle name="20% - Accent5 4" xfId="70"/>
    <cellStyle name="20% - Accent5 4 2" xfId="71"/>
    <cellStyle name="20% - Accent5 5" xfId="72"/>
    <cellStyle name="20% - Accent5 6" xfId="73"/>
    <cellStyle name="20% - Accent5 7" xfId="74"/>
    <cellStyle name="20% - Accent6" xfId="75"/>
    <cellStyle name="20% - Accent6 2" xfId="76"/>
    <cellStyle name="20% - Accent6 2 2" xfId="77"/>
    <cellStyle name="20% - Accent6 2 3" xfId="78"/>
    <cellStyle name="20% - Accent6 2 4" xfId="79"/>
    <cellStyle name="20% - Accent6 2 5" xfId="80"/>
    <cellStyle name="20% - Accent6 3" xfId="81"/>
    <cellStyle name="20% - Accent6 4" xfId="82"/>
    <cellStyle name="20% - Accent6 4 2" xfId="83"/>
    <cellStyle name="20% - Accent6 5" xfId="84"/>
    <cellStyle name="20% - Accent6 6" xfId="85"/>
    <cellStyle name="20% - Accent6 7" xfId="86"/>
    <cellStyle name="40% - Accent1" xfId="87"/>
    <cellStyle name="40% - Accent1 2" xfId="88"/>
    <cellStyle name="40% - Accent1 2 2" xfId="89"/>
    <cellStyle name="40% - Accent1 2 3" xfId="90"/>
    <cellStyle name="40% - Accent1 2 4" xfId="91"/>
    <cellStyle name="40% - Accent1 2 5" xfId="92"/>
    <cellStyle name="40% - Accent1 3" xfId="93"/>
    <cellStyle name="40% - Accent1 4" xfId="94"/>
    <cellStyle name="40% - Accent1 4 2" xfId="95"/>
    <cellStyle name="40% - Accent1 5" xfId="96"/>
    <cellStyle name="40% - Accent1 6" xfId="97"/>
    <cellStyle name="40% - Accent1 7" xfId="98"/>
    <cellStyle name="40% - Accent2" xfId="99"/>
    <cellStyle name="40% - Accent2 2" xfId="100"/>
    <cellStyle name="40% - Accent2 2 2" xfId="101"/>
    <cellStyle name="40% - Accent2 2 3" xfId="102"/>
    <cellStyle name="40% - Accent2 2 4" xfId="103"/>
    <cellStyle name="40% - Accent2 2 5" xfId="104"/>
    <cellStyle name="40% - Accent2 3" xfId="105"/>
    <cellStyle name="40% - Accent2 4" xfId="106"/>
    <cellStyle name="40% - Accent2 4 2" xfId="107"/>
    <cellStyle name="40% - Accent2 5" xfId="108"/>
    <cellStyle name="40% - Accent2 6" xfId="109"/>
    <cellStyle name="40% - Accent2 7" xfId="110"/>
    <cellStyle name="40% - Accent3" xfId="111"/>
    <cellStyle name="40% - Accent3 2" xfId="112"/>
    <cellStyle name="40% - Accent3 2 2" xfId="113"/>
    <cellStyle name="40% - Accent3 2 3" xfId="114"/>
    <cellStyle name="40% - Accent3 2 4" xfId="115"/>
    <cellStyle name="40% - Accent3 2 5" xfId="116"/>
    <cellStyle name="40% - Accent3 3" xfId="117"/>
    <cellStyle name="40% - Accent3 4" xfId="118"/>
    <cellStyle name="40% - Accent3 4 2" xfId="119"/>
    <cellStyle name="40% - Accent3 5" xfId="120"/>
    <cellStyle name="40% - Accent3 6" xfId="121"/>
    <cellStyle name="40% - Accent3 7" xfId="122"/>
    <cellStyle name="40% - Accent4" xfId="123"/>
    <cellStyle name="40% - Accent4 2" xfId="124"/>
    <cellStyle name="40% - Accent4 2 2" xfId="125"/>
    <cellStyle name="40% - Accent4 2 3" xfId="126"/>
    <cellStyle name="40% - Accent4 2 4" xfId="127"/>
    <cellStyle name="40% - Accent4 2 5" xfId="128"/>
    <cellStyle name="40% - Accent4 3" xfId="129"/>
    <cellStyle name="40% - Accent4 4" xfId="130"/>
    <cellStyle name="40% - Accent4 4 2" xfId="131"/>
    <cellStyle name="40% - Accent4 5" xfId="132"/>
    <cellStyle name="40% - Accent4 6" xfId="133"/>
    <cellStyle name="40% - Accent4 7" xfId="134"/>
    <cellStyle name="40% - Accent5" xfId="135"/>
    <cellStyle name="40% - Accent5 2" xfId="136"/>
    <cellStyle name="40% - Accent5 2 2" xfId="137"/>
    <cellStyle name="40% - Accent5 2 3" xfId="138"/>
    <cellStyle name="40% - Accent5 2 4" xfId="139"/>
    <cellStyle name="40% - Accent5 2 5" xfId="140"/>
    <cellStyle name="40% - Accent5 3" xfId="141"/>
    <cellStyle name="40% - Accent5 4" xfId="142"/>
    <cellStyle name="40% - Accent5 4 2" xfId="143"/>
    <cellStyle name="40% - Accent5 5" xfId="144"/>
    <cellStyle name="40% - Accent5 6" xfId="145"/>
    <cellStyle name="40% - Accent5 7" xfId="146"/>
    <cellStyle name="40% - Accent6" xfId="147"/>
    <cellStyle name="40% - Accent6 2" xfId="148"/>
    <cellStyle name="40% - Accent6 2 2" xfId="149"/>
    <cellStyle name="40% - Accent6 2 3" xfId="150"/>
    <cellStyle name="40% - Accent6 2 4" xfId="151"/>
    <cellStyle name="40% - Accent6 2 5" xfId="152"/>
    <cellStyle name="40% - Accent6 3" xfId="153"/>
    <cellStyle name="40% - Accent6 4" xfId="154"/>
    <cellStyle name="40% - Accent6 4 2" xfId="155"/>
    <cellStyle name="40% - Accent6 5" xfId="156"/>
    <cellStyle name="40% - Accent6 6" xfId="157"/>
    <cellStyle name="40% - Accent6 7" xfId="158"/>
    <cellStyle name="60% - Accent1" xfId="159"/>
    <cellStyle name="60% - Accent1 2" xfId="160"/>
    <cellStyle name="60% - Accent1 2 2" xfId="161"/>
    <cellStyle name="60% - Accent1 2 3" xfId="162"/>
    <cellStyle name="60% - Accent1 2 4" xfId="163"/>
    <cellStyle name="60% - Accent1 2 5" xfId="164"/>
    <cellStyle name="60% - Accent1 3" xfId="165"/>
    <cellStyle name="60% - Accent1 4" xfId="166"/>
    <cellStyle name="60% - Accent1 4 2" xfId="167"/>
    <cellStyle name="60% - Accent1 5" xfId="168"/>
    <cellStyle name="60% - Accent1 6" xfId="169"/>
    <cellStyle name="60% - Accent1 7" xfId="170"/>
    <cellStyle name="60% - Accent2" xfId="171"/>
    <cellStyle name="60% - Accent2 2" xfId="172"/>
    <cellStyle name="60% - Accent2 2 2" xfId="173"/>
    <cellStyle name="60% - Accent2 2 3" xfId="174"/>
    <cellStyle name="60% - Accent2 2 4" xfId="175"/>
    <cellStyle name="60% - Accent2 2 5" xfId="176"/>
    <cellStyle name="60% - Accent2 3" xfId="177"/>
    <cellStyle name="60% - Accent2 4" xfId="178"/>
    <cellStyle name="60% - Accent2 4 2" xfId="179"/>
    <cellStyle name="60% - Accent2 5" xfId="180"/>
    <cellStyle name="60% - Accent2 6" xfId="181"/>
    <cellStyle name="60% - Accent2 7" xfId="182"/>
    <cellStyle name="60% - Accent3" xfId="183"/>
    <cellStyle name="60% - Accent3 2" xfId="184"/>
    <cellStyle name="60% - Accent3 2 2" xfId="185"/>
    <cellStyle name="60% - Accent3 2 3" xfId="186"/>
    <cellStyle name="60% - Accent3 2 4" xfId="187"/>
    <cellStyle name="60% - Accent3 2 5" xfId="188"/>
    <cellStyle name="60% - Accent3 3" xfId="189"/>
    <cellStyle name="60% - Accent3 4" xfId="190"/>
    <cellStyle name="60% - Accent3 4 2" xfId="191"/>
    <cellStyle name="60% - Accent3 5" xfId="192"/>
    <cellStyle name="60% - Accent3 6" xfId="193"/>
    <cellStyle name="60% - Accent3 7" xfId="194"/>
    <cellStyle name="60% - Accent4" xfId="195"/>
    <cellStyle name="60% - Accent4 2" xfId="196"/>
    <cellStyle name="60% - Accent4 2 2" xfId="197"/>
    <cellStyle name="60% - Accent4 2 3" xfId="198"/>
    <cellStyle name="60% - Accent4 2 4" xfId="199"/>
    <cellStyle name="60% - Accent4 2 5" xfId="200"/>
    <cellStyle name="60% - Accent4 3" xfId="201"/>
    <cellStyle name="60% - Accent4 4" xfId="202"/>
    <cellStyle name="60% - Accent4 4 2" xfId="203"/>
    <cellStyle name="60% - Accent4 5" xfId="204"/>
    <cellStyle name="60% - Accent4 6" xfId="205"/>
    <cellStyle name="60% - Accent4 7" xfId="206"/>
    <cellStyle name="60% - Accent5" xfId="207"/>
    <cellStyle name="60% - Accent5 2" xfId="208"/>
    <cellStyle name="60% - Accent5 2 2" xfId="209"/>
    <cellStyle name="60% - Accent5 2 3" xfId="210"/>
    <cellStyle name="60% - Accent5 2 4" xfId="211"/>
    <cellStyle name="60% - Accent5 2 5" xfId="212"/>
    <cellStyle name="60% - Accent5 3" xfId="213"/>
    <cellStyle name="60% - Accent5 4" xfId="214"/>
    <cellStyle name="60% - Accent5 4 2" xfId="215"/>
    <cellStyle name="60% - Accent5 5" xfId="216"/>
    <cellStyle name="60% - Accent5 6" xfId="217"/>
    <cellStyle name="60% - Accent5 7" xfId="218"/>
    <cellStyle name="60% - Accent6" xfId="219"/>
    <cellStyle name="60% - Accent6 2" xfId="220"/>
    <cellStyle name="60% - Accent6 2 2" xfId="221"/>
    <cellStyle name="60% - Accent6 2 3" xfId="222"/>
    <cellStyle name="60% - Accent6 2 4" xfId="223"/>
    <cellStyle name="60% - Accent6 2 5" xfId="224"/>
    <cellStyle name="60% - Accent6 3" xfId="225"/>
    <cellStyle name="60% - Accent6 4" xfId="226"/>
    <cellStyle name="60% - Accent6 4 2" xfId="227"/>
    <cellStyle name="60% - Accent6 5" xfId="228"/>
    <cellStyle name="60% - Accent6 6" xfId="229"/>
    <cellStyle name="60% - Accent6 7" xfId="230"/>
    <cellStyle name="Accent1" xfId="231"/>
    <cellStyle name="Accent1 2" xfId="232"/>
    <cellStyle name="Accent1 2 2" xfId="233"/>
    <cellStyle name="Accent1 2 3" xfId="234"/>
    <cellStyle name="Accent1 2 4" xfId="235"/>
    <cellStyle name="Accent1 2 5" xfId="236"/>
    <cellStyle name="Accent1 3" xfId="237"/>
    <cellStyle name="Accent1 4" xfId="238"/>
    <cellStyle name="Accent1 4 2" xfId="239"/>
    <cellStyle name="Accent1 5" xfId="240"/>
    <cellStyle name="Accent1 6" xfId="241"/>
    <cellStyle name="Accent1 7" xfId="242"/>
    <cellStyle name="Accent2" xfId="243"/>
    <cellStyle name="Accent2 2" xfId="244"/>
    <cellStyle name="Accent2 2 2" xfId="245"/>
    <cellStyle name="Accent2 2 3" xfId="246"/>
    <cellStyle name="Accent2 2 4" xfId="247"/>
    <cellStyle name="Accent2 2 5" xfId="248"/>
    <cellStyle name="Accent2 3" xfId="249"/>
    <cellStyle name="Accent2 4" xfId="250"/>
    <cellStyle name="Accent2 4 2" xfId="251"/>
    <cellStyle name="Accent2 5" xfId="252"/>
    <cellStyle name="Accent2 6" xfId="253"/>
    <cellStyle name="Accent2 7" xfId="254"/>
    <cellStyle name="Accent3" xfId="255"/>
    <cellStyle name="Accent3 2" xfId="256"/>
    <cellStyle name="Accent3 2 2" xfId="257"/>
    <cellStyle name="Accent3 2 3" xfId="258"/>
    <cellStyle name="Accent3 2 4" xfId="259"/>
    <cellStyle name="Accent3 2 5" xfId="260"/>
    <cellStyle name="Accent3 3" xfId="261"/>
    <cellStyle name="Accent3 4" xfId="262"/>
    <cellStyle name="Accent3 4 2" xfId="263"/>
    <cellStyle name="Accent3 5" xfId="264"/>
    <cellStyle name="Accent3 6" xfId="265"/>
    <cellStyle name="Accent3 7" xfId="266"/>
    <cellStyle name="Accent4" xfId="267"/>
    <cellStyle name="Accent4 2" xfId="268"/>
    <cellStyle name="Accent4 2 2" xfId="269"/>
    <cellStyle name="Accent4 2 3" xfId="270"/>
    <cellStyle name="Accent4 2 4" xfId="271"/>
    <cellStyle name="Accent4 2 5" xfId="272"/>
    <cellStyle name="Accent4 3" xfId="273"/>
    <cellStyle name="Accent4 4" xfId="274"/>
    <cellStyle name="Accent4 4 2" xfId="275"/>
    <cellStyle name="Accent4 5" xfId="276"/>
    <cellStyle name="Accent4 6" xfId="277"/>
    <cellStyle name="Accent4 7" xfId="278"/>
    <cellStyle name="Accent5" xfId="279"/>
    <cellStyle name="Accent5 2" xfId="280"/>
    <cellStyle name="Accent5 2 2" xfId="281"/>
    <cellStyle name="Accent5 2 3" xfId="282"/>
    <cellStyle name="Accent5 2 4" xfId="283"/>
    <cellStyle name="Accent5 2 5" xfId="284"/>
    <cellStyle name="Accent5 3" xfId="285"/>
    <cellStyle name="Accent5 4" xfId="286"/>
    <cellStyle name="Accent5 4 2" xfId="287"/>
    <cellStyle name="Accent5 5" xfId="288"/>
    <cellStyle name="Accent5 6" xfId="289"/>
    <cellStyle name="Accent5 7" xfId="290"/>
    <cellStyle name="Accent6" xfId="291"/>
    <cellStyle name="Accent6 2" xfId="292"/>
    <cellStyle name="Accent6 2 2" xfId="293"/>
    <cellStyle name="Accent6 2 3" xfId="294"/>
    <cellStyle name="Accent6 2 4" xfId="295"/>
    <cellStyle name="Accent6 2 5" xfId="296"/>
    <cellStyle name="Accent6 3" xfId="297"/>
    <cellStyle name="Accent6 4" xfId="298"/>
    <cellStyle name="Accent6 4 2" xfId="299"/>
    <cellStyle name="Accent6 5" xfId="300"/>
    <cellStyle name="Accent6 6" xfId="301"/>
    <cellStyle name="Accent6 7" xfId="302"/>
    <cellStyle name="Bad" xfId="303"/>
    <cellStyle name="Bad 2" xfId="304"/>
    <cellStyle name="Bad 2 2" xfId="305"/>
    <cellStyle name="Bad 2 3" xfId="306"/>
    <cellStyle name="Bad 2 4" xfId="307"/>
    <cellStyle name="Bad 2 5" xfId="308"/>
    <cellStyle name="Bad 3" xfId="309"/>
    <cellStyle name="Bad 4" xfId="310"/>
    <cellStyle name="Bad 4 2" xfId="311"/>
    <cellStyle name="Bad 5" xfId="312"/>
    <cellStyle name="Bad 6" xfId="313"/>
    <cellStyle name="Bad 7" xfId="314"/>
    <cellStyle name="Calculation" xfId="315"/>
    <cellStyle name="Calculation 2" xfId="316"/>
    <cellStyle name="Calculation 2 2" xfId="317"/>
    <cellStyle name="Calculation 2 3" xfId="318"/>
    <cellStyle name="Calculation 2 4" xfId="319"/>
    <cellStyle name="Calculation 2 5" xfId="320"/>
    <cellStyle name="Calculation 2_anakia II etapi.xls sm. defeqturi" xfId="321"/>
    <cellStyle name="Calculation 3" xfId="322"/>
    <cellStyle name="Calculation 4" xfId="323"/>
    <cellStyle name="Calculation 4 2" xfId="324"/>
    <cellStyle name="Calculation 4_anakia II etapi.xls sm. defeqturi" xfId="325"/>
    <cellStyle name="Calculation 5" xfId="326"/>
    <cellStyle name="Calculation 6" xfId="327"/>
    <cellStyle name="Calculation 7" xfId="328"/>
    <cellStyle name="Check Cell" xfId="329"/>
    <cellStyle name="Check Cell 2" xfId="330"/>
    <cellStyle name="Check Cell 2 2" xfId="331"/>
    <cellStyle name="Check Cell 2 3" xfId="332"/>
    <cellStyle name="Check Cell 2 4" xfId="333"/>
    <cellStyle name="Check Cell 2 5" xfId="334"/>
    <cellStyle name="Check Cell 2_anakia II etapi.xls sm. defeqturi" xfId="335"/>
    <cellStyle name="Check Cell 3" xfId="336"/>
    <cellStyle name="Check Cell 4" xfId="337"/>
    <cellStyle name="Check Cell 4 2" xfId="338"/>
    <cellStyle name="Check Cell 4_anakia II etapi.xls sm. defeqturi" xfId="339"/>
    <cellStyle name="Check Cell 5" xfId="340"/>
    <cellStyle name="Check Cell 6" xfId="341"/>
    <cellStyle name="Check Cell 7" xfId="342"/>
    <cellStyle name="Comma" xfId="343"/>
    <cellStyle name="Comma [0]" xfId="344"/>
    <cellStyle name="Comma 10" xfId="345"/>
    <cellStyle name="Comma 10 2" xfId="346"/>
    <cellStyle name="Comma 11" xfId="347"/>
    <cellStyle name="Comma 12" xfId="348"/>
    <cellStyle name="Comma 12 2" xfId="349"/>
    <cellStyle name="Comma 12 3" xfId="350"/>
    <cellStyle name="Comma 12 4" xfId="351"/>
    <cellStyle name="Comma 12 5" xfId="352"/>
    <cellStyle name="Comma 12 6" xfId="353"/>
    <cellStyle name="Comma 12 7" xfId="354"/>
    <cellStyle name="Comma 12 8" xfId="355"/>
    <cellStyle name="Comma 13" xfId="356"/>
    <cellStyle name="Comma 14" xfId="357"/>
    <cellStyle name="Comma 15" xfId="358"/>
    <cellStyle name="Comma 16" xfId="359"/>
    <cellStyle name="Comma 17" xfId="360"/>
    <cellStyle name="Comma 18" xfId="361"/>
    <cellStyle name="Comma 19" xfId="362"/>
    <cellStyle name="Comma 2" xfId="363"/>
    <cellStyle name="Comma 2 2" xfId="364"/>
    <cellStyle name="Comma 2 2 2" xfId="365"/>
    <cellStyle name="Comma 2 2 3" xfId="366"/>
    <cellStyle name="Comma 2 3" xfId="367"/>
    <cellStyle name="Comma 20" xfId="368"/>
    <cellStyle name="Comma 21" xfId="369"/>
    <cellStyle name="Comma 22" xfId="370"/>
    <cellStyle name="Comma 3" xfId="371"/>
    <cellStyle name="Comma 4" xfId="372"/>
    <cellStyle name="Comma 5" xfId="373"/>
    <cellStyle name="Comma 6" xfId="374"/>
    <cellStyle name="Comma 7" xfId="375"/>
    <cellStyle name="Comma 8" xfId="376"/>
    <cellStyle name="Comma 9" xfId="377"/>
    <cellStyle name="Currency" xfId="378"/>
    <cellStyle name="Currency [0]" xfId="379"/>
    <cellStyle name="Explanatory Text" xfId="380"/>
    <cellStyle name="Explanatory Text 2" xfId="381"/>
    <cellStyle name="Explanatory Text 2 2" xfId="382"/>
    <cellStyle name="Explanatory Text 2 3" xfId="383"/>
    <cellStyle name="Explanatory Text 2 4" xfId="384"/>
    <cellStyle name="Explanatory Text 2 5" xfId="385"/>
    <cellStyle name="Explanatory Text 3" xfId="386"/>
    <cellStyle name="Explanatory Text 4" xfId="387"/>
    <cellStyle name="Explanatory Text 4 2" xfId="388"/>
    <cellStyle name="Explanatory Text 5" xfId="389"/>
    <cellStyle name="Explanatory Text 6" xfId="390"/>
    <cellStyle name="Explanatory Text 7" xfId="391"/>
    <cellStyle name="Followed Hyperlink" xfId="392"/>
    <cellStyle name="Good" xfId="393"/>
    <cellStyle name="Good 2" xfId="394"/>
    <cellStyle name="Good 2 2" xfId="395"/>
    <cellStyle name="Good 2 3" xfId="396"/>
    <cellStyle name="Good 2 4" xfId="397"/>
    <cellStyle name="Good 2 5" xfId="398"/>
    <cellStyle name="Good 3" xfId="399"/>
    <cellStyle name="Good 4" xfId="400"/>
    <cellStyle name="Good 4 2" xfId="401"/>
    <cellStyle name="Good 5" xfId="402"/>
    <cellStyle name="Good 6" xfId="403"/>
    <cellStyle name="Good 7" xfId="404"/>
    <cellStyle name="Heading 1" xfId="405"/>
    <cellStyle name="Heading 1 2" xfId="406"/>
    <cellStyle name="Heading 1 2 2" xfId="407"/>
    <cellStyle name="Heading 1 2 3" xfId="408"/>
    <cellStyle name="Heading 1 2 4" xfId="409"/>
    <cellStyle name="Heading 1 2 5" xfId="410"/>
    <cellStyle name="Heading 1 2_anakia II etapi.xls sm. defeqturi" xfId="411"/>
    <cellStyle name="Heading 1 3" xfId="412"/>
    <cellStyle name="Heading 1 4" xfId="413"/>
    <cellStyle name="Heading 1 4 2" xfId="414"/>
    <cellStyle name="Heading 1 4_anakia II etapi.xls sm. defeqturi" xfId="415"/>
    <cellStyle name="Heading 1 5" xfId="416"/>
    <cellStyle name="Heading 1 6" xfId="417"/>
    <cellStyle name="Heading 1 7" xfId="418"/>
    <cellStyle name="Heading 2" xfId="419"/>
    <cellStyle name="Heading 2 2" xfId="420"/>
    <cellStyle name="Heading 2 2 2" xfId="421"/>
    <cellStyle name="Heading 2 2 3" xfId="422"/>
    <cellStyle name="Heading 2 2 4" xfId="423"/>
    <cellStyle name="Heading 2 2 5" xfId="424"/>
    <cellStyle name="Heading 2 2_anakia II etapi.xls sm. defeqturi" xfId="425"/>
    <cellStyle name="Heading 2 3" xfId="426"/>
    <cellStyle name="Heading 2 4" xfId="427"/>
    <cellStyle name="Heading 2 4 2" xfId="428"/>
    <cellStyle name="Heading 2 4_anakia II etapi.xls sm. defeqturi" xfId="429"/>
    <cellStyle name="Heading 2 5" xfId="430"/>
    <cellStyle name="Heading 2 6" xfId="431"/>
    <cellStyle name="Heading 2 7" xfId="432"/>
    <cellStyle name="Heading 3" xfId="433"/>
    <cellStyle name="Heading 3 2" xfId="434"/>
    <cellStyle name="Heading 3 2 2" xfId="435"/>
    <cellStyle name="Heading 3 2 3" xfId="436"/>
    <cellStyle name="Heading 3 2 4" xfId="437"/>
    <cellStyle name="Heading 3 2 5" xfId="438"/>
    <cellStyle name="Heading 3 2_anakia II etapi.xls sm. defeqturi" xfId="439"/>
    <cellStyle name="Heading 3 3" xfId="440"/>
    <cellStyle name="Heading 3 4" xfId="441"/>
    <cellStyle name="Heading 3 4 2" xfId="442"/>
    <cellStyle name="Heading 3 4_anakia II etapi.xls sm. defeqturi" xfId="443"/>
    <cellStyle name="Heading 3 5" xfId="444"/>
    <cellStyle name="Heading 3 6" xfId="445"/>
    <cellStyle name="Heading 3 7" xfId="446"/>
    <cellStyle name="Heading 4" xfId="447"/>
    <cellStyle name="Heading 4 2" xfId="448"/>
    <cellStyle name="Heading 4 2 2" xfId="449"/>
    <cellStyle name="Heading 4 2 3" xfId="450"/>
    <cellStyle name="Heading 4 2 4" xfId="451"/>
    <cellStyle name="Heading 4 2 5" xfId="452"/>
    <cellStyle name="Heading 4 3" xfId="453"/>
    <cellStyle name="Heading 4 4" xfId="454"/>
    <cellStyle name="Heading 4 4 2" xfId="455"/>
    <cellStyle name="Heading 4 5" xfId="456"/>
    <cellStyle name="Heading 4 6" xfId="457"/>
    <cellStyle name="Heading 4 7" xfId="458"/>
    <cellStyle name="Hyperlink" xfId="459"/>
    <cellStyle name="Input" xfId="460"/>
    <cellStyle name="Input 2" xfId="461"/>
    <cellStyle name="Input 2 2" xfId="462"/>
    <cellStyle name="Input 2 3" xfId="463"/>
    <cellStyle name="Input 2 4" xfId="464"/>
    <cellStyle name="Input 2 5" xfId="465"/>
    <cellStyle name="Input 2_anakia II etapi.xls sm. defeqturi" xfId="466"/>
    <cellStyle name="Input 3" xfId="467"/>
    <cellStyle name="Input 4" xfId="468"/>
    <cellStyle name="Input 4 2" xfId="469"/>
    <cellStyle name="Input 4_anakia II etapi.xls sm. defeqturi" xfId="470"/>
    <cellStyle name="Input 5" xfId="471"/>
    <cellStyle name="Input 6" xfId="472"/>
    <cellStyle name="Input 7" xfId="473"/>
    <cellStyle name="Linked Cell" xfId="474"/>
    <cellStyle name="Linked Cell 2" xfId="475"/>
    <cellStyle name="Linked Cell 2 2" xfId="476"/>
    <cellStyle name="Linked Cell 2 3" xfId="477"/>
    <cellStyle name="Linked Cell 2 4" xfId="478"/>
    <cellStyle name="Linked Cell 2 5" xfId="479"/>
    <cellStyle name="Linked Cell 2_anakia II etapi.xls sm. defeqturi" xfId="480"/>
    <cellStyle name="Linked Cell 3" xfId="481"/>
    <cellStyle name="Linked Cell 4" xfId="482"/>
    <cellStyle name="Linked Cell 4 2" xfId="483"/>
    <cellStyle name="Linked Cell 4_anakia II etapi.xls sm. defeqturi" xfId="484"/>
    <cellStyle name="Linked Cell 5" xfId="485"/>
    <cellStyle name="Linked Cell 6" xfId="486"/>
    <cellStyle name="Linked Cell 7" xfId="487"/>
    <cellStyle name="Neutral" xfId="488"/>
    <cellStyle name="Neutral 2" xfId="489"/>
    <cellStyle name="Neutral 2 2" xfId="490"/>
    <cellStyle name="Neutral 2 3" xfId="491"/>
    <cellStyle name="Neutral 2 4" xfId="492"/>
    <cellStyle name="Neutral 2 5" xfId="493"/>
    <cellStyle name="Neutral 3" xfId="494"/>
    <cellStyle name="Neutral 4" xfId="495"/>
    <cellStyle name="Neutral 4 2" xfId="496"/>
    <cellStyle name="Neutral 5" xfId="497"/>
    <cellStyle name="Neutral 6" xfId="498"/>
    <cellStyle name="Neutral 7" xfId="499"/>
    <cellStyle name="Normal 10" xfId="500"/>
    <cellStyle name="Normal 10 2" xfId="501"/>
    <cellStyle name="Normal 11" xfId="502"/>
    <cellStyle name="Normal 11 2" xfId="503"/>
    <cellStyle name="Normal 11 2 2" xfId="504"/>
    <cellStyle name="Normal 11 3" xfId="505"/>
    <cellStyle name="Normal 11_GAZI-2010" xfId="506"/>
    <cellStyle name="Normal 12" xfId="507"/>
    <cellStyle name="Normal 12 2" xfId="508"/>
    <cellStyle name="Normal 12_gazis gare qseli" xfId="509"/>
    <cellStyle name="Normal 13" xfId="510"/>
    <cellStyle name="Normal 13 2" xfId="511"/>
    <cellStyle name="Normal 13 3" xfId="512"/>
    <cellStyle name="Normal 13 3 2" xfId="513"/>
    <cellStyle name="Normal 13 4" xfId="514"/>
    <cellStyle name="Normal 13 5" xfId="515"/>
    <cellStyle name="Normal 13_GAZI-2010" xfId="516"/>
    <cellStyle name="Normal 14" xfId="517"/>
    <cellStyle name="Normal 14 2" xfId="518"/>
    <cellStyle name="Normal 14 3" xfId="519"/>
    <cellStyle name="Normal 14 3 2" xfId="520"/>
    <cellStyle name="Normal 14 4" xfId="521"/>
    <cellStyle name="Normal 14 5" xfId="522"/>
    <cellStyle name="Normal 14_anakia II etapi.xls sm. defeqturi" xfId="523"/>
    <cellStyle name="Normal 15" xfId="524"/>
    <cellStyle name="Normal 16" xfId="525"/>
    <cellStyle name="Normal 16 2" xfId="526"/>
    <cellStyle name="Normal 16 3" xfId="527"/>
    <cellStyle name="Normal 16_axalq.skola" xfId="528"/>
    <cellStyle name="Normal 17" xfId="529"/>
    <cellStyle name="Normal 18" xfId="530"/>
    <cellStyle name="Normal 19" xfId="531"/>
    <cellStyle name="Normal 2" xfId="532"/>
    <cellStyle name="Normal 2 10" xfId="533"/>
    <cellStyle name="Normal 2 2" xfId="534"/>
    <cellStyle name="Normal 2 2 2" xfId="535"/>
    <cellStyle name="Normal 2 2 3" xfId="536"/>
    <cellStyle name="Normal 2 2 4" xfId="537"/>
    <cellStyle name="Normal 2 2 5" xfId="538"/>
    <cellStyle name="Normal 2 2 6" xfId="539"/>
    <cellStyle name="Normal 2 2 7" xfId="540"/>
    <cellStyle name="Normal 2 2_2D4CD000" xfId="541"/>
    <cellStyle name="Normal 2 3" xfId="542"/>
    <cellStyle name="Normal 2 4" xfId="543"/>
    <cellStyle name="Normal 2 5" xfId="544"/>
    <cellStyle name="Normal 2 6" xfId="545"/>
    <cellStyle name="Normal 2 7" xfId="546"/>
    <cellStyle name="Normal 2 7 2" xfId="547"/>
    <cellStyle name="Normal 2 7 3" xfId="548"/>
    <cellStyle name="Normal 2 7_anakia II etapi.xls sm. defeqturi" xfId="549"/>
    <cellStyle name="Normal 2 8" xfId="550"/>
    <cellStyle name="Normal 2 9" xfId="551"/>
    <cellStyle name="Normal 2_anakia II etapi.xls sm. defeqturi" xfId="552"/>
    <cellStyle name="Normal 20" xfId="553"/>
    <cellStyle name="Normal 21" xfId="554"/>
    <cellStyle name="Normal 22" xfId="555"/>
    <cellStyle name="Normal 23" xfId="556"/>
    <cellStyle name="Normal 24" xfId="557"/>
    <cellStyle name="Normal 25" xfId="558"/>
    <cellStyle name="Normal 26" xfId="559"/>
    <cellStyle name="Normal 27" xfId="560"/>
    <cellStyle name="Normal 28" xfId="561"/>
    <cellStyle name="Normal 29" xfId="562"/>
    <cellStyle name="Normal 29 2" xfId="563"/>
    <cellStyle name="Normal 3" xfId="564"/>
    <cellStyle name="Normal 3 2" xfId="565"/>
    <cellStyle name="Normal 3 2 2" xfId="566"/>
    <cellStyle name="Normal 3 2_anakia II etapi.xls sm. defeqturi" xfId="567"/>
    <cellStyle name="Normal 30" xfId="568"/>
    <cellStyle name="Normal 30 2" xfId="569"/>
    <cellStyle name="Normal 31" xfId="570"/>
    <cellStyle name="Normal 32" xfId="571"/>
    <cellStyle name="Normal 32 2" xfId="572"/>
    <cellStyle name="Normal 32 3" xfId="573"/>
    <cellStyle name="Normal 32 3 2" xfId="574"/>
    <cellStyle name="Normal 33" xfId="575"/>
    <cellStyle name="Normal 33 2" xfId="576"/>
    <cellStyle name="Normal 34" xfId="577"/>
    <cellStyle name="Normal 35" xfId="578"/>
    <cellStyle name="Normal 35 2" xfId="579"/>
    <cellStyle name="Normal 35 3" xfId="580"/>
    <cellStyle name="Normal 36" xfId="581"/>
    <cellStyle name="Normal 36 2" xfId="582"/>
    <cellStyle name="Normal 36 2 2" xfId="583"/>
    <cellStyle name="Normal 36 2 3 2" xfId="584"/>
    <cellStyle name="Normal 36 3" xfId="585"/>
    <cellStyle name="Normal 37" xfId="586"/>
    <cellStyle name="Normal 38" xfId="587"/>
    <cellStyle name="Normal 38 2" xfId="588"/>
    <cellStyle name="Normal 38 2 2" xfId="589"/>
    <cellStyle name="Normal 38 3" xfId="590"/>
    <cellStyle name="Normal 39" xfId="591"/>
    <cellStyle name="Normal 39 2" xfId="592"/>
    <cellStyle name="Normal 4" xfId="593"/>
    <cellStyle name="Normal 40" xfId="594"/>
    <cellStyle name="Normal 40 2" xfId="595"/>
    <cellStyle name="Normal 41" xfId="596"/>
    <cellStyle name="Normal 44" xfId="597"/>
    <cellStyle name="Normal 5" xfId="598"/>
    <cellStyle name="Normal 5 2" xfId="599"/>
    <cellStyle name="Normal 5 2 2" xfId="600"/>
    <cellStyle name="Normal 5 3" xfId="601"/>
    <cellStyle name="Normal 5 4" xfId="602"/>
    <cellStyle name="Normal 5 4 2" xfId="603"/>
    <cellStyle name="Normal 5_Copy of SAN2010" xfId="604"/>
    <cellStyle name="Normal 6" xfId="605"/>
    <cellStyle name="Normal 7" xfId="606"/>
    <cellStyle name="Normal 8" xfId="607"/>
    <cellStyle name="Normal 8 2" xfId="608"/>
    <cellStyle name="Normal 8_2D4CD000" xfId="609"/>
    <cellStyle name="Normal 9" xfId="610"/>
    <cellStyle name="Normal 9 2" xfId="611"/>
    <cellStyle name="Normal 9 2 2" xfId="612"/>
    <cellStyle name="Normal 9 2 3" xfId="613"/>
    <cellStyle name="Normal 9 2 4" xfId="614"/>
    <cellStyle name="Normal 9 2_anakia II etapi.xls sm. defeqturi" xfId="615"/>
    <cellStyle name="Normal 9_2D4CD000" xfId="616"/>
    <cellStyle name="Normal_gare wyalsadfenigagarini" xfId="617"/>
    <cellStyle name="Normal_gare wyalsadfenigagarini 10" xfId="618"/>
    <cellStyle name="Normal_gare wyalsadfenigagarini 2_SMSH2008-IIkv ." xfId="619"/>
    <cellStyle name="Normal_gare wyalsadfenigagarini_SAN2008=IIkv" xfId="620"/>
    <cellStyle name="Note" xfId="621"/>
    <cellStyle name="Note 2" xfId="622"/>
    <cellStyle name="Note 2 2" xfId="623"/>
    <cellStyle name="Note 2 3" xfId="624"/>
    <cellStyle name="Note 2 4" xfId="625"/>
    <cellStyle name="Note 2 5" xfId="626"/>
    <cellStyle name="Note 2_anakia II etapi.xls sm. defeqturi" xfId="627"/>
    <cellStyle name="Note 3" xfId="628"/>
    <cellStyle name="Note 4" xfId="629"/>
    <cellStyle name="Note 4 2" xfId="630"/>
    <cellStyle name="Note 4_anakia II etapi.xls sm. defeqturi" xfId="631"/>
    <cellStyle name="Note 5" xfId="632"/>
    <cellStyle name="Note 6" xfId="633"/>
    <cellStyle name="Note 7" xfId="634"/>
    <cellStyle name="Output" xfId="635"/>
    <cellStyle name="Output 2" xfId="636"/>
    <cellStyle name="Output 2 2" xfId="637"/>
    <cellStyle name="Output 2 3" xfId="638"/>
    <cellStyle name="Output 2 4" xfId="639"/>
    <cellStyle name="Output 2 5" xfId="640"/>
    <cellStyle name="Output 2_anakia II etapi.xls sm. defeqturi" xfId="641"/>
    <cellStyle name="Output 3" xfId="642"/>
    <cellStyle name="Output 4" xfId="643"/>
    <cellStyle name="Output 4 2" xfId="644"/>
    <cellStyle name="Output 4_anakia II etapi.xls sm. defeqturi" xfId="645"/>
    <cellStyle name="Output 5" xfId="646"/>
    <cellStyle name="Output 6" xfId="647"/>
    <cellStyle name="Output 7" xfId="648"/>
    <cellStyle name="Percent" xfId="649"/>
    <cellStyle name="Percent 2" xfId="650"/>
    <cellStyle name="Percent 3" xfId="651"/>
    <cellStyle name="Percent 3 2" xfId="652"/>
    <cellStyle name="Percent 4" xfId="653"/>
    <cellStyle name="Percent 5" xfId="654"/>
    <cellStyle name="Percent 6" xfId="655"/>
    <cellStyle name="Style 1" xfId="656"/>
    <cellStyle name="Title" xfId="657"/>
    <cellStyle name="Title 2" xfId="658"/>
    <cellStyle name="Title 2 2" xfId="659"/>
    <cellStyle name="Title 2 3" xfId="660"/>
    <cellStyle name="Title 2 4" xfId="661"/>
    <cellStyle name="Title 2 5" xfId="662"/>
    <cellStyle name="Title 3" xfId="663"/>
    <cellStyle name="Title 4" xfId="664"/>
    <cellStyle name="Title 4 2" xfId="665"/>
    <cellStyle name="Title 5" xfId="666"/>
    <cellStyle name="Title 6" xfId="667"/>
    <cellStyle name="Title 7" xfId="668"/>
    <cellStyle name="Total" xfId="669"/>
    <cellStyle name="Total 2" xfId="670"/>
    <cellStyle name="Total 2 2" xfId="671"/>
    <cellStyle name="Total 2 3" xfId="672"/>
    <cellStyle name="Total 2 4" xfId="673"/>
    <cellStyle name="Total 2 5" xfId="674"/>
    <cellStyle name="Total 2_anakia II etapi.xls sm. defeqturi" xfId="675"/>
    <cellStyle name="Total 3" xfId="676"/>
    <cellStyle name="Total 4" xfId="677"/>
    <cellStyle name="Total 4 2" xfId="678"/>
    <cellStyle name="Total 4_anakia II etapi.xls sm. defeqturi" xfId="679"/>
    <cellStyle name="Total 5" xfId="680"/>
    <cellStyle name="Total 6" xfId="681"/>
    <cellStyle name="Total 7" xfId="682"/>
    <cellStyle name="Warning Text" xfId="683"/>
    <cellStyle name="Warning Text 2" xfId="684"/>
    <cellStyle name="Warning Text 2 2" xfId="685"/>
    <cellStyle name="Warning Text 2 3" xfId="686"/>
    <cellStyle name="Warning Text 2 4" xfId="687"/>
    <cellStyle name="Warning Text 2 5" xfId="688"/>
    <cellStyle name="Warning Text 3" xfId="689"/>
    <cellStyle name="Warning Text 4" xfId="690"/>
    <cellStyle name="Warning Text 4 2" xfId="691"/>
    <cellStyle name="Warning Text 5" xfId="692"/>
    <cellStyle name="Warning Text 6" xfId="693"/>
    <cellStyle name="Warning Text 7" xfId="694"/>
    <cellStyle name="Обычный 10" xfId="695"/>
    <cellStyle name="Обычный 2" xfId="696"/>
    <cellStyle name="Обычный 2 2" xfId="697"/>
    <cellStyle name="Обычный 3" xfId="698"/>
    <cellStyle name="Обычный 3 2" xfId="699"/>
    <cellStyle name="Обычный 3 3" xfId="700"/>
    <cellStyle name="Обычный 4" xfId="701"/>
    <cellStyle name="Обычный 4 2" xfId="702"/>
    <cellStyle name="Обычный 4 3" xfId="703"/>
    <cellStyle name="Обычный 5" xfId="704"/>
    <cellStyle name="Обычный 5 2" xfId="705"/>
    <cellStyle name="Обычный 5 2 2" xfId="706"/>
    <cellStyle name="Обычный 5 3" xfId="707"/>
    <cellStyle name="Обычный 6" xfId="708"/>
    <cellStyle name="Обычный 7" xfId="709"/>
    <cellStyle name="Обычный 8" xfId="710"/>
    <cellStyle name="Обычный 9" xfId="711"/>
    <cellStyle name="Обычный_ELEQ 3" xfId="712"/>
    <cellStyle name="Обычный_SAN2008-I" xfId="713"/>
    <cellStyle name="Процентный 2" xfId="714"/>
    <cellStyle name="Процентный 3" xfId="715"/>
    <cellStyle name="Процентный 3 2" xfId="716"/>
    <cellStyle name="Финансовый 2" xfId="717"/>
    <cellStyle name="Финансовый 3" xfId="718"/>
    <cellStyle name="Финансовый 4" xfId="719"/>
    <cellStyle name="Финансовый 5" xfId="720"/>
    <cellStyle name="მძიმე 4" xfId="7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.tskitishvili\Downloads\&#4306;&#4304;&#4315;&#4304;&#4306;&#4320;&#4308;&#4305;&#4304;%20196%20&#4307;&#4304;%20&#4324;&#4304;&#4321;&#4304;&#4307;&#4308;&#4305;&#4312;%2054,%20197\&#4306;&#4304;&#4315;&#4304;&#4306;&#4320;&#4308;&#4305;&#4304;%20196%20&#4307;&#4304;%20&#4324;&#4304;&#4321;&#4304;&#4307;&#4308;&#4305;&#4312;%2054,%20197\196%20&#4305;&#4304;&#4326;&#4312;\196bagis%20xarjtagricxvas%20uwyi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obieqto xarjT"/>
      <sheetName val="VII-VIII"/>
      <sheetName val="I-VI"/>
      <sheetName val="196 bagis xarjtagricxva  )"/>
      <sheetName val="196 moculobaTa uwyisi  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1:BE259"/>
  <sheetViews>
    <sheetView tabSelected="1" zoomScale="130" zoomScaleNormal="130" zoomScaleSheetLayoutView="89" zoomScalePageLayoutView="0" workbookViewId="0" topLeftCell="A1">
      <selection activeCell="I9" sqref="I9"/>
    </sheetView>
  </sheetViews>
  <sheetFormatPr defaultColWidth="9.140625" defaultRowHeight="15"/>
  <cols>
    <col min="1" max="1" width="4.28125" style="21" customWidth="1"/>
    <col min="2" max="2" width="42.8515625" style="18" customWidth="1"/>
    <col min="3" max="3" width="7.7109375" style="3" customWidth="1"/>
    <col min="4" max="4" width="10.00390625" style="93" customWidth="1"/>
    <col min="5" max="5" width="8.7109375" style="35" customWidth="1"/>
    <col min="6" max="6" width="7.140625" style="3" customWidth="1"/>
    <col min="7" max="7" width="9.7109375" style="3" customWidth="1"/>
    <col min="8" max="8" width="8.28125" style="3" customWidth="1"/>
    <col min="9" max="9" width="10.28125" style="3" customWidth="1"/>
    <col min="10" max="10" width="7.00390625" style="3" customWidth="1"/>
    <col min="11" max="11" width="8.8515625" style="3" customWidth="1"/>
    <col min="12" max="12" width="11.00390625" style="3" customWidth="1"/>
    <col min="13" max="16384" width="9.140625" style="3" customWidth="1"/>
  </cols>
  <sheetData>
    <row r="1" spans="1:14" ht="68.25" customHeight="1">
      <c r="A1" s="154" t="s">
        <v>78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"/>
      <c r="N1" s="1"/>
    </row>
    <row r="2" spans="1:57" ht="18" customHeight="1">
      <c r="A2" s="145"/>
      <c r="B2" s="143" t="s">
        <v>55</v>
      </c>
      <c r="C2" s="146"/>
      <c r="D2" s="146"/>
      <c r="E2" s="146"/>
      <c r="F2" s="146"/>
      <c r="G2" s="146"/>
      <c r="H2" s="146"/>
      <c r="I2" s="146"/>
      <c r="J2" s="146"/>
      <c r="K2" s="147" t="s">
        <v>84</v>
      </c>
      <c r="L2" s="147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s="4" customFormat="1" ht="22.5" customHeight="1">
      <c r="A3" s="159" t="s">
        <v>1</v>
      </c>
      <c r="B3" s="162" t="s">
        <v>35</v>
      </c>
      <c r="C3" s="165" t="s">
        <v>36</v>
      </c>
      <c r="D3" s="166"/>
      <c r="E3" s="167"/>
      <c r="F3" s="165" t="s">
        <v>37</v>
      </c>
      <c r="G3" s="167"/>
      <c r="H3" s="165" t="s">
        <v>38</v>
      </c>
      <c r="I3" s="167"/>
      <c r="J3" s="165" t="s">
        <v>39</v>
      </c>
      <c r="K3" s="167"/>
      <c r="L3" s="162" t="s">
        <v>17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</row>
    <row r="4" spans="1:57" s="4" customFormat="1" ht="26.25" customHeight="1">
      <c r="A4" s="160"/>
      <c r="B4" s="163"/>
      <c r="C4" s="152" t="s">
        <v>15</v>
      </c>
      <c r="D4" s="155" t="s">
        <v>80</v>
      </c>
      <c r="E4" s="150" t="s">
        <v>3</v>
      </c>
      <c r="F4" s="157" t="s">
        <v>40</v>
      </c>
      <c r="G4" s="150" t="s">
        <v>3</v>
      </c>
      <c r="H4" s="152" t="s">
        <v>40</v>
      </c>
      <c r="I4" s="150" t="s">
        <v>3</v>
      </c>
      <c r="J4" s="152" t="s">
        <v>40</v>
      </c>
      <c r="K4" s="150" t="s">
        <v>3</v>
      </c>
      <c r="L4" s="163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</row>
    <row r="5" spans="1:57" s="4" customFormat="1" ht="16.5">
      <c r="A5" s="161"/>
      <c r="B5" s="164"/>
      <c r="C5" s="153"/>
      <c r="D5" s="156"/>
      <c r="E5" s="151"/>
      <c r="F5" s="158"/>
      <c r="G5" s="151"/>
      <c r="H5" s="153"/>
      <c r="I5" s="151"/>
      <c r="J5" s="153"/>
      <c r="K5" s="151"/>
      <c r="L5" s="164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</row>
    <row r="6" spans="1:57" s="4" customFormat="1" ht="16.5">
      <c r="A6" s="23" t="s">
        <v>4</v>
      </c>
      <c r="B6" s="26" t="s">
        <v>5</v>
      </c>
      <c r="C6" s="25" t="s">
        <v>6</v>
      </c>
      <c r="D6" s="81" t="s">
        <v>7</v>
      </c>
      <c r="E6" s="34" t="s">
        <v>8</v>
      </c>
      <c r="F6" s="26" t="s">
        <v>9</v>
      </c>
      <c r="G6" s="25" t="s">
        <v>10</v>
      </c>
      <c r="H6" s="24"/>
      <c r="I6" s="26" t="s">
        <v>11</v>
      </c>
      <c r="J6" s="24" t="s">
        <v>12</v>
      </c>
      <c r="K6" s="25" t="s">
        <v>13</v>
      </c>
      <c r="L6" s="24" t="s">
        <v>14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</row>
    <row r="7" spans="1:57" s="4" customFormat="1" ht="16.5">
      <c r="A7" s="45"/>
      <c r="B7" s="57" t="s">
        <v>22</v>
      </c>
      <c r="C7" s="62"/>
      <c r="D7" s="82"/>
      <c r="E7" s="64"/>
      <c r="F7" s="63"/>
      <c r="G7" s="63"/>
      <c r="H7" s="63"/>
      <c r="I7" s="63"/>
      <c r="J7" s="63"/>
      <c r="K7" s="63"/>
      <c r="L7" s="63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</row>
    <row r="8" spans="1:13" s="12" customFormat="1" ht="39.75" customHeight="1">
      <c r="A8" s="47">
        <v>1</v>
      </c>
      <c r="B8" s="132" t="s">
        <v>54</v>
      </c>
      <c r="C8" s="49" t="s">
        <v>24</v>
      </c>
      <c r="D8" s="84"/>
      <c r="E8" s="80">
        <v>6.3</v>
      </c>
      <c r="F8" s="44"/>
      <c r="G8" s="44"/>
      <c r="H8" s="44"/>
      <c r="I8" s="44"/>
      <c r="J8" s="44"/>
      <c r="K8" s="44"/>
      <c r="L8" s="44"/>
      <c r="M8" s="128"/>
    </row>
    <row r="9" spans="1:13" s="12" customFormat="1" ht="64.5" customHeight="1">
      <c r="A9" s="47">
        <v>2</v>
      </c>
      <c r="B9" s="132" t="s">
        <v>26</v>
      </c>
      <c r="C9" s="49" t="s">
        <v>25</v>
      </c>
      <c r="D9" s="84"/>
      <c r="E9" s="80">
        <v>0.1</v>
      </c>
      <c r="F9" s="44"/>
      <c r="G9" s="44"/>
      <c r="H9" s="44"/>
      <c r="I9" s="44"/>
      <c r="J9" s="44"/>
      <c r="K9" s="44"/>
      <c r="L9" s="44"/>
      <c r="M9" s="33"/>
    </row>
    <row r="10" spans="1:57" s="4" customFormat="1" ht="16.5">
      <c r="A10" s="45"/>
      <c r="B10" s="133" t="s">
        <v>27</v>
      </c>
      <c r="C10" s="62"/>
      <c r="D10" s="86"/>
      <c r="E10" s="70"/>
      <c r="F10" s="43"/>
      <c r="G10" s="43"/>
      <c r="H10" s="43"/>
      <c r="I10" s="43"/>
      <c r="J10" s="43"/>
      <c r="K10" s="43"/>
      <c r="L10" s="44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</row>
    <row r="11" spans="1:12" s="13" customFormat="1" ht="15.75">
      <c r="A11" s="46">
        <v>3</v>
      </c>
      <c r="B11" s="134" t="s">
        <v>46</v>
      </c>
      <c r="C11" s="50" t="s">
        <v>24</v>
      </c>
      <c r="D11" s="83"/>
      <c r="E11" s="16">
        <v>7.5</v>
      </c>
      <c r="F11" s="66"/>
      <c r="G11" s="66"/>
      <c r="H11" s="66"/>
      <c r="I11" s="66"/>
      <c r="J11" s="66"/>
      <c r="K11" s="66"/>
      <c r="L11" s="44"/>
    </row>
    <row r="12" spans="1:12" s="13" customFormat="1" ht="15.75">
      <c r="A12" s="48"/>
      <c r="B12" s="135" t="s">
        <v>28</v>
      </c>
      <c r="C12" s="61" t="s">
        <v>29</v>
      </c>
      <c r="D12" s="85">
        <v>1.15</v>
      </c>
      <c r="E12" s="14">
        <f>E11*D12</f>
        <v>8.625</v>
      </c>
      <c r="F12" s="14"/>
      <c r="G12" s="15"/>
      <c r="H12" s="14"/>
      <c r="I12" s="14"/>
      <c r="J12" s="37"/>
      <c r="K12" s="15"/>
      <c r="L12" s="44"/>
    </row>
    <row r="13" spans="1:12" s="6" customFormat="1" ht="15.75">
      <c r="A13" s="46">
        <v>4</v>
      </c>
      <c r="B13" s="136" t="s">
        <v>52</v>
      </c>
      <c r="C13" s="50" t="s">
        <v>24</v>
      </c>
      <c r="D13" s="83"/>
      <c r="E13" s="16">
        <v>7.5</v>
      </c>
      <c r="F13" s="66"/>
      <c r="G13" s="66"/>
      <c r="H13" s="66"/>
      <c r="I13" s="66"/>
      <c r="J13" s="66"/>
      <c r="K13" s="66"/>
      <c r="L13" s="44"/>
    </row>
    <row r="14" spans="1:13" s="7" customFormat="1" ht="15.75">
      <c r="A14" s="46"/>
      <c r="B14" s="135" t="s">
        <v>53</v>
      </c>
      <c r="C14" s="50" t="s">
        <v>24</v>
      </c>
      <c r="D14" s="83">
        <v>1.02</v>
      </c>
      <c r="E14" s="14">
        <f>E13*D14</f>
        <v>7.65</v>
      </c>
      <c r="F14" s="66"/>
      <c r="G14" s="68"/>
      <c r="H14" s="14"/>
      <c r="I14" s="14"/>
      <c r="J14" s="68"/>
      <c r="K14" s="68"/>
      <c r="L14" s="44"/>
      <c r="M14" s="36"/>
    </row>
    <row r="15" spans="1:12" s="113" customFormat="1" ht="17.25" customHeight="1">
      <c r="A15" s="53"/>
      <c r="B15" s="137" t="s">
        <v>51</v>
      </c>
      <c r="C15" s="51" t="s">
        <v>25</v>
      </c>
      <c r="D15" s="42" t="s">
        <v>16</v>
      </c>
      <c r="E15" s="38">
        <v>0.67</v>
      </c>
      <c r="F15" s="41"/>
      <c r="G15" s="39"/>
      <c r="H15" s="14"/>
      <c r="I15" s="39"/>
      <c r="J15" s="41"/>
      <c r="K15" s="39"/>
      <c r="L15" s="39"/>
    </row>
    <row r="16" spans="1:12" s="11" customFormat="1" ht="16.5">
      <c r="A16" s="58"/>
      <c r="B16" s="95" t="s">
        <v>32</v>
      </c>
      <c r="C16" s="71"/>
      <c r="D16" s="89"/>
      <c r="E16" s="73"/>
      <c r="F16" s="72"/>
      <c r="G16" s="73"/>
      <c r="H16" s="73"/>
      <c r="I16" s="73"/>
      <c r="J16" s="73"/>
      <c r="K16" s="73"/>
      <c r="L16" s="73"/>
    </row>
    <row r="17" spans="1:12" s="11" customFormat="1" ht="16.5">
      <c r="A17" s="59"/>
      <c r="B17" s="94" t="s">
        <v>33</v>
      </c>
      <c r="C17" s="74"/>
      <c r="D17" s="90"/>
      <c r="E17" s="75"/>
      <c r="F17" s="75"/>
      <c r="G17" s="76"/>
      <c r="H17" s="76"/>
      <c r="I17" s="76"/>
      <c r="J17" s="76"/>
      <c r="K17" s="76"/>
      <c r="L17" s="76"/>
    </row>
    <row r="18" spans="1:12" s="11" customFormat="1" ht="16.5">
      <c r="A18" s="58"/>
      <c r="B18" s="95" t="s">
        <v>32</v>
      </c>
      <c r="C18" s="71"/>
      <c r="D18" s="89"/>
      <c r="E18" s="73"/>
      <c r="F18" s="72"/>
      <c r="G18" s="73"/>
      <c r="H18" s="73"/>
      <c r="I18" s="73"/>
      <c r="J18" s="73"/>
      <c r="K18" s="73"/>
      <c r="L18" s="76"/>
    </row>
    <row r="19" spans="1:12" s="8" customFormat="1" ht="15.75">
      <c r="A19" s="59"/>
      <c r="B19" s="94" t="s">
        <v>34</v>
      </c>
      <c r="C19" s="74"/>
      <c r="D19" s="90"/>
      <c r="E19" s="75"/>
      <c r="F19" s="75"/>
      <c r="G19" s="76"/>
      <c r="H19" s="76"/>
      <c r="I19" s="76"/>
      <c r="J19" s="76"/>
      <c r="K19" s="76"/>
      <c r="L19" s="76"/>
    </row>
    <row r="20" spans="1:12" s="8" customFormat="1" ht="15.75">
      <c r="A20" s="60"/>
      <c r="B20" s="96" t="s">
        <v>18</v>
      </c>
      <c r="C20" s="77"/>
      <c r="D20" s="91"/>
      <c r="E20" s="78"/>
      <c r="F20" s="78"/>
      <c r="G20" s="79"/>
      <c r="H20" s="79"/>
      <c r="I20" s="79"/>
      <c r="J20" s="79"/>
      <c r="K20" s="79"/>
      <c r="L20" s="79"/>
    </row>
    <row r="21" spans="1:12" s="8" customFormat="1" ht="16.5">
      <c r="A21" s="117"/>
      <c r="B21" s="115" t="s">
        <v>81</v>
      </c>
      <c r="C21" s="140">
        <v>0.03</v>
      </c>
      <c r="D21" s="120"/>
      <c r="E21" s="121"/>
      <c r="F21" s="121"/>
      <c r="G21" s="122"/>
      <c r="H21" s="123"/>
      <c r="I21" s="118"/>
      <c r="J21" s="124"/>
      <c r="K21" s="124"/>
      <c r="L21" s="79"/>
    </row>
    <row r="22" spans="1:12" s="11" customFormat="1" ht="16.5">
      <c r="A22" s="117"/>
      <c r="B22" s="115" t="s">
        <v>0</v>
      </c>
      <c r="C22" s="118"/>
      <c r="D22" s="125"/>
      <c r="E22" s="121"/>
      <c r="F22" s="121"/>
      <c r="G22" s="122"/>
      <c r="H22" s="123"/>
      <c r="I22" s="118"/>
      <c r="J22" s="124"/>
      <c r="K22" s="124"/>
      <c r="L22" s="79"/>
    </row>
    <row r="23" spans="1:12" s="8" customFormat="1" ht="15.75">
      <c r="A23" s="117"/>
      <c r="B23" s="115" t="s">
        <v>82</v>
      </c>
      <c r="C23" s="119"/>
      <c r="D23" s="126"/>
      <c r="E23" s="121"/>
      <c r="F23" s="121"/>
      <c r="G23" s="124"/>
      <c r="H23" s="124"/>
      <c r="I23" s="124"/>
      <c r="J23" s="124"/>
      <c r="K23" s="124"/>
      <c r="L23" s="79"/>
    </row>
    <row r="24" spans="1:12" s="8" customFormat="1" ht="15.75">
      <c r="A24" s="117"/>
      <c r="B24" s="116" t="s">
        <v>3</v>
      </c>
      <c r="C24" s="118"/>
      <c r="D24" s="127"/>
      <c r="E24" s="121"/>
      <c r="F24" s="121"/>
      <c r="G24" s="118"/>
      <c r="H24" s="124"/>
      <c r="I24" s="124"/>
      <c r="J24" s="124"/>
      <c r="K24" s="124"/>
      <c r="L24" s="79"/>
    </row>
    <row r="25" spans="1:12" s="8" customFormat="1" ht="15.75">
      <c r="A25" s="22"/>
      <c r="B25" s="19"/>
      <c r="D25" s="92"/>
      <c r="E25" s="9"/>
      <c r="F25" s="9"/>
      <c r="G25" s="10"/>
      <c r="H25" s="9"/>
      <c r="J25" s="9"/>
      <c r="L25" s="9"/>
    </row>
    <row r="26" spans="1:12" s="8" customFormat="1" ht="15.75">
      <c r="A26" s="22"/>
      <c r="B26" s="19"/>
      <c r="D26" s="92"/>
      <c r="E26" s="9"/>
      <c r="F26" s="9"/>
      <c r="G26" s="10"/>
      <c r="H26" s="9"/>
      <c r="J26" s="9"/>
      <c r="L26" s="9"/>
    </row>
    <row r="27" spans="1:12" s="8" customFormat="1" ht="21">
      <c r="A27" s="145"/>
      <c r="B27" s="143" t="s">
        <v>65</v>
      </c>
      <c r="C27" s="146"/>
      <c r="D27" s="146"/>
      <c r="E27" s="146"/>
      <c r="F27" s="146"/>
      <c r="G27" s="146"/>
      <c r="H27" s="146"/>
      <c r="I27" s="146"/>
      <c r="J27" s="146"/>
      <c r="K27" s="147" t="s">
        <v>85</v>
      </c>
      <c r="L27" s="147"/>
    </row>
    <row r="28" spans="1:12" ht="16.5">
      <c r="A28" s="159" t="s">
        <v>1</v>
      </c>
      <c r="B28" s="162" t="s">
        <v>35</v>
      </c>
      <c r="C28" s="165" t="s">
        <v>36</v>
      </c>
      <c r="D28" s="166"/>
      <c r="E28" s="167"/>
      <c r="F28" s="165" t="s">
        <v>37</v>
      </c>
      <c r="G28" s="167"/>
      <c r="H28" s="165" t="s">
        <v>38</v>
      </c>
      <c r="I28" s="167"/>
      <c r="J28" s="165" t="s">
        <v>39</v>
      </c>
      <c r="K28" s="167"/>
      <c r="L28" s="162" t="s">
        <v>17</v>
      </c>
    </row>
    <row r="29" spans="1:12" ht="16.5">
      <c r="A29" s="160"/>
      <c r="B29" s="163"/>
      <c r="C29" s="152" t="s">
        <v>15</v>
      </c>
      <c r="D29" s="155" t="s">
        <v>80</v>
      </c>
      <c r="E29" s="150" t="s">
        <v>3</v>
      </c>
      <c r="F29" s="157" t="s">
        <v>40</v>
      </c>
      <c r="G29" s="150" t="s">
        <v>3</v>
      </c>
      <c r="H29" s="152" t="s">
        <v>40</v>
      </c>
      <c r="I29" s="150" t="s">
        <v>3</v>
      </c>
      <c r="J29" s="152" t="s">
        <v>40</v>
      </c>
      <c r="K29" s="150" t="s">
        <v>3</v>
      </c>
      <c r="L29" s="163"/>
    </row>
    <row r="30" spans="1:12" ht="16.5">
      <c r="A30" s="161"/>
      <c r="B30" s="164"/>
      <c r="C30" s="153"/>
      <c r="D30" s="156"/>
      <c r="E30" s="151"/>
      <c r="F30" s="158"/>
      <c r="G30" s="151"/>
      <c r="H30" s="153"/>
      <c r="I30" s="151"/>
      <c r="J30" s="153"/>
      <c r="K30" s="151"/>
      <c r="L30" s="164"/>
    </row>
    <row r="31" spans="1:12" ht="16.5">
      <c r="A31" s="23" t="s">
        <v>4</v>
      </c>
      <c r="B31" s="26" t="s">
        <v>5</v>
      </c>
      <c r="C31" s="25" t="s">
        <v>6</v>
      </c>
      <c r="D31" s="81" t="s">
        <v>7</v>
      </c>
      <c r="E31" s="34" t="s">
        <v>8</v>
      </c>
      <c r="F31" s="26" t="s">
        <v>9</v>
      </c>
      <c r="G31" s="25" t="s">
        <v>10</v>
      </c>
      <c r="H31" s="24"/>
      <c r="I31" s="26" t="s">
        <v>11</v>
      </c>
      <c r="J31" s="24" t="s">
        <v>12</v>
      </c>
      <c r="K31" s="25" t="s">
        <v>13</v>
      </c>
      <c r="L31" s="24" t="s">
        <v>14</v>
      </c>
    </row>
    <row r="32" spans="1:12" ht="16.5">
      <c r="A32" s="45"/>
      <c r="B32" s="138" t="s">
        <v>22</v>
      </c>
      <c r="C32" s="62"/>
      <c r="D32" s="82"/>
      <c r="E32" s="64"/>
      <c r="F32" s="63"/>
      <c r="G32" s="63"/>
      <c r="H32" s="63"/>
      <c r="I32" s="63"/>
      <c r="J32" s="63"/>
      <c r="K32" s="63"/>
      <c r="L32" s="63"/>
    </row>
    <row r="33" spans="1:12" ht="38.25">
      <c r="A33" s="47">
        <v>1</v>
      </c>
      <c r="B33" s="69" t="s">
        <v>54</v>
      </c>
      <c r="C33" s="49" t="s">
        <v>24</v>
      </c>
      <c r="D33" s="84"/>
      <c r="E33" s="80">
        <v>7.5</v>
      </c>
      <c r="F33" s="44"/>
      <c r="G33" s="44"/>
      <c r="H33" s="44"/>
      <c r="I33" s="44"/>
      <c r="J33" s="44"/>
      <c r="K33" s="44"/>
      <c r="L33" s="44"/>
    </row>
    <row r="34" spans="1:12" ht="63.75">
      <c r="A34" s="47">
        <v>2</v>
      </c>
      <c r="B34" s="69" t="s">
        <v>26</v>
      </c>
      <c r="C34" s="49" t="s">
        <v>25</v>
      </c>
      <c r="D34" s="84"/>
      <c r="E34" s="80">
        <v>0.1</v>
      </c>
      <c r="F34" s="44"/>
      <c r="G34" s="44"/>
      <c r="H34" s="44"/>
      <c r="I34" s="44"/>
      <c r="J34" s="44"/>
      <c r="K34" s="44"/>
      <c r="L34" s="44"/>
    </row>
    <row r="35" spans="1:12" ht="16.5">
      <c r="A35" s="45"/>
      <c r="B35" s="139" t="s">
        <v>27</v>
      </c>
      <c r="C35" s="62"/>
      <c r="D35" s="86"/>
      <c r="E35" s="70"/>
      <c r="F35" s="43"/>
      <c r="G35" s="43"/>
      <c r="H35" s="43"/>
      <c r="I35" s="43"/>
      <c r="J35" s="43"/>
      <c r="K35" s="43"/>
      <c r="L35" s="44"/>
    </row>
    <row r="36" spans="1:12" ht="16.5">
      <c r="A36" s="46">
        <v>3</v>
      </c>
      <c r="B36" s="129" t="s">
        <v>46</v>
      </c>
      <c r="C36" s="50" t="s">
        <v>24</v>
      </c>
      <c r="D36" s="83"/>
      <c r="E36" s="16">
        <v>4</v>
      </c>
      <c r="F36" s="66"/>
      <c r="G36" s="66"/>
      <c r="H36" s="66"/>
      <c r="I36" s="66"/>
      <c r="J36" s="66"/>
      <c r="K36" s="66"/>
      <c r="L36" s="44"/>
    </row>
    <row r="37" spans="1:12" ht="16.5">
      <c r="A37" s="48"/>
      <c r="B37" s="67" t="s">
        <v>28</v>
      </c>
      <c r="C37" s="61" t="s">
        <v>29</v>
      </c>
      <c r="D37" s="85">
        <v>1.15</v>
      </c>
      <c r="E37" s="14">
        <f>E36*D37</f>
        <v>4.6</v>
      </c>
      <c r="F37" s="14"/>
      <c r="G37" s="15"/>
      <c r="H37" s="14"/>
      <c r="I37" s="14"/>
      <c r="J37" s="37"/>
      <c r="K37" s="15"/>
      <c r="L37" s="44"/>
    </row>
    <row r="38" spans="1:12" ht="25.5">
      <c r="A38" s="46">
        <v>4</v>
      </c>
      <c r="B38" s="129" t="s">
        <v>59</v>
      </c>
      <c r="C38" s="50" t="s">
        <v>24</v>
      </c>
      <c r="D38" s="83"/>
      <c r="E38" s="16">
        <v>4</v>
      </c>
      <c r="F38" s="66"/>
      <c r="G38" s="66"/>
      <c r="H38" s="66"/>
      <c r="I38" s="66"/>
      <c r="J38" s="66"/>
      <c r="K38" s="66"/>
      <c r="L38" s="44"/>
    </row>
    <row r="39" spans="1:12" ht="16.5">
      <c r="A39" s="46"/>
      <c r="B39" s="67" t="s">
        <v>53</v>
      </c>
      <c r="C39" s="50" t="s">
        <v>24</v>
      </c>
      <c r="D39" s="83">
        <v>1.02</v>
      </c>
      <c r="E39" s="14">
        <f>E38*D39</f>
        <v>4.08</v>
      </c>
      <c r="F39" s="66"/>
      <c r="G39" s="68"/>
      <c r="H39" s="14"/>
      <c r="I39" s="14"/>
      <c r="J39" s="68"/>
      <c r="K39" s="68"/>
      <c r="L39" s="44"/>
    </row>
    <row r="40" spans="1:12" ht="16.5">
      <c r="A40" s="53"/>
      <c r="B40" s="56" t="s">
        <v>51</v>
      </c>
      <c r="C40" s="51" t="s">
        <v>25</v>
      </c>
      <c r="D40" s="42" t="s">
        <v>16</v>
      </c>
      <c r="E40" s="38">
        <v>0.35</v>
      </c>
      <c r="F40" s="41"/>
      <c r="G40" s="39"/>
      <c r="H40" s="14"/>
      <c r="I40" s="39"/>
      <c r="J40" s="41"/>
      <c r="K40" s="39"/>
      <c r="L40" s="39"/>
    </row>
    <row r="41" spans="1:12" ht="25.5">
      <c r="A41" s="46">
        <v>5</v>
      </c>
      <c r="B41" s="54" t="s">
        <v>57</v>
      </c>
      <c r="C41" s="49" t="s">
        <v>23</v>
      </c>
      <c r="D41" s="83"/>
      <c r="E41" s="16">
        <v>1.5</v>
      </c>
      <c r="F41" s="66"/>
      <c r="G41" s="66"/>
      <c r="H41" s="14"/>
      <c r="I41" s="17"/>
      <c r="J41" s="66"/>
      <c r="K41" s="66"/>
      <c r="L41" s="44"/>
    </row>
    <row r="42" spans="1:12" ht="16.5">
      <c r="A42" s="46"/>
      <c r="B42" s="67" t="s">
        <v>58</v>
      </c>
      <c r="C42" s="50" t="s">
        <v>41</v>
      </c>
      <c r="D42" s="83">
        <v>1.1</v>
      </c>
      <c r="E42" s="14">
        <f>E41*D42</f>
        <v>1.6500000000000001</v>
      </c>
      <c r="F42" s="66"/>
      <c r="G42" s="66"/>
      <c r="H42" s="14"/>
      <c r="I42" s="14"/>
      <c r="J42" s="66"/>
      <c r="K42" s="66"/>
      <c r="L42" s="44"/>
    </row>
    <row r="43" spans="1:12" ht="16.5">
      <c r="A43" s="46"/>
      <c r="B43" s="56" t="s">
        <v>31</v>
      </c>
      <c r="C43" s="50" t="s">
        <v>24</v>
      </c>
      <c r="D43" s="83">
        <v>0.002</v>
      </c>
      <c r="E43" s="14">
        <f>E41*D43</f>
        <v>0.003</v>
      </c>
      <c r="F43" s="66"/>
      <c r="G43" s="66"/>
      <c r="H43" s="14"/>
      <c r="I43" s="14"/>
      <c r="J43" s="66"/>
      <c r="K43" s="66"/>
      <c r="L43" s="44"/>
    </row>
    <row r="44" spans="1:12" ht="27">
      <c r="A44" s="103">
        <v>6</v>
      </c>
      <c r="B44" s="104" t="s">
        <v>67</v>
      </c>
      <c r="C44" s="105" t="s">
        <v>42</v>
      </c>
      <c r="D44" s="44"/>
      <c r="E44" s="80">
        <v>2.5</v>
      </c>
      <c r="F44" s="44"/>
      <c r="G44" s="44"/>
      <c r="H44" s="44"/>
      <c r="I44" s="44"/>
      <c r="J44" s="44"/>
      <c r="K44" s="44"/>
      <c r="L44" s="44"/>
    </row>
    <row r="45" spans="1:12" ht="16.5">
      <c r="A45" s="106"/>
      <c r="B45" s="107" t="s">
        <v>19</v>
      </c>
      <c r="C45" s="108" t="s">
        <v>20</v>
      </c>
      <c r="D45" s="44">
        <f>154*0.01</f>
        <v>1.54</v>
      </c>
      <c r="E45" s="44">
        <f>D45*E44</f>
        <v>3.85</v>
      </c>
      <c r="F45" s="44"/>
      <c r="G45" s="44"/>
      <c r="H45" s="44"/>
      <c r="I45" s="44"/>
      <c r="J45" s="44"/>
      <c r="K45" s="44"/>
      <c r="L45" s="44"/>
    </row>
    <row r="46" spans="1:12" ht="16.5">
      <c r="A46" s="53"/>
      <c r="B46" s="54" t="s">
        <v>62</v>
      </c>
      <c r="C46" s="53" t="s">
        <v>30</v>
      </c>
      <c r="D46" s="112"/>
      <c r="E46" s="16">
        <v>2</v>
      </c>
      <c r="F46" s="14"/>
      <c r="G46" s="14"/>
      <c r="H46" s="14"/>
      <c r="I46" s="14"/>
      <c r="J46" s="14"/>
      <c r="K46" s="14"/>
      <c r="L46" s="44"/>
    </row>
    <row r="47" spans="1:12" ht="16.5">
      <c r="A47" s="53"/>
      <c r="B47" s="52" t="s">
        <v>60</v>
      </c>
      <c r="C47" s="49" t="s">
        <v>30</v>
      </c>
      <c r="D47" s="87">
        <f>101.5/100</f>
        <v>1.015</v>
      </c>
      <c r="E47" s="14">
        <f>E46*D47</f>
        <v>2.03</v>
      </c>
      <c r="F47" s="14"/>
      <c r="G47" s="14"/>
      <c r="H47" s="14"/>
      <c r="I47" s="14"/>
      <c r="J47" s="14"/>
      <c r="K47" s="14"/>
      <c r="L47" s="44"/>
    </row>
    <row r="48" spans="1:12" ht="16.5">
      <c r="A48" s="46"/>
      <c r="B48" s="52" t="s">
        <v>61</v>
      </c>
      <c r="C48" s="51" t="s">
        <v>25</v>
      </c>
      <c r="D48" s="110" t="s">
        <v>16</v>
      </c>
      <c r="E48" s="14">
        <v>0.05</v>
      </c>
      <c r="F48" s="109"/>
      <c r="G48" s="111"/>
      <c r="H48" s="109"/>
      <c r="I48" s="111"/>
      <c r="J48" s="14"/>
      <c r="K48" s="14"/>
      <c r="L48" s="44"/>
    </row>
    <row r="49" spans="1:12" ht="25.5">
      <c r="A49" s="53">
        <v>7</v>
      </c>
      <c r="B49" s="54" t="s">
        <v>63</v>
      </c>
      <c r="C49" s="53" t="s">
        <v>30</v>
      </c>
      <c r="D49" s="112"/>
      <c r="E49" s="16">
        <v>2</v>
      </c>
      <c r="F49" s="14"/>
      <c r="G49" s="14"/>
      <c r="H49" s="14"/>
      <c r="I49" s="14"/>
      <c r="J49" s="14"/>
      <c r="K49" s="14"/>
      <c r="L49" s="44"/>
    </row>
    <row r="50" spans="1:12" ht="16.5">
      <c r="A50" s="53"/>
      <c r="B50" s="52" t="s">
        <v>60</v>
      </c>
      <c r="C50" s="49" t="s">
        <v>30</v>
      </c>
      <c r="D50" s="87">
        <f>101.5/100</f>
        <v>1.015</v>
      </c>
      <c r="E50" s="14">
        <f>E49*D50</f>
        <v>2.03</v>
      </c>
      <c r="F50" s="14"/>
      <c r="G50" s="14"/>
      <c r="H50" s="14"/>
      <c r="I50" s="14"/>
      <c r="J50" s="14"/>
      <c r="K50" s="14"/>
      <c r="L50" s="44"/>
    </row>
    <row r="51" spans="1:12" ht="16.5">
      <c r="A51" s="46"/>
      <c r="B51" s="52" t="s">
        <v>64</v>
      </c>
      <c r="C51" s="51" t="s">
        <v>25</v>
      </c>
      <c r="D51" s="110" t="s">
        <v>16</v>
      </c>
      <c r="E51" s="14">
        <v>0.12</v>
      </c>
      <c r="F51" s="109"/>
      <c r="G51" s="111"/>
      <c r="H51" s="109"/>
      <c r="I51" s="111"/>
      <c r="J51" s="14"/>
      <c r="K51" s="14"/>
      <c r="L51" s="44"/>
    </row>
    <row r="52" spans="1:12" ht="25.5">
      <c r="A52" s="46">
        <v>8</v>
      </c>
      <c r="B52" s="130" t="s">
        <v>44</v>
      </c>
      <c r="C52" s="55"/>
      <c r="D52" s="88"/>
      <c r="E52" s="14"/>
      <c r="F52" s="66"/>
      <c r="G52" s="68"/>
      <c r="H52" s="14"/>
      <c r="I52" s="14"/>
      <c r="J52" s="68"/>
      <c r="K52" s="68"/>
      <c r="L52" s="44"/>
    </row>
    <row r="53" spans="1:12" ht="27">
      <c r="A53" s="103"/>
      <c r="B53" s="104" t="s">
        <v>50</v>
      </c>
      <c r="C53" s="105" t="s">
        <v>42</v>
      </c>
      <c r="D53" s="44"/>
      <c r="E53" s="80">
        <v>1</v>
      </c>
      <c r="F53" s="44"/>
      <c r="G53" s="44"/>
      <c r="H53" s="44"/>
      <c r="I53" s="44"/>
      <c r="J53" s="44"/>
      <c r="K53" s="44"/>
      <c r="L53" s="44"/>
    </row>
    <row r="54" spans="1:12" ht="16.5">
      <c r="A54" s="106"/>
      <c r="B54" s="107" t="s">
        <v>19</v>
      </c>
      <c r="C54" s="108" t="s">
        <v>20</v>
      </c>
      <c r="D54" s="44">
        <v>15.4</v>
      </c>
      <c r="E54" s="44">
        <f>D54*E53</f>
        <v>15.4</v>
      </c>
      <c r="F54" s="44"/>
      <c r="G54" s="44"/>
      <c r="H54" s="44"/>
      <c r="I54" s="44"/>
      <c r="J54" s="44"/>
      <c r="K54" s="44"/>
      <c r="L54" s="44"/>
    </row>
    <row r="55" spans="1:12" ht="31.5" customHeight="1">
      <c r="A55" s="46"/>
      <c r="B55" s="131" t="s">
        <v>47</v>
      </c>
      <c r="C55" s="20" t="s">
        <v>25</v>
      </c>
      <c r="D55" s="27"/>
      <c r="E55" s="28">
        <v>0.35</v>
      </c>
      <c r="F55" s="27"/>
      <c r="G55" s="27"/>
      <c r="H55" s="27"/>
      <c r="I55" s="27"/>
      <c r="J55" s="27"/>
      <c r="K55" s="27"/>
      <c r="L55" s="44"/>
    </row>
    <row r="56" spans="1:12" ht="16.5">
      <c r="A56" s="48"/>
      <c r="B56" s="67" t="s">
        <v>45</v>
      </c>
      <c r="C56" s="61" t="s">
        <v>25</v>
      </c>
      <c r="D56" s="85">
        <v>1.1</v>
      </c>
      <c r="E56" s="14">
        <f>D56*E55</f>
        <v>0.385</v>
      </c>
      <c r="F56" s="37"/>
      <c r="G56" s="37"/>
      <c r="H56" s="37"/>
      <c r="I56" s="14"/>
      <c r="J56" s="37"/>
      <c r="K56" s="37"/>
      <c r="L56" s="44"/>
    </row>
    <row r="57" spans="1:12" ht="16.5">
      <c r="A57" s="46"/>
      <c r="B57" s="67" t="s">
        <v>56</v>
      </c>
      <c r="C57" s="50" t="s">
        <v>24</v>
      </c>
      <c r="D57" s="83">
        <v>3.5</v>
      </c>
      <c r="E57" s="14">
        <f>E55*D57</f>
        <v>1.2249999999999999</v>
      </c>
      <c r="F57" s="66"/>
      <c r="G57" s="66"/>
      <c r="H57" s="14"/>
      <c r="I57" s="14"/>
      <c r="J57" s="66"/>
      <c r="K57" s="66"/>
      <c r="L57" s="44"/>
    </row>
    <row r="58" spans="1:12" ht="25.5">
      <c r="A58" s="98">
        <v>9</v>
      </c>
      <c r="B58" s="54" t="s">
        <v>49</v>
      </c>
      <c r="C58" s="99" t="s">
        <v>41</v>
      </c>
      <c r="D58" s="100"/>
      <c r="E58" s="16">
        <v>20</v>
      </c>
      <c r="F58" s="40"/>
      <c r="G58" s="40"/>
      <c r="H58" s="40"/>
      <c r="I58" s="40"/>
      <c r="J58" s="101"/>
      <c r="K58" s="101"/>
      <c r="L58" s="44"/>
    </row>
    <row r="59" spans="1:12" ht="16.5">
      <c r="A59" s="98"/>
      <c r="B59" s="56" t="s">
        <v>48</v>
      </c>
      <c r="C59" s="17" t="s">
        <v>21</v>
      </c>
      <c r="D59" s="40">
        <f>24.6/100</f>
        <v>0.24600000000000002</v>
      </c>
      <c r="E59" s="40">
        <f>E58*D59</f>
        <v>4.920000000000001</v>
      </c>
      <c r="F59" s="102"/>
      <c r="G59" s="101"/>
      <c r="H59" s="40"/>
      <c r="I59" s="40"/>
      <c r="J59" s="101"/>
      <c r="K59" s="101"/>
      <c r="L59" s="44"/>
    </row>
    <row r="60" spans="1:12" ht="28.5" customHeight="1">
      <c r="A60" s="29">
        <v>10</v>
      </c>
      <c r="B60" s="54" t="s">
        <v>96</v>
      </c>
      <c r="C60" s="31" t="s">
        <v>43</v>
      </c>
      <c r="D60" s="30"/>
      <c r="E60" s="32">
        <v>4.6</v>
      </c>
      <c r="F60" s="29"/>
      <c r="G60" s="32"/>
      <c r="H60" s="29"/>
      <c r="I60" s="32"/>
      <c r="J60" s="29"/>
      <c r="K60" s="32"/>
      <c r="L60" s="44"/>
    </row>
    <row r="61" spans="1:12" ht="16.5">
      <c r="A61" s="58"/>
      <c r="B61" s="95" t="s">
        <v>32</v>
      </c>
      <c r="C61" s="71"/>
      <c r="D61" s="89"/>
      <c r="E61" s="73"/>
      <c r="F61" s="72"/>
      <c r="G61" s="73"/>
      <c r="H61" s="73"/>
      <c r="I61" s="73"/>
      <c r="J61" s="73"/>
      <c r="K61" s="73"/>
      <c r="L61" s="73"/>
    </row>
    <row r="62" spans="1:12" ht="16.5">
      <c r="A62" s="59"/>
      <c r="B62" s="94" t="s">
        <v>33</v>
      </c>
      <c r="C62" s="74"/>
      <c r="D62" s="90"/>
      <c r="E62" s="75"/>
      <c r="F62" s="75"/>
      <c r="G62" s="76"/>
      <c r="H62" s="76"/>
      <c r="I62" s="76"/>
      <c r="J62" s="76"/>
      <c r="K62" s="76"/>
      <c r="L62" s="76"/>
    </row>
    <row r="63" spans="1:12" ht="16.5">
      <c r="A63" s="58"/>
      <c r="B63" s="95" t="s">
        <v>32</v>
      </c>
      <c r="C63" s="71"/>
      <c r="D63" s="89"/>
      <c r="E63" s="73"/>
      <c r="F63" s="72"/>
      <c r="G63" s="73"/>
      <c r="H63" s="73"/>
      <c r="I63" s="73"/>
      <c r="J63" s="73"/>
      <c r="K63" s="73"/>
      <c r="L63" s="76"/>
    </row>
    <row r="64" spans="1:12" ht="16.5">
      <c r="A64" s="59"/>
      <c r="B64" s="94" t="s">
        <v>34</v>
      </c>
      <c r="C64" s="74"/>
      <c r="D64" s="90"/>
      <c r="E64" s="75"/>
      <c r="F64" s="75"/>
      <c r="G64" s="76"/>
      <c r="H64" s="76"/>
      <c r="I64" s="76"/>
      <c r="J64" s="76"/>
      <c r="K64" s="76"/>
      <c r="L64" s="76"/>
    </row>
    <row r="65" spans="1:12" ht="16.5">
      <c r="A65" s="60"/>
      <c r="B65" s="96" t="s">
        <v>18</v>
      </c>
      <c r="C65" s="77"/>
      <c r="D65" s="91"/>
      <c r="E65" s="78"/>
      <c r="F65" s="78"/>
      <c r="G65" s="79"/>
      <c r="H65" s="79"/>
      <c r="I65" s="79"/>
      <c r="J65" s="79"/>
      <c r="K65" s="79"/>
      <c r="L65" s="79"/>
    </row>
    <row r="66" spans="1:12" ht="16.5">
      <c r="A66" s="117"/>
      <c r="B66" s="115" t="s">
        <v>81</v>
      </c>
      <c r="C66" s="140">
        <v>0.03</v>
      </c>
      <c r="D66" s="120"/>
      <c r="E66" s="121"/>
      <c r="F66" s="121"/>
      <c r="G66" s="122"/>
      <c r="H66" s="123"/>
      <c r="I66" s="118"/>
      <c r="J66" s="124"/>
      <c r="K66" s="124"/>
      <c r="L66" s="79"/>
    </row>
    <row r="67" spans="1:12" ht="16.5">
      <c r="A67" s="117"/>
      <c r="B67" s="115" t="s">
        <v>0</v>
      </c>
      <c r="C67" s="118"/>
      <c r="D67" s="125"/>
      <c r="E67" s="121"/>
      <c r="F67" s="121"/>
      <c r="G67" s="122"/>
      <c r="H67" s="123"/>
      <c r="I67" s="118"/>
      <c r="J67" s="124"/>
      <c r="K67" s="124"/>
      <c r="L67" s="79"/>
    </row>
    <row r="68" spans="1:12" ht="16.5">
      <c r="A68" s="117"/>
      <c r="B68" s="115" t="s">
        <v>82</v>
      </c>
      <c r="C68" s="119"/>
      <c r="D68" s="126"/>
      <c r="E68" s="121"/>
      <c r="F68" s="121"/>
      <c r="G68" s="124"/>
      <c r="H68" s="124"/>
      <c r="I68" s="124"/>
      <c r="J68" s="124"/>
      <c r="K68" s="124"/>
      <c r="L68" s="79"/>
    </row>
    <row r="69" spans="1:12" ht="16.5">
      <c r="A69" s="117"/>
      <c r="B69" s="116" t="s">
        <v>3</v>
      </c>
      <c r="C69" s="118"/>
      <c r="D69" s="127"/>
      <c r="E69" s="121"/>
      <c r="F69" s="121"/>
      <c r="G69" s="118"/>
      <c r="H69" s="124"/>
      <c r="I69" s="124"/>
      <c r="J69" s="124"/>
      <c r="K69" s="124"/>
      <c r="L69" s="79"/>
    </row>
    <row r="71" spans="1:12" ht="21">
      <c r="A71" s="145"/>
      <c r="B71" s="143" t="s">
        <v>77</v>
      </c>
      <c r="C71" s="146"/>
      <c r="D71" s="146"/>
      <c r="E71" s="146"/>
      <c r="F71" s="146"/>
      <c r="G71" s="146"/>
      <c r="H71" s="146"/>
      <c r="I71" s="146"/>
      <c r="J71" s="146"/>
      <c r="K71" s="147" t="s">
        <v>86</v>
      </c>
      <c r="L71" s="147"/>
    </row>
    <row r="72" spans="1:12" ht="16.5">
      <c r="A72" s="159" t="s">
        <v>1</v>
      </c>
      <c r="B72" s="162" t="s">
        <v>35</v>
      </c>
      <c r="C72" s="165" t="s">
        <v>36</v>
      </c>
      <c r="D72" s="166"/>
      <c r="E72" s="167"/>
      <c r="F72" s="165" t="s">
        <v>37</v>
      </c>
      <c r="G72" s="167"/>
      <c r="H72" s="165" t="s">
        <v>38</v>
      </c>
      <c r="I72" s="167"/>
      <c r="J72" s="165" t="s">
        <v>39</v>
      </c>
      <c r="K72" s="167"/>
      <c r="L72" s="162" t="s">
        <v>17</v>
      </c>
    </row>
    <row r="73" spans="1:12" ht="16.5">
      <c r="A73" s="160"/>
      <c r="B73" s="163"/>
      <c r="C73" s="152" t="s">
        <v>15</v>
      </c>
      <c r="D73" s="155" t="s">
        <v>80</v>
      </c>
      <c r="E73" s="150" t="s">
        <v>3</v>
      </c>
      <c r="F73" s="157" t="s">
        <v>40</v>
      </c>
      <c r="G73" s="150" t="s">
        <v>3</v>
      </c>
      <c r="H73" s="152" t="s">
        <v>40</v>
      </c>
      <c r="I73" s="150" t="s">
        <v>3</v>
      </c>
      <c r="J73" s="152" t="s">
        <v>40</v>
      </c>
      <c r="K73" s="150" t="s">
        <v>3</v>
      </c>
      <c r="L73" s="163"/>
    </row>
    <row r="74" spans="1:12" ht="16.5">
      <c r="A74" s="161"/>
      <c r="B74" s="164"/>
      <c r="C74" s="153"/>
      <c r="D74" s="156"/>
      <c r="E74" s="151"/>
      <c r="F74" s="158"/>
      <c r="G74" s="151"/>
      <c r="H74" s="153"/>
      <c r="I74" s="151"/>
      <c r="J74" s="153"/>
      <c r="K74" s="151"/>
      <c r="L74" s="164"/>
    </row>
    <row r="75" spans="1:12" ht="16.5">
      <c r="A75" s="23" t="s">
        <v>4</v>
      </c>
      <c r="B75" s="26" t="s">
        <v>5</v>
      </c>
      <c r="C75" s="25" t="s">
        <v>6</v>
      </c>
      <c r="D75" s="81" t="s">
        <v>7</v>
      </c>
      <c r="E75" s="34" t="s">
        <v>8</v>
      </c>
      <c r="F75" s="26" t="s">
        <v>9</v>
      </c>
      <c r="G75" s="25" t="s">
        <v>10</v>
      </c>
      <c r="H75" s="24"/>
      <c r="I75" s="26" t="s">
        <v>11</v>
      </c>
      <c r="J75" s="24" t="s">
        <v>12</v>
      </c>
      <c r="K75" s="25" t="s">
        <v>13</v>
      </c>
      <c r="L75" s="24" t="s">
        <v>14</v>
      </c>
    </row>
    <row r="76" spans="1:12" ht="16.5">
      <c r="A76" s="45"/>
      <c r="B76" s="57" t="s">
        <v>22</v>
      </c>
      <c r="C76" s="62"/>
      <c r="D76" s="82"/>
      <c r="E76" s="64"/>
      <c r="F76" s="63"/>
      <c r="G76" s="63"/>
      <c r="H76" s="63"/>
      <c r="I76" s="63"/>
      <c r="J76" s="63"/>
      <c r="K76" s="63"/>
      <c r="L76" s="63"/>
    </row>
    <row r="77" spans="1:12" ht="38.25">
      <c r="A77" s="47">
        <v>1</v>
      </c>
      <c r="B77" s="132" t="s">
        <v>54</v>
      </c>
      <c r="C77" s="49" t="s">
        <v>24</v>
      </c>
      <c r="D77" s="84"/>
      <c r="E77" s="80">
        <v>2</v>
      </c>
      <c r="F77" s="44"/>
      <c r="G77" s="44"/>
      <c r="H77" s="44"/>
      <c r="I77" s="44"/>
      <c r="J77" s="44"/>
      <c r="K77" s="44"/>
      <c r="L77" s="44"/>
    </row>
    <row r="78" spans="1:12" ht="63.75">
      <c r="A78" s="47">
        <v>2</v>
      </c>
      <c r="B78" s="132" t="s">
        <v>26</v>
      </c>
      <c r="C78" s="49" t="s">
        <v>25</v>
      </c>
      <c r="D78" s="84"/>
      <c r="E78" s="80">
        <v>0.1</v>
      </c>
      <c r="F78" s="44"/>
      <c r="G78" s="44"/>
      <c r="H78" s="44"/>
      <c r="I78" s="44"/>
      <c r="J78" s="44"/>
      <c r="K78" s="44"/>
      <c r="L78" s="44"/>
    </row>
    <row r="79" spans="1:12" ht="16.5">
      <c r="A79" s="45"/>
      <c r="B79" s="129" t="s">
        <v>27</v>
      </c>
      <c r="C79" s="62"/>
      <c r="D79" s="86"/>
      <c r="E79" s="70"/>
      <c r="F79" s="43"/>
      <c r="G79" s="43"/>
      <c r="H79" s="43"/>
      <c r="I79" s="43"/>
      <c r="J79" s="43"/>
      <c r="K79" s="43"/>
      <c r="L79" s="44"/>
    </row>
    <row r="80" spans="1:12" ht="16.5">
      <c r="A80" s="46">
        <v>3</v>
      </c>
      <c r="B80" s="129" t="s">
        <v>46</v>
      </c>
      <c r="C80" s="50" t="s">
        <v>24</v>
      </c>
      <c r="D80" s="83"/>
      <c r="E80" s="16">
        <v>1.7</v>
      </c>
      <c r="F80" s="66"/>
      <c r="G80" s="66"/>
      <c r="H80" s="66"/>
      <c r="I80" s="66"/>
      <c r="J80" s="66"/>
      <c r="K80" s="66"/>
      <c r="L80" s="44"/>
    </row>
    <row r="81" spans="1:12" ht="16.5">
      <c r="A81" s="48"/>
      <c r="B81" s="135" t="s">
        <v>28</v>
      </c>
      <c r="C81" s="61" t="s">
        <v>29</v>
      </c>
      <c r="D81" s="85">
        <v>1.15</v>
      </c>
      <c r="E81" s="14">
        <f>E80*D81</f>
        <v>1.9549999999999998</v>
      </c>
      <c r="F81" s="14"/>
      <c r="G81" s="15"/>
      <c r="H81" s="14"/>
      <c r="I81" s="14"/>
      <c r="J81" s="37"/>
      <c r="K81" s="15"/>
      <c r="L81" s="44"/>
    </row>
    <row r="82" spans="1:12" ht="25.5">
      <c r="A82" s="46">
        <v>4</v>
      </c>
      <c r="B82" s="129" t="s">
        <v>59</v>
      </c>
      <c r="C82" s="50" t="s">
        <v>24</v>
      </c>
      <c r="D82" s="83"/>
      <c r="E82" s="16">
        <v>1.7</v>
      </c>
      <c r="F82" s="66"/>
      <c r="G82" s="66"/>
      <c r="H82" s="66"/>
      <c r="I82" s="66"/>
      <c r="J82" s="66"/>
      <c r="K82" s="66"/>
      <c r="L82" s="44"/>
    </row>
    <row r="83" spans="1:12" ht="16.5">
      <c r="A83" s="46"/>
      <c r="B83" s="135" t="s">
        <v>53</v>
      </c>
      <c r="C83" s="50" t="s">
        <v>24</v>
      </c>
      <c r="D83" s="83">
        <v>1.02</v>
      </c>
      <c r="E83" s="14">
        <f>E82*D83</f>
        <v>1.734</v>
      </c>
      <c r="F83" s="66"/>
      <c r="G83" s="68"/>
      <c r="H83" s="14"/>
      <c r="I83" s="14"/>
      <c r="J83" s="68"/>
      <c r="K83" s="68"/>
      <c r="L83" s="44"/>
    </row>
    <row r="84" spans="1:12" ht="16.5">
      <c r="A84" s="53"/>
      <c r="B84" s="137" t="s">
        <v>51</v>
      </c>
      <c r="C84" s="51" t="s">
        <v>25</v>
      </c>
      <c r="D84" s="42" t="s">
        <v>16</v>
      </c>
      <c r="E84" s="38">
        <v>0.15</v>
      </c>
      <c r="F84" s="41"/>
      <c r="G84" s="39"/>
      <c r="H84" s="14"/>
      <c r="I84" s="39"/>
      <c r="J84" s="41"/>
      <c r="K84" s="39"/>
      <c r="L84" s="39"/>
    </row>
    <row r="85" spans="1:12" ht="25.5">
      <c r="A85" s="46">
        <v>5</v>
      </c>
      <c r="B85" s="129" t="s">
        <v>66</v>
      </c>
      <c r="C85" s="49" t="s">
        <v>23</v>
      </c>
      <c r="D85" s="83"/>
      <c r="E85" s="16">
        <v>20</v>
      </c>
      <c r="F85" s="66"/>
      <c r="G85" s="66"/>
      <c r="H85" s="14"/>
      <c r="I85" s="17"/>
      <c r="J85" s="66"/>
      <c r="K85" s="66"/>
      <c r="L85" s="44"/>
    </row>
    <row r="86" spans="1:12" ht="16.5">
      <c r="A86" s="46"/>
      <c r="B86" s="135" t="s">
        <v>58</v>
      </c>
      <c r="C86" s="50" t="s">
        <v>41</v>
      </c>
      <c r="D86" s="83">
        <v>1.1</v>
      </c>
      <c r="E86" s="14">
        <f>E85*D86</f>
        <v>22</v>
      </c>
      <c r="F86" s="66"/>
      <c r="G86" s="66"/>
      <c r="H86" s="14"/>
      <c r="I86" s="14"/>
      <c r="J86" s="66"/>
      <c r="K86" s="66"/>
      <c r="L86" s="44"/>
    </row>
    <row r="87" spans="1:12" ht="16.5">
      <c r="A87" s="46"/>
      <c r="B87" s="135" t="s">
        <v>53</v>
      </c>
      <c r="C87" s="50" t="s">
        <v>24</v>
      </c>
      <c r="D87" s="83">
        <v>0.1</v>
      </c>
      <c r="E87" s="14">
        <f>E85*D87</f>
        <v>2</v>
      </c>
      <c r="F87" s="66"/>
      <c r="G87" s="68"/>
      <c r="H87" s="14"/>
      <c r="I87" s="14"/>
      <c r="J87" s="68"/>
      <c r="K87" s="68"/>
      <c r="L87" s="44"/>
    </row>
    <row r="88" spans="1:12" ht="16.5">
      <c r="A88" s="53"/>
      <c r="B88" s="137" t="s">
        <v>51</v>
      </c>
      <c r="C88" s="51" t="s">
        <v>25</v>
      </c>
      <c r="D88" s="42" t="s">
        <v>16</v>
      </c>
      <c r="E88" s="38">
        <v>0.15</v>
      </c>
      <c r="F88" s="41"/>
      <c r="G88" s="39"/>
      <c r="H88" s="14"/>
      <c r="I88" s="39"/>
      <c r="J88" s="41"/>
      <c r="K88" s="39"/>
      <c r="L88" s="39"/>
    </row>
    <row r="89" spans="1:12" ht="16.5">
      <c r="A89" s="46"/>
      <c r="B89" s="137" t="s">
        <v>31</v>
      </c>
      <c r="C89" s="50" t="s">
        <v>24</v>
      </c>
      <c r="D89" s="83">
        <v>0.002</v>
      </c>
      <c r="E89" s="14">
        <f>E85*D89</f>
        <v>0.04</v>
      </c>
      <c r="F89" s="66"/>
      <c r="G89" s="66"/>
      <c r="H89" s="14"/>
      <c r="I89" s="14"/>
      <c r="J89" s="66"/>
      <c r="K89" s="66"/>
      <c r="L89" s="44"/>
    </row>
    <row r="90" spans="1:12" ht="25.5">
      <c r="A90" s="46">
        <v>8</v>
      </c>
      <c r="B90" s="141" t="s">
        <v>44</v>
      </c>
      <c r="C90" s="55"/>
      <c r="D90" s="88"/>
      <c r="E90" s="14"/>
      <c r="F90" s="66"/>
      <c r="G90" s="68"/>
      <c r="H90" s="14"/>
      <c r="I90" s="14"/>
      <c r="J90" s="68"/>
      <c r="K90" s="68"/>
      <c r="L90" s="44"/>
    </row>
    <row r="91" spans="1:12" ht="27">
      <c r="A91" s="103"/>
      <c r="B91" s="142" t="s">
        <v>50</v>
      </c>
      <c r="C91" s="105" t="s">
        <v>42</v>
      </c>
      <c r="D91" s="44"/>
      <c r="E91" s="80">
        <v>0.05</v>
      </c>
      <c r="F91" s="44"/>
      <c r="G91" s="44"/>
      <c r="H91" s="44"/>
      <c r="I91" s="44"/>
      <c r="J91" s="44"/>
      <c r="K91" s="44"/>
      <c r="L91" s="44"/>
    </row>
    <row r="92" spans="1:12" ht="40.5">
      <c r="A92" s="46"/>
      <c r="B92" s="114" t="s">
        <v>47</v>
      </c>
      <c r="C92" s="20" t="s">
        <v>25</v>
      </c>
      <c r="D92" s="27"/>
      <c r="E92" s="28">
        <v>0.32</v>
      </c>
      <c r="F92" s="27"/>
      <c r="G92" s="27"/>
      <c r="H92" s="27"/>
      <c r="I92" s="27"/>
      <c r="J92" s="27"/>
      <c r="K92" s="27"/>
      <c r="L92" s="44"/>
    </row>
    <row r="93" spans="1:12" ht="16.5">
      <c r="A93" s="48"/>
      <c r="B93" s="135" t="s">
        <v>45</v>
      </c>
      <c r="C93" s="61" t="s">
        <v>25</v>
      </c>
      <c r="D93" s="85">
        <v>1.1</v>
      </c>
      <c r="E93" s="14">
        <f>D93*E92</f>
        <v>0.35200000000000004</v>
      </c>
      <c r="F93" s="37"/>
      <c r="G93" s="37"/>
      <c r="H93" s="37"/>
      <c r="I93" s="14"/>
      <c r="J93" s="37"/>
      <c r="K93" s="37"/>
      <c r="L93" s="44"/>
    </row>
    <row r="94" spans="1:12" ht="16.5">
      <c r="A94" s="46"/>
      <c r="B94" s="135" t="s">
        <v>56</v>
      </c>
      <c r="C94" s="50" t="s">
        <v>24</v>
      </c>
      <c r="D94" s="83">
        <v>3.5</v>
      </c>
      <c r="E94" s="14">
        <f>E92*D94</f>
        <v>1.12</v>
      </c>
      <c r="F94" s="66"/>
      <c r="G94" s="66"/>
      <c r="H94" s="14"/>
      <c r="I94" s="14"/>
      <c r="J94" s="66"/>
      <c r="K94" s="66"/>
      <c r="L94" s="44"/>
    </row>
    <row r="95" spans="1:12" ht="25.5">
      <c r="A95" s="98">
        <v>9</v>
      </c>
      <c r="B95" s="129" t="s">
        <v>49</v>
      </c>
      <c r="C95" s="99" t="s">
        <v>41</v>
      </c>
      <c r="D95" s="100"/>
      <c r="E95" s="16">
        <v>20.1</v>
      </c>
      <c r="F95" s="40"/>
      <c r="G95" s="40"/>
      <c r="H95" s="40"/>
      <c r="I95" s="40"/>
      <c r="J95" s="101"/>
      <c r="K95" s="101"/>
      <c r="L95" s="44"/>
    </row>
    <row r="96" spans="1:12" ht="16.5">
      <c r="A96" s="98"/>
      <c r="B96" s="137" t="s">
        <v>48</v>
      </c>
      <c r="C96" s="17" t="s">
        <v>21</v>
      </c>
      <c r="D96" s="40">
        <f>24.6/100</f>
        <v>0.24600000000000002</v>
      </c>
      <c r="E96" s="40">
        <f>E95*D96</f>
        <v>4.944600000000001</v>
      </c>
      <c r="F96" s="102"/>
      <c r="G96" s="101"/>
      <c r="H96" s="40"/>
      <c r="I96" s="40"/>
      <c r="J96" s="101"/>
      <c r="K96" s="101"/>
      <c r="L96" s="44"/>
    </row>
    <row r="97" spans="1:12" ht="25.5">
      <c r="A97" s="29">
        <v>10</v>
      </c>
      <c r="B97" s="54" t="s">
        <v>96</v>
      </c>
      <c r="C97" s="31" t="s">
        <v>43</v>
      </c>
      <c r="D97" s="30"/>
      <c r="E97" s="32">
        <v>4.6</v>
      </c>
      <c r="F97" s="29"/>
      <c r="G97" s="32"/>
      <c r="H97" s="29"/>
      <c r="I97" s="32"/>
      <c r="J97" s="29"/>
      <c r="K97" s="32"/>
      <c r="L97" s="44"/>
    </row>
    <row r="98" spans="1:12" ht="16.5">
      <c r="A98" s="58"/>
      <c r="B98" s="95" t="s">
        <v>32</v>
      </c>
      <c r="C98" s="71"/>
      <c r="D98" s="89"/>
      <c r="E98" s="73"/>
      <c r="F98" s="72"/>
      <c r="G98" s="73"/>
      <c r="H98" s="73"/>
      <c r="I98" s="73"/>
      <c r="J98" s="73"/>
      <c r="K98" s="73"/>
      <c r="L98" s="73"/>
    </row>
    <row r="99" spans="1:12" ht="16.5">
      <c r="A99" s="59"/>
      <c r="B99" s="94" t="s">
        <v>33</v>
      </c>
      <c r="C99" s="74"/>
      <c r="D99" s="90"/>
      <c r="E99" s="75"/>
      <c r="F99" s="75"/>
      <c r="G99" s="76"/>
      <c r="H99" s="76"/>
      <c r="I99" s="76"/>
      <c r="J99" s="76"/>
      <c r="K99" s="76"/>
      <c r="L99" s="76"/>
    </row>
    <row r="100" spans="1:12" ht="16.5">
      <c r="A100" s="58"/>
      <c r="B100" s="95" t="s">
        <v>32</v>
      </c>
      <c r="C100" s="71"/>
      <c r="D100" s="89"/>
      <c r="E100" s="73"/>
      <c r="F100" s="72"/>
      <c r="G100" s="73"/>
      <c r="H100" s="73"/>
      <c r="I100" s="73"/>
      <c r="J100" s="73"/>
      <c r="K100" s="73"/>
      <c r="L100" s="76"/>
    </row>
    <row r="101" spans="1:12" ht="16.5">
      <c r="A101" s="59"/>
      <c r="B101" s="94" t="s">
        <v>34</v>
      </c>
      <c r="C101" s="74"/>
      <c r="D101" s="90"/>
      <c r="E101" s="75"/>
      <c r="F101" s="75"/>
      <c r="G101" s="76"/>
      <c r="H101" s="76"/>
      <c r="I101" s="76"/>
      <c r="J101" s="76"/>
      <c r="K101" s="76"/>
      <c r="L101" s="76"/>
    </row>
    <row r="102" spans="1:12" ht="16.5">
      <c r="A102" s="60"/>
      <c r="B102" s="96" t="s">
        <v>18</v>
      </c>
      <c r="C102" s="77"/>
      <c r="D102" s="91"/>
      <c r="E102" s="78"/>
      <c r="F102" s="78"/>
      <c r="G102" s="79"/>
      <c r="H102" s="79"/>
      <c r="I102" s="79"/>
      <c r="J102" s="79"/>
      <c r="K102" s="79"/>
      <c r="L102" s="79"/>
    </row>
    <row r="103" spans="1:12" ht="16.5">
      <c r="A103" s="117"/>
      <c r="B103" s="115" t="s">
        <v>81</v>
      </c>
      <c r="C103" s="140">
        <v>0.03</v>
      </c>
      <c r="D103" s="120"/>
      <c r="E103" s="121"/>
      <c r="F103" s="121"/>
      <c r="G103" s="122"/>
      <c r="H103" s="123"/>
      <c r="I103" s="118"/>
      <c r="J103" s="124"/>
      <c r="K103" s="124"/>
      <c r="L103" s="79"/>
    </row>
    <row r="104" spans="1:12" ht="16.5">
      <c r="A104" s="117"/>
      <c r="B104" s="115" t="s">
        <v>0</v>
      </c>
      <c r="C104" s="118"/>
      <c r="D104" s="125"/>
      <c r="E104" s="121"/>
      <c r="F104" s="121"/>
      <c r="G104" s="122"/>
      <c r="H104" s="123"/>
      <c r="I104" s="118"/>
      <c r="J104" s="124"/>
      <c r="K104" s="124"/>
      <c r="L104" s="79"/>
    </row>
    <row r="105" spans="1:12" ht="16.5">
      <c r="A105" s="117"/>
      <c r="B105" s="115" t="s">
        <v>82</v>
      </c>
      <c r="C105" s="119"/>
      <c r="D105" s="126"/>
      <c r="E105" s="121"/>
      <c r="F105" s="121"/>
      <c r="G105" s="124"/>
      <c r="H105" s="124"/>
      <c r="I105" s="124"/>
      <c r="J105" s="124"/>
      <c r="K105" s="124"/>
      <c r="L105" s="79"/>
    </row>
    <row r="106" spans="1:12" ht="16.5">
      <c r="A106" s="117"/>
      <c r="B106" s="116" t="s">
        <v>3</v>
      </c>
      <c r="C106" s="118"/>
      <c r="D106" s="127"/>
      <c r="E106" s="121"/>
      <c r="F106" s="121"/>
      <c r="G106" s="118"/>
      <c r="H106" s="124"/>
      <c r="I106" s="124"/>
      <c r="J106" s="124"/>
      <c r="K106" s="124"/>
      <c r="L106" s="79"/>
    </row>
    <row r="108" spans="1:12" ht="21">
      <c r="A108" s="145"/>
      <c r="B108" s="143" t="s">
        <v>68</v>
      </c>
      <c r="C108" s="146"/>
      <c r="D108" s="146"/>
      <c r="E108" s="146"/>
      <c r="F108" s="146"/>
      <c r="G108" s="146"/>
      <c r="H108" s="146"/>
      <c r="I108" s="146"/>
      <c r="J108" s="146"/>
      <c r="K108" s="147" t="s">
        <v>87</v>
      </c>
      <c r="L108" s="147"/>
    </row>
    <row r="109" spans="1:12" ht="16.5">
      <c r="A109" s="159" t="s">
        <v>1</v>
      </c>
      <c r="B109" s="162" t="s">
        <v>35</v>
      </c>
      <c r="C109" s="165" t="s">
        <v>36</v>
      </c>
      <c r="D109" s="166"/>
      <c r="E109" s="167"/>
      <c r="F109" s="165" t="s">
        <v>37</v>
      </c>
      <c r="G109" s="167"/>
      <c r="H109" s="165" t="s">
        <v>38</v>
      </c>
      <c r="I109" s="167"/>
      <c r="J109" s="165" t="s">
        <v>39</v>
      </c>
      <c r="K109" s="167"/>
      <c r="L109" s="162" t="s">
        <v>17</v>
      </c>
    </row>
    <row r="110" spans="1:12" ht="16.5">
      <c r="A110" s="160"/>
      <c r="B110" s="163"/>
      <c r="C110" s="152" t="s">
        <v>15</v>
      </c>
      <c r="D110" s="155" t="s">
        <v>80</v>
      </c>
      <c r="E110" s="150" t="s">
        <v>3</v>
      </c>
      <c r="F110" s="157" t="s">
        <v>40</v>
      </c>
      <c r="G110" s="150" t="s">
        <v>3</v>
      </c>
      <c r="H110" s="152" t="s">
        <v>40</v>
      </c>
      <c r="I110" s="150" t="s">
        <v>3</v>
      </c>
      <c r="J110" s="152" t="s">
        <v>40</v>
      </c>
      <c r="K110" s="150" t="s">
        <v>3</v>
      </c>
      <c r="L110" s="163"/>
    </row>
    <row r="111" spans="1:12" ht="16.5">
      <c r="A111" s="161"/>
      <c r="B111" s="164"/>
      <c r="C111" s="153"/>
      <c r="D111" s="156"/>
      <c r="E111" s="151"/>
      <c r="F111" s="158"/>
      <c r="G111" s="151"/>
      <c r="H111" s="153"/>
      <c r="I111" s="151"/>
      <c r="J111" s="153"/>
      <c r="K111" s="151"/>
      <c r="L111" s="164"/>
    </row>
    <row r="112" spans="1:12" ht="16.5">
      <c r="A112" s="23" t="s">
        <v>4</v>
      </c>
      <c r="B112" s="26" t="s">
        <v>5</v>
      </c>
      <c r="C112" s="25" t="s">
        <v>6</v>
      </c>
      <c r="D112" s="81" t="s">
        <v>7</v>
      </c>
      <c r="E112" s="34" t="s">
        <v>8</v>
      </c>
      <c r="F112" s="26" t="s">
        <v>9</v>
      </c>
      <c r="G112" s="25" t="s">
        <v>10</v>
      </c>
      <c r="H112" s="24"/>
      <c r="I112" s="26" t="s">
        <v>11</v>
      </c>
      <c r="J112" s="24" t="s">
        <v>12</v>
      </c>
      <c r="K112" s="25" t="s">
        <v>13</v>
      </c>
      <c r="L112" s="24" t="s">
        <v>14</v>
      </c>
    </row>
    <row r="113" spans="1:12" ht="16.5">
      <c r="A113" s="45"/>
      <c r="B113" s="57" t="s">
        <v>22</v>
      </c>
      <c r="C113" s="62"/>
      <c r="D113" s="82"/>
      <c r="E113" s="64"/>
      <c r="F113" s="63"/>
      <c r="G113" s="63"/>
      <c r="H113" s="63"/>
      <c r="I113" s="63"/>
      <c r="J113" s="63"/>
      <c r="K113" s="63"/>
      <c r="L113" s="63"/>
    </row>
    <row r="114" spans="1:12" ht="38.25">
      <c r="A114" s="47">
        <v>1</v>
      </c>
      <c r="B114" s="132" t="s">
        <v>54</v>
      </c>
      <c r="C114" s="49" t="s">
        <v>24</v>
      </c>
      <c r="D114" s="84"/>
      <c r="E114" s="80">
        <v>15</v>
      </c>
      <c r="F114" s="44"/>
      <c r="G114" s="44"/>
      <c r="H114" s="44"/>
      <c r="I114" s="44"/>
      <c r="J114" s="44"/>
      <c r="K114" s="44"/>
      <c r="L114" s="44"/>
    </row>
    <row r="115" spans="1:12" ht="63.75">
      <c r="A115" s="47">
        <v>2</v>
      </c>
      <c r="B115" s="132" t="s">
        <v>26</v>
      </c>
      <c r="C115" s="49" t="s">
        <v>25</v>
      </c>
      <c r="D115" s="84"/>
      <c r="E115" s="80">
        <v>0.2</v>
      </c>
      <c r="F115" s="44"/>
      <c r="G115" s="44"/>
      <c r="H115" s="44"/>
      <c r="I115" s="44"/>
      <c r="J115" s="44"/>
      <c r="K115" s="44"/>
      <c r="L115" s="44"/>
    </row>
    <row r="116" spans="1:12" ht="16.5">
      <c r="A116" s="45"/>
      <c r="B116" s="133" t="s">
        <v>27</v>
      </c>
      <c r="C116" s="62"/>
      <c r="D116" s="86"/>
      <c r="E116" s="70"/>
      <c r="F116" s="43"/>
      <c r="G116" s="43"/>
      <c r="H116" s="43"/>
      <c r="I116" s="43"/>
      <c r="J116" s="43"/>
      <c r="K116" s="43"/>
      <c r="L116" s="44"/>
    </row>
    <row r="117" spans="1:12" ht="16.5">
      <c r="A117" s="46">
        <v>3</v>
      </c>
      <c r="B117" s="129" t="s">
        <v>46</v>
      </c>
      <c r="C117" s="50" t="s">
        <v>24</v>
      </c>
      <c r="D117" s="83"/>
      <c r="E117" s="16">
        <v>8.2</v>
      </c>
      <c r="F117" s="66"/>
      <c r="G117" s="66"/>
      <c r="H117" s="66"/>
      <c r="I117" s="66"/>
      <c r="J117" s="66"/>
      <c r="K117" s="66"/>
      <c r="L117" s="44"/>
    </row>
    <row r="118" spans="1:12" ht="16.5">
      <c r="A118" s="48"/>
      <c r="B118" s="135" t="s">
        <v>28</v>
      </c>
      <c r="C118" s="61" t="s">
        <v>29</v>
      </c>
      <c r="D118" s="85">
        <v>1.15</v>
      </c>
      <c r="E118" s="14">
        <f>E117*D118</f>
        <v>9.429999999999998</v>
      </c>
      <c r="F118" s="14"/>
      <c r="G118" s="15"/>
      <c r="H118" s="14"/>
      <c r="I118" s="14"/>
      <c r="J118" s="37"/>
      <c r="K118" s="15"/>
      <c r="L118" s="44"/>
    </row>
    <row r="119" spans="1:12" ht="25.5">
      <c r="A119" s="46">
        <v>4</v>
      </c>
      <c r="B119" s="129" t="s">
        <v>59</v>
      </c>
      <c r="C119" s="50" t="s">
        <v>24</v>
      </c>
      <c r="D119" s="83"/>
      <c r="E119" s="16">
        <v>8.2</v>
      </c>
      <c r="F119" s="66"/>
      <c r="G119" s="66"/>
      <c r="H119" s="66"/>
      <c r="I119" s="66"/>
      <c r="J119" s="66"/>
      <c r="K119" s="66"/>
      <c r="L119" s="44"/>
    </row>
    <row r="120" spans="1:12" ht="16.5">
      <c r="A120" s="46"/>
      <c r="B120" s="135" t="s">
        <v>53</v>
      </c>
      <c r="C120" s="50" t="s">
        <v>24</v>
      </c>
      <c r="D120" s="83">
        <v>1.02</v>
      </c>
      <c r="E120" s="14">
        <f>E119*D120</f>
        <v>8.363999999999999</v>
      </c>
      <c r="F120" s="66"/>
      <c r="G120" s="68"/>
      <c r="H120" s="14"/>
      <c r="I120" s="14"/>
      <c r="J120" s="68"/>
      <c r="K120" s="68"/>
      <c r="L120" s="44"/>
    </row>
    <row r="121" spans="1:12" ht="16.5">
      <c r="A121" s="53"/>
      <c r="B121" s="137" t="s">
        <v>51</v>
      </c>
      <c r="C121" s="51" t="s">
        <v>25</v>
      </c>
      <c r="D121" s="42" t="s">
        <v>16</v>
      </c>
      <c r="E121" s="38">
        <v>0.85</v>
      </c>
      <c r="F121" s="41"/>
      <c r="G121" s="39"/>
      <c r="H121" s="14"/>
      <c r="I121" s="39"/>
      <c r="J121" s="41"/>
      <c r="K121" s="39"/>
      <c r="L121" s="39"/>
    </row>
    <row r="122" spans="1:12" ht="25.5">
      <c r="A122" s="46">
        <v>5</v>
      </c>
      <c r="B122" s="129" t="s">
        <v>69</v>
      </c>
      <c r="C122" s="49" t="s">
        <v>23</v>
      </c>
      <c r="D122" s="83"/>
      <c r="E122" s="16">
        <v>25</v>
      </c>
      <c r="F122" s="66"/>
      <c r="G122" s="66"/>
      <c r="H122" s="14"/>
      <c r="I122" s="17"/>
      <c r="J122" s="66"/>
      <c r="K122" s="66"/>
      <c r="L122" s="44"/>
    </row>
    <row r="123" spans="1:12" ht="16.5">
      <c r="A123" s="46"/>
      <c r="B123" s="135" t="s">
        <v>58</v>
      </c>
      <c r="C123" s="50" t="s">
        <v>41</v>
      </c>
      <c r="D123" s="83">
        <v>1.1</v>
      </c>
      <c r="E123" s="14">
        <f>E122*D123</f>
        <v>27.500000000000004</v>
      </c>
      <c r="F123" s="66"/>
      <c r="G123" s="66"/>
      <c r="H123" s="14"/>
      <c r="I123" s="14"/>
      <c r="J123" s="66"/>
      <c r="K123" s="66"/>
      <c r="L123" s="44"/>
    </row>
    <row r="124" spans="1:12" ht="16.5">
      <c r="A124" s="46"/>
      <c r="B124" s="135" t="s">
        <v>53</v>
      </c>
      <c r="C124" s="50" t="s">
        <v>24</v>
      </c>
      <c r="D124" s="83">
        <v>0.1</v>
      </c>
      <c r="E124" s="14">
        <f>E122*D124</f>
        <v>2.5</v>
      </c>
      <c r="F124" s="66"/>
      <c r="G124" s="68"/>
      <c r="H124" s="14"/>
      <c r="I124" s="14"/>
      <c r="J124" s="68"/>
      <c r="K124" s="68"/>
      <c r="L124" s="44"/>
    </row>
    <row r="125" spans="1:12" ht="16.5">
      <c r="A125" s="53"/>
      <c r="B125" s="137" t="s">
        <v>51</v>
      </c>
      <c r="C125" s="51" t="s">
        <v>25</v>
      </c>
      <c r="D125" s="42" t="s">
        <v>16</v>
      </c>
      <c r="E125" s="38">
        <v>0.25</v>
      </c>
      <c r="F125" s="41"/>
      <c r="G125" s="39"/>
      <c r="H125" s="14"/>
      <c r="I125" s="39"/>
      <c r="J125" s="41"/>
      <c r="K125" s="39"/>
      <c r="L125" s="39"/>
    </row>
    <row r="126" spans="1:12" ht="16.5">
      <c r="A126" s="46"/>
      <c r="B126" s="137" t="s">
        <v>31</v>
      </c>
      <c r="C126" s="50" t="s">
        <v>24</v>
      </c>
      <c r="D126" s="83">
        <v>0.002</v>
      </c>
      <c r="E126" s="14">
        <f>E122*D126</f>
        <v>0.05</v>
      </c>
      <c r="F126" s="66"/>
      <c r="G126" s="66"/>
      <c r="H126" s="14"/>
      <c r="I126" s="14"/>
      <c r="J126" s="66"/>
      <c r="K126" s="66"/>
      <c r="L126" s="44"/>
    </row>
    <row r="127" spans="1:12" ht="25.5">
      <c r="A127" s="29">
        <v>6</v>
      </c>
      <c r="B127" s="54" t="s">
        <v>96</v>
      </c>
      <c r="C127" s="31" t="s">
        <v>43</v>
      </c>
      <c r="D127" s="30"/>
      <c r="E127" s="32">
        <v>4.6</v>
      </c>
      <c r="F127" s="29"/>
      <c r="G127" s="32"/>
      <c r="H127" s="29"/>
      <c r="I127" s="32"/>
      <c r="J127" s="29"/>
      <c r="K127" s="32"/>
      <c r="L127" s="44"/>
    </row>
    <row r="128" spans="1:12" ht="16.5">
      <c r="A128" s="58"/>
      <c r="B128" s="95" t="s">
        <v>32</v>
      </c>
      <c r="C128" s="71"/>
      <c r="D128" s="89"/>
      <c r="E128" s="73"/>
      <c r="F128" s="72"/>
      <c r="G128" s="73"/>
      <c r="H128" s="73"/>
      <c r="I128" s="73"/>
      <c r="J128" s="73"/>
      <c r="K128" s="73"/>
      <c r="L128" s="73"/>
    </row>
    <row r="129" spans="1:12" ht="16.5">
      <c r="A129" s="59"/>
      <c r="B129" s="94" t="s">
        <v>33</v>
      </c>
      <c r="C129" s="74"/>
      <c r="D129" s="90"/>
      <c r="E129" s="75"/>
      <c r="F129" s="75"/>
      <c r="G129" s="76"/>
      <c r="H129" s="76"/>
      <c r="I129" s="76"/>
      <c r="J129" s="76"/>
      <c r="K129" s="76"/>
      <c r="L129" s="76"/>
    </row>
    <row r="130" spans="1:12" ht="16.5">
      <c r="A130" s="58"/>
      <c r="B130" s="95" t="s">
        <v>32</v>
      </c>
      <c r="C130" s="71"/>
      <c r="D130" s="89"/>
      <c r="E130" s="73"/>
      <c r="F130" s="72"/>
      <c r="G130" s="73"/>
      <c r="H130" s="73"/>
      <c r="I130" s="73"/>
      <c r="J130" s="73"/>
      <c r="K130" s="73"/>
      <c r="L130" s="76"/>
    </row>
    <row r="131" spans="1:12" ht="16.5">
      <c r="A131" s="59"/>
      <c r="B131" s="94" t="s">
        <v>34</v>
      </c>
      <c r="C131" s="74"/>
      <c r="D131" s="90"/>
      <c r="E131" s="75"/>
      <c r="F131" s="75"/>
      <c r="G131" s="76"/>
      <c r="H131" s="76"/>
      <c r="I131" s="76"/>
      <c r="J131" s="76"/>
      <c r="K131" s="76"/>
      <c r="L131" s="76"/>
    </row>
    <row r="132" spans="1:12" ht="16.5">
      <c r="A132" s="60"/>
      <c r="B132" s="96" t="s">
        <v>18</v>
      </c>
      <c r="C132" s="77"/>
      <c r="D132" s="91"/>
      <c r="E132" s="78"/>
      <c r="F132" s="78"/>
      <c r="G132" s="79"/>
      <c r="H132" s="79"/>
      <c r="I132" s="79"/>
      <c r="J132" s="79"/>
      <c r="K132" s="79"/>
      <c r="L132" s="79"/>
    </row>
    <row r="133" spans="1:12" ht="16.5">
      <c r="A133" s="117"/>
      <c r="B133" s="115" t="s">
        <v>81</v>
      </c>
      <c r="C133" s="140">
        <v>0.03</v>
      </c>
      <c r="D133" s="120"/>
      <c r="E133" s="121"/>
      <c r="F133" s="121"/>
      <c r="G133" s="122"/>
      <c r="H133" s="123"/>
      <c r="I133" s="118"/>
      <c r="J133" s="124"/>
      <c r="K133" s="124"/>
      <c r="L133" s="79"/>
    </row>
    <row r="134" spans="1:12" ht="16.5">
      <c r="A134" s="117"/>
      <c r="B134" s="115" t="s">
        <v>0</v>
      </c>
      <c r="C134" s="118"/>
      <c r="D134" s="125"/>
      <c r="E134" s="121"/>
      <c r="F134" s="121"/>
      <c r="G134" s="122"/>
      <c r="H134" s="123"/>
      <c r="I134" s="118"/>
      <c r="J134" s="124"/>
      <c r="K134" s="124"/>
      <c r="L134" s="79"/>
    </row>
    <row r="135" spans="1:12" ht="16.5">
      <c r="A135" s="117"/>
      <c r="B135" s="115" t="s">
        <v>82</v>
      </c>
      <c r="C135" s="119"/>
      <c r="D135" s="126"/>
      <c r="E135" s="121"/>
      <c r="F135" s="121"/>
      <c r="G135" s="124"/>
      <c r="H135" s="124"/>
      <c r="I135" s="124"/>
      <c r="J135" s="124"/>
      <c r="K135" s="124"/>
      <c r="L135" s="79"/>
    </row>
    <row r="136" spans="1:12" ht="16.5">
      <c r="A136" s="117"/>
      <c r="B136" s="116" t="s">
        <v>3</v>
      </c>
      <c r="C136" s="118"/>
      <c r="D136" s="127"/>
      <c r="E136" s="121"/>
      <c r="F136" s="121"/>
      <c r="G136" s="118"/>
      <c r="H136" s="124"/>
      <c r="I136" s="124"/>
      <c r="J136" s="124"/>
      <c r="K136" s="124"/>
      <c r="L136" s="79"/>
    </row>
    <row r="139" spans="1:12" ht="21">
      <c r="A139" s="145"/>
      <c r="B139" s="143" t="s">
        <v>79</v>
      </c>
      <c r="C139" s="146"/>
      <c r="D139" s="146"/>
      <c r="E139" s="146"/>
      <c r="F139" s="146"/>
      <c r="G139" s="146"/>
      <c r="H139" s="146"/>
      <c r="I139" s="146"/>
      <c r="J139" s="146"/>
      <c r="K139" s="147" t="s">
        <v>88</v>
      </c>
      <c r="L139" s="147"/>
    </row>
    <row r="140" spans="1:12" ht="16.5">
      <c r="A140" s="159" t="s">
        <v>1</v>
      </c>
      <c r="B140" s="162" t="s">
        <v>35</v>
      </c>
      <c r="C140" s="165" t="s">
        <v>36</v>
      </c>
      <c r="D140" s="166"/>
      <c r="E140" s="167"/>
      <c r="F140" s="165" t="s">
        <v>37</v>
      </c>
      <c r="G140" s="167"/>
      <c r="H140" s="165" t="s">
        <v>38</v>
      </c>
      <c r="I140" s="167"/>
      <c r="J140" s="165" t="s">
        <v>39</v>
      </c>
      <c r="K140" s="167"/>
      <c r="L140" s="162" t="s">
        <v>17</v>
      </c>
    </row>
    <row r="141" spans="1:12" ht="16.5" customHeight="1">
      <c r="A141" s="160"/>
      <c r="B141" s="163"/>
      <c r="C141" s="152" t="s">
        <v>15</v>
      </c>
      <c r="D141" s="155" t="s">
        <v>2</v>
      </c>
      <c r="E141" s="150" t="s">
        <v>3</v>
      </c>
      <c r="F141" s="157" t="s">
        <v>40</v>
      </c>
      <c r="G141" s="150" t="s">
        <v>3</v>
      </c>
      <c r="H141" s="152" t="s">
        <v>40</v>
      </c>
      <c r="I141" s="150" t="s">
        <v>3</v>
      </c>
      <c r="J141" s="152" t="s">
        <v>40</v>
      </c>
      <c r="K141" s="150" t="s">
        <v>3</v>
      </c>
      <c r="L141" s="163"/>
    </row>
    <row r="142" spans="1:12" ht="16.5">
      <c r="A142" s="161"/>
      <c r="B142" s="164"/>
      <c r="C142" s="153"/>
      <c r="D142" s="156"/>
      <c r="E142" s="151"/>
      <c r="F142" s="158"/>
      <c r="G142" s="151"/>
      <c r="H142" s="153"/>
      <c r="I142" s="151"/>
      <c r="J142" s="153"/>
      <c r="K142" s="151"/>
      <c r="L142" s="164"/>
    </row>
    <row r="143" spans="1:12" ht="16.5">
      <c r="A143" s="23" t="s">
        <v>4</v>
      </c>
      <c r="B143" s="26" t="s">
        <v>5</v>
      </c>
      <c r="C143" s="25" t="s">
        <v>6</v>
      </c>
      <c r="D143" s="81" t="s">
        <v>7</v>
      </c>
      <c r="E143" s="34" t="s">
        <v>8</v>
      </c>
      <c r="F143" s="26" t="s">
        <v>9</v>
      </c>
      <c r="G143" s="25" t="s">
        <v>10</v>
      </c>
      <c r="H143" s="24"/>
      <c r="I143" s="26" t="s">
        <v>11</v>
      </c>
      <c r="J143" s="24" t="s">
        <v>12</v>
      </c>
      <c r="K143" s="25" t="s">
        <v>13</v>
      </c>
      <c r="L143" s="24" t="s">
        <v>14</v>
      </c>
    </row>
    <row r="144" spans="1:12" ht="16.5">
      <c r="A144" s="45"/>
      <c r="B144" s="57" t="s">
        <v>22</v>
      </c>
      <c r="C144" s="62"/>
      <c r="D144" s="82"/>
      <c r="E144" s="64"/>
      <c r="F144" s="63"/>
      <c r="G144" s="63"/>
      <c r="H144" s="63"/>
      <c r="I144" s="63"/>
      <c r="J144" s="63"/>
      <c r="K144" s="63"/>
      <c r="L144" s="63"/>
    </row>
    <row r="145" spans="1:12" ht="38.25">
      <c r="A145" s="47">
        <v>1</v>
      </c>
      <c r="B145" s="69" t="s">
        <v>54</v>
      </c>
      <c r="C145" s="49" t="s">
        <v>24</v>
      </c>
      <c r="D145" s="84"/>
      <c r="E145" s="80">
        <v>15</v>
      </c>
      <c r="F145" s="44"/>
      <c r="G145" s="44"/>
      <c r="H145" s="44"/>
      <c r="I145" s="44"/>
      <c r="J145" s="44"/>
      <c r="K145" s="44"/>
      <c r="L145" s="44"/>
    </row>
    <row r="146" spans="1:12" ht="63.75">
      <c r="A146" s="47">
        <v>2</v>
      </c>
      <c r="B146" s="69" t="s">
        <v>26</v>
      </c>
      <c r="C146" s="49" t="s">
        <v>25</v>
      </c>
      <c r="D146" s="84"/>
      <c r="E146" s="80">
        <v>0.1</v>
      </c>
      <c r="F146" s="44"/>
      <c r="G146" s="44"/>
      <c r="H146" s="44"/>
      <c r="I146" s="44"/>
      <c r="J146" s="44"/>
      <c r="K146" s="44"/>
      <c r="L146" s="44"/>
    </row>
    <row r="147" spans="1:12" ht="16.5">
      <c r="A147" s="45"/>
      <c r="B147" s="53" t="s">
        <v>27</v>
      </c>
      <c r="C147" s="62"/>
      <c r="D147" s="86"/>
      <c r="E147" s="70"/>
      <c r="F147" s="43"/>
      <c r="G147" s="43"/>
      <c r="H147" s="43"/>
      <c r="I147" s="43"/>
      <c r="J147" s="43"/>
      <c r="K147" s="43"/>
      <c r="L147" s="44"/>
    </row>
    <row r="148" spans="1:12" ht="16.5">
      <c r="A148" s="46">
        <v>3</v>
      </c>
      <c r="B148" s="65" t="s">
        <v>46</v>
      </c>
      <c r="C148" s="50" t="s">
        <v>24</v>
      </c>
      <c r="D148" s="83"/>
      <c r="E148" s="16">
        <v>1.2</v>
      </c>
      <c r="F148" s="66"/>
      <c r="G148" s="66"/>
      <c r="H148" s="66"/>
      <c r="I148" s="66"/>
      <c r="J148" s="66"/>
      <c r="K148" s="66"/>
      <c r="L148" s="44"/>
    </row>
    <row r="149" spans="1:12" ht="16.5">
      <c r="A149" s="48"/>
      <c r="B149" s="67" t="s">
        <v>28</v>
      </c>
      <c r="C149" s="61" t="s">
        <v>29</v>
      </c>
      <c r="D149" s="85">
        <v>1.15</v>
      </c>
      <c r="E149" s="14">
        <f>E148*D149</f>
        <v>1.38</v>
      </c>
      <c r="F149" s="14"/>
      <c r="G149" s="15"/>
      <c r="H149" s="14"/>
      <c r="I149" s="14"/>
      <c r="J149" s="37"/>
      <c r="K149" s="15"/>
      <c r="L149" s="44"/>
    </row>
    <row r="150" spans="1:12" ht="27">
      <c r="A150" s="46">
        <v>4</v>
      </c>
      <c r="B150" s="65" t="s">
        <v>59</v>
      </c>
      <c r="C150" s="50" t="s">
        <v>24</v>
      </c>
      <c r="D150" s="83"/>
      <c r="E150" s="16">
        <v>1.2</v>
      </c>
      <c r="F150" s="66"/>
      <c r="G150" s="66"/>
      <c r="H150" s="66"/>
      <c r="I150" s="66"/>
      <c r="J150" s="66"/>
      <c r="K150" s="66"/>
      <c r="L150" s="44"/>
    </row>
    <row r="151" spans="1:12" ht="16.5">
      <c r="A151" s="46"/>
      <c r="B151" s="67" t="s">
        <v>53</v>
      </c>
      <c r="C151" s="50" t="s">
        <v>24</v>
      </c>
      <c r="D151" s="83">
        <v>1.02</v>
      </c>
      <c r="E151" s="14">
        <f>E150*D151</f>
        <v>1.224</v>
      </c>
      <c r="F151" s="66"/>
      <c r="G151" s="68"/>
      <c r="H151" s="14"/>
      <c r="I151" s="14"/>
      <c r="J151" s="68"/>
      <c r="K151" s="68"/>
      <c r="L151" s="44"/>
    </row>
    <row r="152" spans="1:12" ht="16.5">
      <c r="A152" s="53"/>
      <c r="B152" s="56" t="s">
        <v>51</v>
      </c>
      <c r="C152" s="51" t="s">
        <v>25</v>
      </c>
      <c r="D152" s="42" t="s">
        <v>16</v>
      </c>
      <c r="E152" s="38">
        <v>0.15</v>
      </c>
      <c r="F152" s="41"/>
      <c r="G152" s="39"/>
      <c r="H152" s="14"/>
      <c r="I152" s="39"/>
      <c r="J152" s="41"/>
      <c r="K152" s="39"/>
      <c r="L152" s="39"/>
    </row>
    <row r="153" spans="1:12" ht="25.5">
      <c r="A153" s="46">
        <v>5</v>
      </c>
      <c r="B153" s="54" t="s">
        <v>70</v>
      </c>
      <c r="C153" s="49" t="s">
        <v>23</v>
      </c>
      <c r="D153" s="83"/>
      <c r="E153" s="16">
        <v>15</v>
      </c>
      <c r="F153" s="66"/>
      <c r="G153" s="66"/>
      <c r="H153" s="14"/>
      <c r="I153" s="17"/>
      <c r="J153" s="66"/>
      <c r="K153" s="66"/>
      <c r="L153" s="44"/>
    </row>
    <row r="154" spans="1:12" ht="16.5">
      <c r="A154" s="46"/>
      <c r="B154" s="67" t="s">
        <v>58</v>
      </c>
      <c r="C154" s="50" t="s">
        <v>41</v>
      </c>
      <c r="D154" s="83">
        <v>1.1</v>
      </c>
      <c r="E154" s="14">
        <f>E153*D154</f>
        <v>16.5</v>
      </c>
      <c r="F154" s="66"/>
      <c r="G154" s="66"/>
      <c r="H154" s="14"/>
      <c r="I154" s="14"/>
      <c r="J154" s="66"/>
      <c r="K154" s="66"/>
      <c r="L154" s="44"/>
    </row>
    <row r="155" spans="1:12" ht="16.5">
      <c r="A155" s="46"/>
      <c r="B155" s="67" t="s">
        <v>53</v>
      </c>
      <c r="C155" s="50" t="s">
        <v>24</v>
      </c>
      <c r="D155" s="83">
        <v>0.1</v>
      </c>
      <c r="E155" s="14">
        <f>E153*D155</f>
        <v>1.5</v>
      </c>
      <c r="F155" s="66"/>
      <c r="G155" s="68"/>
      <c r="H155" s="14"/>
      <c r="I155" s="14"/>
      <c r="J155" s="68"/>
      <c r="K155" s="68"/>
      <c r="L155" s="44"/>
    </row>
    <row r="156" spans="1:12" ht="16.5">
      <c r="A156" s="53"/>
      <c r="B156" s="56" t="s">
        <v>51</v>
      </c>
      <c r="C156" s="51" t="s">
        <v>25</v>
      </c>
      <c r="D156" s="42" t="s">
        <v>16</v>
      </c>
      <c r="E156" s="38">
        <v>0.15</v>
      </c>
      <c r="F156" s="41"/>
      <c r="G156" s="39"/>
      <c r="H156" s="14"/>
      <c r="I156" s="39"/>
      <c r="J156" s="41"/>
      <c r="K156" s="39"/>
      <c r="L156" s="39"/>
    </row>
    <row r="157" spans="1:12" ht="16.5">
      <c r="A157" s="46"/>
      <c r="B157" s="56" t="s">
        <v>31</v>
      </c>
      <c r="C157" s="50" t="s">
        <v>24</v>
      </c>
      <c r="D157" s="83">
        <v>0.002</v>
      </c>
      <c r="E157" s="14">
        <f>E153*D157</f>
        <v>0.03</v>
      </c>
      <c r="F157" s="66"/>
      <c r="G157" s="66"/>
      <c r="H157" s="14"/>
      <c r="I157" s="14"/>
      <c r="J157" s="66"/>
      <c r="K157" s="66"/>
      <c r="L157" s="44"/>
    </row>
    <row r="158" spans="1:12" ht="25.5">
      <c r="A158" s="46">
        <v>8</v>
      </c>
      <c r="B158" s="97" t="s">
        <v>44</v>
      </c>
      <c r="C158" s="55"/>
      <c r="D158" s="88"/>
      <c r="E158" s="14"/>
      <c r="F158" s="66"/>
      <c r="G158" s="68"/>
      <c r="H158" s="14"/>
      <c r="I158" s="14"/>
      <c r="J158" s="68"/>
      <c r="K158" s="68"/>
      <c r="L158" s="44"/>
    </row>
    <row r="159" spans="1:12" ht="27">
      <c r="A159" s="103"/>
      <c r="B159" s="104" t="s">
        <v>50</v>
      </c>
      <c r="C159" s="105" t="s">
        <v>42</v>
      </c>
      <c r="D159" s="44"/>
      <c r="E159" s="80">
        <v>0.05</v>
      </c>
      <c r="F159" s="44"/>
      <c r="G159" s="44"/>
      <c r="H159" s="44"/>
      <c r="I159" s="44"/>
      <c r="J159" s="44"/>
      <c r="K159" s="44"/>
      <c r="L159" s="44"/>
    </row>
    <row r="160" spans="1:12" ht="40.5">
      <c r="A160" s="46"/>
      <c r="B160" s="114" t="s">
        <v>71</v>
      </c>
      <c r="C160" s="20" t="s">
        <v>25</v>
      </c>
      <c r="D160" s="27"/>
      <c r="E160" s="28">
        <v>0.2</v>
      </c>
      <c r="F160" s="27"/>
      <c r="G160" s="27"/>
      <c r="H160" s="27"/>
      <c r="I160" s="27"/>
      <c r="J160" s="27"/>
      <c r="K160" s="27"/>
      <c r="L160" s="44"/>
    </row>
    <row r="161" spans="1:12" ht="16.5">
      <c r="A161" s="48"/>
      <c r="B161" s="67" t="s">
        <v>45</v>
      </c>
      <c r="C161" s="61" t="s">
        <v>25</v>
      </c>
      <c r="D161" s="85">
        <v>1.1</v>
      </c>
      <c r="E161" s="14">
        <f>D161*E160</f>
        <v>0.22000000000000003</v>
      </c>
      <c r="F161" s="37"/>
      <c r="G161" s="37"/>
      <c r="H161" s="37"/>
      <c r="I161" s="14"/>
      <c r="J161" s="37"/>
      <c r="K161" s="37"/>
      <c r="L161" s="44"/>
    </row>
    <row r="162" spans="1:12" ht="16.5">
      <c r="A162" s="46"/>
      <c r="B162" s="67" t="s">
        <v>56</v>
      </c>
      <c r="C162" s="50" t="s">
        <v>24</v>
      </c>
      <c r="D162" s="83">
        <v>3.5</v>
      </c>
      <c r="E162" s="14">
        <f>E160*D162</f>
        <v>0.7000000000000001</v>
      </c>
      <c r="F162" s="66"/>
      <c r="G162" s="66"/>
      <c r="H162" s="14"/>
      <c r="I162" s="14"/>
      <c r="J162" s="66"/>
      <c r="K162" s="66"/>
      <c r="L162" s="44"/>
    </row>
    <row r="163" spans="1:12" ht="25.5">
      <c r="A163" s="98">
        <v>9</v>
      </c>
      <c r="B163" s="54" t="s">
        <v>49</v>
      </c>
      <c r="C163" s="99" t="s">
        <v>41</v>
      </c>
      <c r="D163" s="100"/>
      <c r="E163" s="16">
        <v>10</v>
      </c>
      <c r="F163" s="40"/>
      <c r="G163" s="40"/>
      <c r="H163" s="40"/>
      <c r="I163" s="40"/>
      <c r="J163" s="101"/>
      <c r="K163" s="101"/>
      <c r="L163" s="44"/>
    </row>
    <row r="164" spans="1:12" ht="16.5">
      <c r="A164" s="98"/>
      <c r="B164" s="56" t="s">
        <v>48</v>
      </c>
      <c r="C164" s="17" t="s">
        <v>21</v>
      </c>
      <c r="D164" s="40">
        <f>24.6/100</f>
        <v>0.24600000000000002</v>
      </c>
      <c r="E164" s="40">
        <f>E163*D164</f>
        <v>2.4600000000000004</v>
      </c>
      <c r="F164" s="102"/>
      <c r="G164" s="101"/>
      <c r="H164" s="40"/>
      <c r="I164" s="40"/>
      <c r="J164" s="101"/>
      <c r="K164" s="101"/>
      <c r="L164" s="44"/>
    </row>
    <row r="165" spans="1:12" ht="33" customHeight="1">
      <c r="A165" s="29">
        <v>10</v>
      </c>
      <c r="B165" s="54" t="s">
        <v>96</v>
      </c>
      <c r="C165" s="31" t="s">
        <v>43</v>
      </c>
      <c r="D165" s="30"/>
      <c r="E165" s="32">
        <v>4.6</v>
      </c>
      <c r="F165" s="29"/>
      <c r="G165" s="32"/>
      <c r="H165" s="29"/>
      <c r="I165" s="32"/>
      <c r="J165" s="29"/>
      <c r="K165" s="32"/>
      <c r="L165" s="44"/>
    </row>
    <row r="166" spans="1:12" ht="16.5">
      <c r="A166" s="58"/>
      <c r="B166" s="95" t="s">
        <v>32</v>
      </c>
      <c r="C166" s="71"/>
      <c r="D166" s="89"/>
      <c r="E166" s="73"/>
      <c r="F166" s="72"/>
      <c r="G166" s="73"/>
      <c r="H166" s="73"/>
      <c r="I166" s="73"/>
      <c r="J166" s="73"/>
      <c r="K166" s="73"/>
      <c r="L166" s="73"/>
    </row>
    <row r="167" spans="1:12" ht="16.5">
      <c r="A167" s="59"/>
      <c r="B167" s="94" t="s">
        <v>33</v>
      </c>
      <c r="C167" s="74"/>
      <c r="D167" s="90"/>
      <c r="E167" s="75"/>
      <c r="F167" s="75"/>
      <c r="G167" s="76"/>
      <c r="H167" s="76"/>
      <c r="I167" s="76"/>
      <c r="J167" s="76"/>
      <c r="K167" s="76"/>
      <c r="L167" s="76"/>
    </row>
    <row r="168" spans="1:12" ht="16.5">
      <c r="A168" s="58"/>
      <c r="B168" s="95" t="s">
        <v>32</v>
      </c>
      <c r="C168" s="71"/>
      <c r="D168" s="89"/>
      <c r="E168" s="73"/>
      <c r="F168" s="72"/>
      <c r="G168" s="73"/>
      <c r="H168" s="73"/>
      <c r="I168" s="73"/>
      <c r="J168" s="73"/>
      <c r="K168" s="73"/>
      <c r="L168" s="76"/>
    </row>
    <row r="169" spans="1:12" ht="16.5">
      <c r="A169" s="59"/>
      <c r="B169" s="94" t="s">
        <v>34</v>
      </c>
      <c r="C169" s="74"/>
      <c r="D169" s="90"/>
      <c r="E169" s="75"/>
      <c r="F169" s="75"/>
      <c r="G169" s="76"/>
      <c r="H169" s="76"/>
      <c r="I169" s="76"/>
      <c r="J169" s="76"/>
      <c r="K169" s="76"/>
      <c r="L169" s="76"/>
    </row>
    <row r="170" spans="1:12" ht="16.5">
      <c r="A170" s="60"/>
      <c r="B170" s="96" t="s">
        <v>18</v>
      </c>
      <c r="C170" s="77"/>
      <c r="D170" s="91"/>
      <c r="E170" s="78"/>
      <c r="F170" s="78"/>
      <c r="G170" s="79"/>
      <c r="H170" s="79"/>
      <c r="I170" s="79"/>
      <c r="J170" s="79"/>
      <c r="K170" s="79"/>
      <c r="L170" s="79"/>
    </row>
    <row r="171" spans="1:12" ht="16.5">
      <c r="A171" s="117"/>
      <c r="B171" s="115" t="s">
        <v>81</v>
      </c>
      <c r="C171" s="140">
        <v>0.03</v>
      </c>
      <c r="D171" s="120"/>
      <c r="E171" s="121"/>
      <c r="F171" s="121"/>
      <c r="G171" s="122"/>
      <c r="H171" s="123"/>
      <c r="I171" s="118"/>
      <c r="J171" s="124"/>
      <c r="K171" s="124"/>
      <c r="L171" s="79"/>
    </row>
    <row r="172" spans="1:12" ht="16.5">
      <c r="A172" s="117"/>
      <c r="B172" s="115" t="s">
        <v>0</v>
      </c>
      <c r="C172" s="118"/>
      <c r="D172" s="125"/>
      <c r="E172" s="121"/>
      <c r="F172" s="121"/>
      <c r="G172" s="122"/>
      <c r="H172" s="123"/>
      <c r="I172" s="118"/>
      <c r="J172" s="124"/>
      <c r="K172" s="124"/>
      <c r="L172" s="79"/>
    </row>
    <row r="173" spans="1:12" ht="16.5">
      <c r="A173" s="117"/>
      <c r="B173" s="115" t="s">
        <v>82</v>
      </c>
      <c r="C173" s="119"/>
      <c r="D173" s="126"/>
      <c r="E173" s="121"/>
      <c r="F173" s="121"/>
      <c r="G173" s="124"/>
      <c r="H173" s="124"/>
      <c r="I173" s="124"/>
      <c r="J173" s="124"/>
      <c r="K173" s="124"/>
      <c r="L173" s="79"/>
    </row>
    <row r="174" spans="1:12" ht="16.5">
      <c r="A174" s="117"/>
      <c r="B174" s="116" t="s">
        <v>3</v>
      </c>
      <c r="C174" s="118"/>
      <c r="D174" s="127"/>
      <c r="E174" s="121"/>
      <c r="F174" s="121"/>
      <c r="G174" s="118"/>
      <c r="H174" s="124"/>
      <c r="I174" s="124"/>
      <c r="J174" s="124"/>
      <c r="K174" s="124"/>
      <c r="L174" s="79"/>
    </row>
    <row r="177" spans="1:12" ht="21">
      <c r="A177" s="145"/>
      <c r="B177" s="143" t="s">
        <v>72</v>
      </c>
      <c r="C177" s="146"/>
      <c r="D177" s="146"/>
      <c r="E177" s="146"/>
      <c r="F177" s="146"/>
      <c r="G177" s="146"/>
      <c r="H177" s="146"/>
      <c r="I177" s="146"/>
      <c r="J177" s="146"/>
      <c r="K177" s="147" t="s">
        <v>89</v>
      </c>
      <c r="L177" s="147"/>
    </row>
    <row r="178" spans="1:12" ht="16.5">
      <c r="A178" s="159" t="s">
        <v>1</v>
      </c>
      <c r="B178" s="162" t="s">
        <v>35</v>
      </c>
      <c r="C178" s="165" t="s">
        <v>36</v>
      </c>
      <c r="D178" s="166"/>
      <c r="E178" s="167"/>
      <c r="F178" s="165" t="s">
        <v>37</v>
      </c>
      <c r="G178" s="167"/>
      <c r="H178" s="165" t="s">
        <v>38</v>
      </c>
      <c r="I178" s="167"/>
      <c r="J178" s="165" t="s">
        <v>39</v>
      </c>
      <c r="K178" s="167"/>
      <c r="L178" s="162" t="s">
        <v>17</v>
      </c>
    </row>
    <row r="179" spans="1:12" ht="16.5">
      <c r="A179" s="160"/>
      <c r="B179" s="163"/>
      <c r="C179" s="152" t="s">
        <v>15</v>
      </c>
      <c r="D179" s="155" t="s">
        <v>2</v>
      </c>
      <c r="E179" s="150" t="s">
        <v>3</v>
      </c>
      <c r="F179" s="157" t="s">
        <v>40</v>
      </c>
      <c r="G179" s="150" t="s">
        <v>3</v>
      </c>
      <c r="H179" s="152" t="s">
        <v>40</v>
      </c>
      <c r="I179" s="150" t="s">
        <v>3</v>
      </c>
      <c r="J179" s="152" t="s">
        <v>40</v>
      </c>
      <c r="K179" s="150" t="s">
        <v>3</v>
      </c>
      <c r="L179" s="163"/>
    </row>
    <row r="180" spans="1:12" ht="16.5">
      <c r="A180" s="161"/>
      <c r="B180" s="164"/>
      <c r="C180" s="153"/>
      <c r="D180" s="156"/>
      <c r="E180" s="151"/>
      <c r="F180" s="158"/>
      <c r="G180" s="151"/>
      <c r="H180" s="153"/>
      <c r="I180" s="151"/>
      <c r="J180" s="153"/>
      <c r="K180" s="151"/>
      <c r="L180" s="164"/>
    </row>
    <row r="181" spans="1:12" ht="16.5">
      <c r="A181" s="23" t="s">
        <v>4</v>
      </c>
      <c r="B181" s="26" t="s">
        <v>5</v>
      </c>
      <c r="C181" s="25" t="s">
        <v>6</v>
      </c>
      <c r="D181" s="81" t="s">
        <v>7</v>
      </c>
      <c r="E181" s="34" t="s">
        <v>8</v>
      </c>
      <c r="F181" s="26" t="s">
        <v>9</v>
      </c>
      <c r="G181" s="25" t="s">
        <v>10</v>
      </c>
      <c r="H181" s="24"/>
      <c r="I181" s="26" t="s">
        <v>11</v>
      </c>
      <c r="J181" s="24" t="s">
        <v>12</v>
      </c>
      <c r="K181" s="25" t="s">
        <v>13</v>
      </c>
      <c r="L181" s="24" t="s">
        <v>14</v>
      </c>
    </row>
    <row r="182" spans="1:12" ht="16.5">
      <c r="A182" s="45"/>
      <c r="B182" s="57" t="s">
        <v>22</v>
      </c>
      <c r="C182" s="62"/>
      <c r="D182" s="82"/>
      <c r="E182" s="64"/>
      <c r="F182" s="63"/>
      <c r="G182" s="63"/>
      <c r="H182" s="63"/>
      <c r="I182" s="63"/>
      <c r="J182" s="63"/>
      <c r="K182" s="63"/>
      <c r="L182" s="63"/>
    </row>
    <row r="183" spans="1:12" ht="38.25">
      <c r="A183" s="47">
        <v>1</v>
      </c>
      <c r="B183" s="69" t="s">
        <v>54</v>
      </c>
      <c r="C183" s="49" t="s">
        <v>24</v>
      </c>
      <c r="D183" s="84"/>
      <c r="E183" s="80">
        <v>22</v>
      </c>
      <c r="F183" s="44"/>
      <c r="G183" s="44"/>
      <c r="H183" s="44"/>
      <c r="I183" s="44"/>
      <c r="J183" s="44"/>
      <c r="K183" s="44"/>
      <c r="L183" s="44"/>
    </row>
    <row r="184" spans="1:12" ht="63.75">
      <c r="A184" s="47">
        <v>2</v>
      </c>
      <c r="B184" s="69" t="s">
        <v>26</v>
      </c>
      <c r="C184" s="49" t="s">
        <v>25</v>
      </c>
      <c r="D184" s="84"/>
      <c r="E184" s="80">
        <v>0.15</v>
      </c>
      <c r="F184" s="44"/>
      <c r="G184" s="44"/>
      <c r="H184" s="44"/>
      <c r="I184" s="44"/>
      <c r="J184" s="44"/>
      <c r="K184" s="44"/>
      <c r="L184" s="44"/>
    </row>
    <row r="185" spans="1:12" ht="16.5">
      <c r="A185" s="45"/>
      <c r="B185" s="53" t="s">
        <v>27</v>
      </c>
      <c r="C185" s="62"/>
      <c r="D185" s="86"/>
      <c r="E185" s="70"/>
      <c r="F185" s="43"/>
      <c r="G185" s="43"/>
      <c r="H185" s="43"/>
      <c r="I185" s="43"/>
      <c r="J185" s="43"/>
      <c r="K185" s="43"/>
      <c r="L185" s="44"/>
    </row>
    <row r="186" spans="1:12" ht="27">
      <c r="A186" s="103"/>
      <c r="B186" s="104" t="s">
        <v>50</v>
      </c>
      <c r="C186" s="105" t="s">
        <v>42</v>
      </c>
      <c r="D186" s="44"/>
      <c r="E186" s="80">
        <v>0.05</v>
      </c>
      <c r="F186" s="44"/>
      <c r="G186" s="44"/>
      <c r="H186" s="44"/>
      <c r="I186" s="44"/>
      <c r="J186" s="44"/>
      <c r="K186" s="44"/>
      <c r="L186" s="44"/>
    </row>
    <row r="187" spans="1:12" ht="16.5">
      <c r="A187" s="46">
        <v>3</v>
      </c>
      <c r="B187" s="65" t="s">
        <v>46</v>
      </c>
      <c r="C187" s="50" t="s">
        <v>24</v>
      </c>
      <c r="D187" s="83"/>
      <c r="E187" s="16">
        <v>20</v>
      </c>
      <c r="F187" s="66"/>
      <c r="G187" s="66"/>
      <c r="H187" s="66"/>
      <c r="I187" s="66"/>
      <c r="J187" s="66"/>
      <c r="K187" s="66"/>
      <c r="L187" s="44"/>
    </row>
    <row r="188" spans="1:12" ht="16.5">
      <c r="A188" s="48"/>
      <c r="B188" s="67" t="s">
        <v>28</v>
      </c>
      <c r="C188" s="61" t="s">
        <v>29</v>
      </c>
      <c r="D188" s="85">
        <v>1.15</v>
      </c>
      <c r="E188" s="14">
        <f>E187*D188</f>
        <v>23</v>
      </c>
      <c r="F188" s="14"/>
      <c r="G188" s="15"/>
      <c r="H188" s="14"/>
      <c r="I188" s="14"/>
      <c r="J188" s="37"/>
      <c r="K188" s="15"/>
      <c r="L188" s="44"/>
    </row>
    <row r="189" spans="1:12" ht="25.5">
      <c r="A189" s="46">
        <v>4</v>
      </c>
      <c r="B189" s="129" t="s">
        <v>59</v>
      </c>
      <c r="C189" s="50" t="s">
        <v>24</v>
      </c>
      <c r="D189" s="83"/>
      <c r="E189" s="16">
        <v>20</v>
      </c>
      <c r="F189" s="66"/>
      <c r="G189" s="66"/>
      <c r="H189" s="66"/>
      <c r="I189" s="66"/>
      <c r="J189" s="66"/>
      <c r="K189" s="66"/>
      <c r="L189" s="44"/>
    </row>
    <row r="190" spans="1:12" ht="16.5">
      <c r="A190" s="46"/>
      <c r="B190" s="67" t="s">
        <v>53</v>
      </c>
      <c r="C190" s="50" t="s">
        <v>24</v>
      </c>
      <c r="D190" s="83">
        <v>1.02</v>
      </c>
      <c r="E190" s="14">
        <f>E189*D190</f>
        <v>20.4</v>
      </c>
      <c r="F190" s="66"/>
      <c r="G190" s="68"/>
      <c r="H190" s="14"/>
      <c r="I190" s="14"/>
      <c r="J190" s="68"/>
      <c r="K190" s="68"/>
      <c r="L190" s="44"/>
    </row>
    <row r="191" spans="1:12" ht="16.5">
      <c r="A191" s="53"/>
      <c r="B191" s="56" t="s">
        <v>51</v>
      </c>
      <c r="C191" s="51" t="s">
        <v>25</v>
      </c>
      <c r="D191" s="42" t="s">
        <v>16</v>
      </c>
      <c r="E191" s="38">
        <v>1.5</v>
      </c>
      <c r="F191" s="41"/>
      <c r="G191" s="39"/>
      <c r="H191" s="14"/>
      <c r="I191" s="39"/>
      <c r="J191" s="41"/>
      <c r="K191" s="39"/>
      <c r="L191" s="39"/>
    </row>
    <row r="192" spans="1:12" ht="25.5">
      <c r="A192" s="46">
        <v>5</v>
      </c>
      <c r="B192" s="54" t="s">
        <v>74</v>
      </c>
      <c r="C192" s="49" t="s">
        <v>23</v>
      </c>
      <c r="D192" s="83"/>
      <c r="E192" s="16">
        <v>5</v>
      </c>
      <c r="F192" s="66"/>
      <c r="G192" s="66"/>
      <c r="H192" s="14"/>
      <c r="I192" s="17"/>
      <c r="J192" s="66"/>
      <c r="K192" s="66"/>
      <c r="L192" s="44"/>
    </row>
    <row r="193" spans="1:12" ht="16.5">
      <c r="A193" s="46"/>
      <c r="B193" s="67" t="s">
        <v>58</v>
      </c>
      <c r="C193" s="50" t="s">
        <v>41</v>
      </c>
      <c r="D193" s="83">
        <v>1.1</v>
      </c>
      <c r="E193" s="14">
        <f>E192*D193</f>
        <v>5.5</v>
      </c>
      <c r="F193" s="66"/>
      <c r="G193" s="66"/>
      <c r="H193" s="14"/>
      <c r="I193" s="14"/>
      <c r="J193" s="66"/>
      <c r="K193" s="66"/>
      <c r="L193" s="44"/>
    </row>
    <row r="194" spans="1:12" ht="16.5">
      <c r="A194" s="46"/>
      <c r="B194" s="67" t="s">
        <v>53</v>
      </c>
      <c r="C194" s="50" t="s">
        <v>24</v>
      </c>
      <c r="D194" s="83">
        <v>0.1</v>
      </c>
      <c r="E194" s="14">
        <f>E192*D194</f>
        <v>0.5</v>
      </c>
      <c r="F194" s="66"/>
      <c r="G194" s="68"/>
      <c r="H194" s="14"/>
      <c r="I194" s="14"/>
      <c r="J194" s="68"/>
      <c r="K194" s="68"/>
      <c r="L194" s="44"/>
    </row>
    <row r="195" spans="1:12" ht="16.5">
      <c r="A195" s="53"/>
      <c r="B195" s="56" t="s">
        <v>51</v>
      </c>
      <c r="C195" s="51" t="s">
        <v>25</v>
      </c>
      <c r="D195" s="42" t="s">
        <v>16</v>
      </c>
      <c r="E195" s="38">
        <v>0.15</v>
      </c>
      <c r="F195" s="41"/>
      <c r="G195" s="39"/>
      <c r="H195" s="14"/>
      <c r="I195" s="39"/>
      <c r="J195" s="41"/>
      <c r="K195" s="39"/>
      <c r="L195" s="39"/>
    </row>
    <row r="196" spans="1:12" ht="16.5">
      <c r="A196" s="46"/>
      <c r="B196" s="56" t="s">
        <v>31</v>
      </c>
      <c r="C196" s="50" t="s">
        <v>24</v>
      </c>
      <c r="D196" s="83">
        <v>0.002</v>
      </c>
      <c r="E196" s="14">
        <f>E192*D196</f>
        <v>0.01</v>
      </c>
      <c r="F196" s="66"/>
      <c r="G196" s="66"/>
      <c r="H196" s="14"/>
      <c r="I196" s="14"/>
      <c r="J196" s="66"/>
      <c r="K196" s="66"/>
      <c r="L196" s="44"/>
    </row>
    <row r="197" spans="1:12" ht="25.5">
      <c r="A197" s="46">
        <v>8</v>
      </c>
      <c r="B197" s="130" t="s">
        <v>44</v>
      </c>
      <c r="C197" s="55"/>
      <c r="D197" s="88"/>
      <c r="E197" s="14"/>
      <c r="F197" s="66"/>
      <c r="G197" s="68"/>
      <c r="H197" s="14"/>
      <c r="I197" s="14"/>
      <c r="J197" s="68"/>
      <c r="K197" s="68"/>
      <c r="L197" s="44"/>
    </row>
    <row r="198" spans="1:12" ht="16.5">
      <c r="A198" s="103"/>
      <c r="B198" s="104" t="s">
        <v>73</v>
      </c>
      <c r="C198" s="105" t="s">
        <v>42</v>
      </c>
      <c r="D198" s="44"/>
      <c r="E198" s="80">
        <v>4.5</v>
      </c>
      <c r="F198" s="44"/>
      <c r="G198" s="44"/>
      <c r="H198" s="44"/>
      <c r="I198" s="44"/>
      <c r="J198" s="44"/>
      <c r="K198" s="44"/>
      <c r="L198" s="44"/>
    </row>
    <row r="199" spans="1:12" ht="40.5">
      <c r="A199" s="46"/>
      <c r="B199" s="114" t="s">
        <v>47</v>
      </c>
      <c r="C199" s="20" t="s">
        <v>25</v>
      </c>
      <c r="D199" s="27"/>
      <c r="E199" s="28">
        <v>0.45</v>
      </c>
      <c r="F199" s="27"/>
      <c r="G199" s="27"/>
      <c r="H199" s="27"/>
      <c r="I199" s="27"/>
      <c r="J199" s="27"/>
      <c r="K199" s="27"/>
      <c r="L199" s="44"/>
    </row>
    <row r="200" spans="1:12" ht="16.5">
      <c r="A200" s="48"/>
      <c r="B200" s="67" t="s">
        <v>45</v>
      </c>
      <c r="C200" s="61" t="s">
        <v>25</v>
      </c>
      <c r="D200" s="85">
        <v>1.1</v>
      </c>
      <c r="E200" s="14">
        <f>D200*E199</f>
        <v>0.49500000000000005</v>
      </c>
      <c r="F200" s="37"/>
      <c r="G200" s="37"/>
      <c r="H200" s="37"/>
      <c r="I200" s="14"/>
      <c r="J200" s="37"/>
      <c r="K200" s="37"/>
      <c r="L200" s="44"/>
    </row>
    <row r="201" spans="1:12" ht="16.5">
      <c r="A201" s="46"/>
      <c r="B201" s="67" t="s">
        <v>56</v>
      </c>
      <c r="C201" s="50" t="s">
        <v>24</v>
      </c>
      <c r="D201" s="83">
        <v>3.5</v>
      </c>
      <c r="E201" s="14">
        <f>E199*D201</f>
        <v>1.575</v>
      </c>
      <c r="F201" s="66"/>
      <c r="G201" s="66"/>
      <c r="H201" s="14"/>
      <c r="I201" s="14"/>
      <c r="J201" s="66"/>
      <c r="K201" s="66"/>
      <c r="L201" s="44"/>
    </row>
    <row r="202" spans="1:12" ht="25.5">
      <c r="A202" s="98">
        <v>9</v>
      </c>
      <c r="B202" s="54" t="s">
        <v>49</v>
      </c>
      <c r="C202" s="99" t="s">
        <v>41</v>
      </c>
      <c r="D202" s="100"/>
      <c r="E202" s="16">
        <v>35</v>
      </c>
      <c r="F202" s="40"/>
      <c r="G202" s="40"/>
      <c r="H202" s="40"/>
      <c r="I202" s="40"/>
      <c r="J202" s="101"/>
      <c r="K202" s="101"/>
      <c r="L202" s="44"/>
    </row>
    <row r="203" spans="1:12" ht="16.5">
      <c r="A203" s="98"/>
      <c r="B203" s="56" t="s">
        <v>48</v>
      </c>
      <c r="C203" s="17" t="s">
        <v>21</v>
      </c>
      <c r="D203" s="40">
        <f>24.6/100</f>
        <v>0.24600000000000002</v>
      </c>
      <c r="E203" s="40">
        <f>E202*D203</f>
        <v>8.610000000000001</v>
      </c>
      <c r="F203" s="102"/>
      <c r="G203" s="101"/>
      <c r="H203" s="40"/>
      <c r="I203" s="40"/>
      <c r="J203" s="101"/>
      <c r="K203" s="101"/>
      <c r="L203" s="44"/>
    </row>
    <row r="204" spans="1:12" ht="25.5">
      <c r="A204" s="29">
        <v>10</v>
      </c>
      <c r="B204" s="54" t="s">
        <v>96</v>
      </c>
      <c r="C204" s="31" t="s">
        <v>43</v>
      </c>
      <c r="D204" s="30"/>
      <c r="E204" s="32">
        <v>4.6</v>
      </c>
      <c r="F204" s="29"/>
      <c r="G204" s="32"/>
      <c r="H204" s="29"/>
      <c r="I204" s="32"/>
      <c r="J204" s="29"/>
      <c r="K204" s="32"/>
      <c r="L204" s="44"/>
    </row>
    <row r="205" spans="1:12" ht="16.5">
      <c r="A205" s="58"/>
      <c r="B205" s="95" t="s">
        <v>32</v>
      </c>
      <c r="C205" s="71"/>
      <c r="D205" s="89"/>
      <c r="E205" s="73"/>
      <c r="F205" s="72"/>
      <c r="G205" s="73"/>
      <c r="H205" s="73"/>
      <c r="I205" s="73"/>
      <c r="J205" s="73"/>
      <c r="K205" s="73"/>
      <c r="L205" s="73"/>
    </row>
    <row r="206" spans="1:12" ht="16.5">
      <c r="A206" s="59"/>
      <c r="B206" s="94" t="s">
        <v>33</v>
      </c>
      <c r="C206" s="74"/>
      <c r="D206" s="90"/>
      <c r="E206" s="75"/>
      <c r="F206" s="75"/>
      <c r="G206" s="76"/>
      <c r="H206" s="76"/>
      <c r="I206" s="76"/>
      <c r="J206" s="76"/>
      <c r="K206" s="76"/>
      <c r="L206" s="76"/>
    </row>
    <row r="207" spans="1:12" ht="16.5">
      <c r="A207" s="58"/>
      <c r="B207" s="95" t="s">
        <v>32</v>
      </c>
      <c r="C207" s="71"/>
      <c r="D207" s="89"/>
      <c r="E207" s="73"/>
      <c r="F207" s="72"/>
      <c r="G207" s="73"/>
      <c r="H207" s="73"/>
      <c r="I207" s="73"/>
      <c r="J207" s="73"/>
      <c r="K207" s="73"/>
      <c r="L207" s="76"/>
    </row>
    <row r="208" spans="1:12" ht="16.5">
      <c r="A208" s="59"/>
      <c r="B208" s="94" t="s">
        <v>34</v>
      </c>
      <c r="C208" s="74"/>
      <c r="D208" s="90"/>
      <c r="E208" s="75"/>
      <c r="F208" s="75"/>
      <c r="G208" s="76"/>
      <c r="H208" s="76"/>
      <c r="I208" s="76"/>
      <c r="J208" s="76"/>
      <c r="K208" s="76"/>
      <c r="L208" s="76"/>
    </row>
    <row r="209" spans="1:12" ht="16.5">
      <c r="A209" s="60"/>
      <c r="B209" s="96" t="s">
        <v>18</v>
      </c>
      <c r="C209" s="77"/>
      <c r="D209" s="91"/>
      <c r="E209" s="78"/>
      <c r="F209" s="78"/>
      <c r="G209" s="79"/>
      <c r="H209" s="79"/>
      <c r="I209" s="79"/>
      <c r="J209" s="79"/>
      <c r="K209" s="79"/>
      <c r="L209" s="79"/>
    </row>
    <row r="210" spans="1:12" ht="16.5">
      <c r="A210" s="117"/>
      <c r="B210" s="115" t="s">
        <v>83</v>
      </c>
      <c r="C210" s="140">
        <v>0.03</v>
      </c>
      <c r="D210" s="120"/>
      <c r="E210" s="121"/>
      <c r="F210" s="121"/>
      <c r="G210" s="122"/>
      <c r="H210" s="123"/>
      <c r="I210" s="118"/>
      <c r="J210" s="124"/>
      <c r="K210" s="124"/>
      <c r="L210" s="79"/>
    </row>
    <row r="211" spans="1:12" ht="16.5">
      <c r="A211" s="117"/>
      <c r="B211" s="115" t="s">
        <v>0</v>
      </c>
      <c r="C211" s="118"/>
      <c r="D211" s="125"/>
      <c r="E211" s="121"/>
      <c r="F211" s="121"/>
      <c r="G211" s="122"/>
      <c r="H211" s="123"/>
      <c r="I211" s="118"/>
      <c r="J211" s="124"/>
      <c r="K211" s="124"/>
      <c r="L211" s="79"/>
    </row>
    <row r="212" spans="1:12" ht="16.5">
      <c r="A212" s="117"/>
      <c r="B212" s="115" t="s">
        <v>82</v>
      </c>
      <c r="C212" s="119"/>
      <c r="D212" s="126"/>
      <c r="E212" s="121"/>
      <c r="F212" s="121"/>
      <c r="G212" s="124"/>
      <c r="H212" s="124"/>
      <c r="I212" s="124"/>
      <c r="J212" s="124"/>
      <c r="K212" s="124"/>
      <c r="L212" s="79"/>
    </row>
    <row r="213" spans="1:12" ht="16.5">
      <c r="A213" s="117"/>
      <c r="B213" s="116" t="s">
        <v>3</v>
      </c>
      <c r="C213" s="118"/>
      <c r="D213" s="127"/>
      <c r="E213" s="121"/>
      <c r="F213" s="121"/>
      <c r="G213" s="118"/>
      <c r="H213" s="124"/>
      <c r="I213" s="124"/>
      <c r="J213" s="124"/>
      <c r="K213" s="124"/>
      <c r="L213" s="79"/>
    </row>
    <row r="216" spans="1:12" ht="21">
      <c r="A216" s="145"/>
      <c r="B216" s="143" t="s">
        <v>76</v>
      </c>
      <c r="C216" s="146"/>
      <c r="D216" s="146"/>
      <c r="E216" s="146"/>
      <c r="F216" s="146"/>
      <c r="G216" s="146"/>
      <c r="H216" s="146"/>
      <c r="I216" s="146"/>
      <c r="J216" s="146"/>
      <c r="K216" s="147" t="s">
        <v>90</v>
      </c>
      <c r="L216" s="147"/>
    </row>
    <row r="217" spans="1:12" ht="16.5">
      <c r="A217" s="159" t="s">
        <v>1</v>
      </c>
      <c r="B217" s="162" t="s">
        <v>35</v>
      </c>
      <c r="C217" s="165" t="s">
        <v>36</v>
      </c>
      <c r="D217" s="166"/>
      <c r="E217" s="167"/>
      <c r="F217" s="165" t="s">
        <v>37</v>
      </c>
      <c r="G217" s="167"/>
      <c r="H217" s="165" t="s">
        <v>38</v>
      </c>
      <c r="I217" s="167"/>
      <c r="J217" s="165" t="s">
        <v>39</v>
      </c>
      <c r="K217" s="167"/>
      <c r="L217" s="162" t="s">
        <v>17</v>
      </c>
    </row>
    <row r="218" spans="1:12" ht="16.5">
      <c r="A218" s="160"/>
      <c r="B218" s="163"/>
      <c r="C218" s="152" t="s">
        <v>15</v>
      </c>
      <c r="D218" s="155" t="s">
        <v>2</v>
      </c>
      <c r="E218" s="150" t="s">
        <v>3</v>
      </c>
      <c r="F218" s="157" t="s">
        <v>40</v>
      </c>
      <c r="G218" s="150" t="s">
        <v>3</v>
      </c>
      <c r="H218" s="152" t="s">
        <v>40</v>
      </c>
      <c r="I218" s="150" t="s">
        <v>3</v>
      </c>
      <c r="J218" s="152" t="s">
        <v>40</v>
      </c>
      <c r="K218" s="150" t="s">
        <v>3</v>
      </c>
      <c r="L218" s="163"/>
    </row>
    <row r="219" spans="1:12" ht="16.5">
      <c r="A219" s="161"/>
      <c r="B219" s="164"/>
      <c r="C219" s="153"/>
      <c r="D219" s="156"/>
      <c r="E219" s="151"/>
      <c r="F219" s="158"/>
      <c r="G219" s="151"/>
      <c r="H219" s="153"/>
      <c r="I219" s="151"/>
      <c r="J219" s="153"/>
      <c r="K219" s="151"/>
      <c r="L219" s="164"/>
    </row>
    <row r="220" spans="1:12" ht="16.5">
      <c r="A220" s="23" t="s">
        <v>4</v>
      </c>
      <c r="B220" s="26" t="s">
        <v>5</v>
      </c>
      <c r="C220" s="25" t="s">
        <v>6</v>
      </c>
      <c r="D220" s="81" t="s">
        <v>7</v>
      </c>
      <c r="E220" s="34" t="s">
        <v>8</v>
      </c>
      <c r="F220" s="26" t="s">
        <v>9</v>
      </c>
      <c r="G220" s="25" t="s">
        <v>10</v>
      </c>
      <c r="H220" s="24"/>
      <c r="I220" s="26" t="s">
        <v>11</v>
      </c>
      <c r="J220" s="24" t="s">
        <v>12</v>
      </c>
      <c r="K220" s="25" t="s">
        <v>13</v>
      </c>
      <c r="L220" s="24" t="s">
        <v>14</v>
      </c>
    </row>
    <row r="221" spans="1:12" ht="16.5">
      <c r="A221" s="45"/>
      <c r="B221" s="57" t="s">
        <v>22</v>
      </c>
      <c r="C221" s="62"/>
      <c r="D221" s="82"/>
      <c r="E221" s="64"/>
      <c r="F221" s="63"/>
      <c r="G221" s="63"/>
      <c r="H221" s="63"/>
      <c r="I221" s="63"/>
      <c r="J221" s="63"/>
      <c r="K221" s="63"/>
      <c r="L221" s="63"/>
    </row>
    <row r="222" spans="1:12" ht="38.25">
      <c r="A222" s="47">
        <v>1</v>
      </c>
      <c r="B222" s="69" t="s">
        <v>54</v>
      </c>
      <c r="C222" s="49" t="s">
        <v>24</v>
      </c>
      <c r="D222" s="84"/>
      <c r="E222" s="80">
        <v>3.5</v>
      </c>
      <c r="F222" s="44"/>
      <c r="G222" s="44"/>
      <c r="H222" s="44"/>
      <c r="I222" s="44"/>
      <c r="J222" s="44"/>
      <c r="K222" s="44"/>
      <c r="L222" s="44"/>
    </row>
    <row r="223" spans="1:12" ht="63.75">
      <c r="A223" s="47">
        <v>2</v>
      </c>
      <c r="B223" s="69" t="s">
        <v>26</v>
      </c>
      <c r="C223" s="49" t="s">
        <v>25</v>
      </c>
      <c r="D223" s="84"/>
      <c r="E223" s="80">
        <v>0.15</v>
      </c>
      <c r="F223" s="44"/>
      <c r="G223" s="44"/>
      <c r="H223" s="44"/>
      <c r="I223" s="44"/>
      <c r="J223" s="44"/>
      <c r="K223" s="44"/>
      <c r="L223" s="44"/>
    </row>
    <row r="224" spans="1:12" ht="16.5">
      <c r="A224" s="45"/>
      <c r="B224" s="53" t="s">
        <v>27</v>
      </c>
      <c r="C224" s="62"/>
      <c r="D224" s="86"/>
      <c r="E224" s="70"/>
      <c r="F224" s="43"/>
      <c r="G224" s="43"/>
      <c r="H224" s="43"/>
      <c r="I224" s="43"/>
      <c r="J224" s="43"/>
      <c r="K224" s="43"/>
      <c r="L224" s="44"/>
    </row>
    <row r="225" spans="1:12" ht="16.5">
      <c r="A225" s="46">
        <v>3</v>
      </c>
      <c r="B225" s="65" t="s">
        <v>46</v>
      </c>
      <c r="C225" s="50" t="s">
        <v>24</v>
      </c>
      <c r="D225" s="83"/>
      <c r="E225" s="16">
        <v>6</v>
      </c>
      <c r="F225" s="66"/>
      <c r="G225" s="66"/>
      <c r="H225" s="66"/>
      <c r="I225" s="66"/>
      <c r="J225" s="66"/>
      <c r="K225" s="66"/>
      <c r="L225" s="44"/>
    </row>
    <row r="226" spans="1:12" ht="16.5">
      <c r="A226" s="48"/>
      <c r="B226" s="67" t="s">
        <v>28</v>
      </c>
      <c r="C226" s="61" t="s">
        <v>29</v>
      </c>
      <c r="D226" s="85">
        <v>1.15</v>
      </c>
      <c r="E226" s="14">
        <f>E225*D226</f>
        <v>6.8999999999999995</v>
      </c>
      <c r="F226" s="14"/>
      <c r="G226" s="15"/>
      <c r="H226" s="14"/>
      <c r="I226" s="14"/>
      <c r="J226" s="37"/>
      <c r="K226" s="15"/>
      <c r="L226" s="44"/>
    </row>
    <row r="227" spans="1:12" ht="25.5">
      <c r="A227" s="46">
        <v>4</v>
      </c>
      <c r="B227" s="129" t="s">
        <v>59</v>
      </c>
      <c r="C227" s="50" t="s">
        <v>24</v>
      </c>
      <c r="D227" s="83"/>
      <c r="E227" s="16">
        <v>6</v>
      </c>
      <c r="F227" s="66"/>
      <c r="G227" s="66"/>
      <c r="H227" s="66"/>
      <c r="I227" s="66"/>
      <c r="J227" s="66"/>
      <c r="K227" s="66"/>
      <c r="L227" s="44"/>
    </row>
    <row r="228" spans="1:12" ht="16.5">
      <c r="A228" s="46"/>
      <c r="B228" s="67" t="s">
        <v>53</v>
      </c>
      <c r="C228" s="50" t="s">
        <v>24</v>
      </c>
      <c r="D228" s="83">
        <v>1.02</v>
      </c>
      <c r="E228" s="14">
        <f>E227*D228</f>
        <v>6.12</v>
      </c>
      <c r="F228" s="66"/>
      <c r="G228" s="68"/>
      <c r="H228" s="14"/>
      <c r="I228" s="14"/>
      <c r="J228" s="68"/>
      <c r="K228" s="68"/>
      <c r="L228" s="44"/>
    </row>
    <row r="229" spans="1:12" ht="16.5">
      <c r="A229" s="53"/>
      <c r="B229" s="56" t="s">
        <v>51</v>
      </c>
      <c r="C229" s="51" t="s">
        <v>25</v>
      </c>
      <c r="D229" s="42" t="s">
        <v>16</v>
      </c>
      <c r="E229" s="38">
        <v>1.5</v>
      </c>
      <c r="F229" s="41"/>
      <c r="G229" s="39"/>
      <c r="H229" s="14"/>
      <c r="I229" s="39"/>
      <c r="J229" s="41"/>
      <c r="K229" s="39"/>
      <c r="L229" s="39"/>
    </row>
    <row r="230" spans="1:12" ht="25.5">
      <c r="A230" s="46">
        <v>5</v>
      </c>
      <c r="B230" s="54" t="s">
        <v>75</v>
      </c>
      <c r="C230" s="49" t="s">
        <v>23</v>
      </c>
      <c r="D230" s="83"/>
      <c r="E230" s="16">
        <v>10</v>
      </c>
      <c r="F230" s="66"/>
      <c r="G230" s="66"/>
      <c r="H230" s="14"/>
      <c r="I230" s="17"/>
      <c r="J230" s="66"/>
      <c r="K230" s="66"/>
      <c r="L230" s="44"/>
    </row>
    <row r="231" spans="1:12" ht="16.5">
      <c r="A231" s="46"/>
      <c r="B231" s="67" t="s">
        <v>58</v>
      </c>
      <c r="C231" s="50" t="s">
        <v>41</v>
      </c>
      <c r="D231" s="83">
        <v>1.1</v>
      </c>
      <c r="E231" s="14">
        <f>E230*D231</f>
        <v>11</v>
      </c>
      <c r="F231" s="66"/>
      <c r="G231" s="66"/>
      <c r="H231" s="14"/>
      <c r="I231" s="14"/>
      <c r="J231" s="66"/>
      <c r="K231" s="66"/>
      <c r="L231" s="44"/>
    </row>
    <row r="232" spans="1:12" ht="16.5">
      <c r="A232" s="46"/>
      <c r="B232" s="67" t="s">
        <v>53</v>
      </c>
      <c r="C232" s="50" t="s">
        <v>24</v>
      </c>
      <c r="D232" s="83">
        <v>0.1</v>
      </c>
      <c r="E232" s="14">
        <f>E230*D232</f>
        <v>1</v>
      </c>
      <c r="F232" s="66"/>
      <c r="G232" s="68"/>
      <c r="H232" s="14"/>
      <c r="I232" s="14"/>
      <c r="J232" s="68"/>
      <c r="K232" s="68"/>
      <c r="L232" s="44"/>
    </row>
    <row r="233" spans="1:12" ht="16.5">
      <c r="A233" s="53"/>
      <c r="B233" s="56" t="s">
        <v>51</v>
      </c>
      <c r="C233" s="51" t="s">
        <v>25</v>
      </c>
      <c r="D233" s="42" t="s">
        <v>16</v>
      </c>
      <c r="E233" s="38">
        <v>0.15</v>
      </c>
      <c r="F233" s="41"/>
      <c r="G233" s="39"/>
      <c r="H233" s="14"/>
      <c r="I233" s="39"/>
      <c r="J233" s="41"/>
      <c r="K233" s="39"/>
      <c r="L233" s="39"/>
    </row>
    <row r="234" spans="1:12" ht="16.5">
      <c r="A234" s="46"/>
      <c r="B234" s="56" t="s">
        <v>31</v>
      </c>
      <c r="C234" s="50" t="s">
        <v>24</v>
      </c>
      <c r="D234" s="83">
        <v>0.002</v>
      </c>
      <c r="E234" s="14">
        <f>E230*D234</f>
        <v>0.02</v>
      </c>
      <c r="F234" s="66"/>
      <c r="G234" s="66"/>
      <c r="H234" s="14"/>
      <c r="I234" s="14"/>
      <c r="J234" s="66"/>
      <c r="K234" s="66"/>
      <c r="L234" s="44"/>
    </row>
    <row r="235" spans="1:12" ht="25.5">
      <c r="A235" s="46">
        <v>8</v>
      </c>
      <c r="B235" s="130" t="s">
        <v>44</v>
      </c>
      <c r="C235" s="55"/>
      <c r="D235" s="88"/>
      <c r="E235" s="14"/>
      <c r="F235" s="66"/>
      <c r="G235" s="68"/>
      <c r="H235" s="14"/>
      <c r="I235" s="14"/>
      <c r="J235" s="68"/>
      <c r="K235" s="68"/>
      <c r="L235" s="44"/>
    </row>
    <row r="236" spans="1:12" ht="27">
      <c r="A236" s="103"/>
      <c r="B236" s="104" t="s">
        <v>50</v>
      </c>
      <c r="C236" s="105" t="s">
        <v>42</v>
      </c>
      <c r="D236" s="44"/>
      <c r="E236" s="80">
        <v>1.5</v>
      </c>
      <c r="F236" s="44"/>
      <c r="G236" s="44"/>
      <c r="H236" s="44"/>
      <c r="I236" s="44"/>
      <c r="J236" s="44"/>
      <c r="K236" s="44"/>
      <c r="L236" s="44"/>
    </row>
    <row r="237" spans="1:12" ht="29.25" customHeight="1">
      <c r="A237" s="46"/>
      <c r="B237" s="131" t="s">
        <v>47</v>
      </c>
      <c r="C237" s="20" t="s">
        <v>25</v>
      </c>
      <c r="D237" s="27"/>
      <c r="E237" s="28">
        <v>0.7</v>
      </c>
      <c r="F237" s="27"/>
      <c r="G237" s="27"/>
      <c r="H237" s="27"/>
      <c r="I237" s="27"/>
      <c r="J237" s="27"/>
      <c r="K237" s="27"/>
      <c r="L237" s="44"/>
    </row>
    <row r="238" spans="1:12" ht="16.5">
      <c r="A238" s="48"/>
      <c r="B238" s="67" t="s">
        <v>45</v>
      </c>
      <c r="C238" s="61" t="s">
        <v>25</v>
      </c>
      <c r="D238" s="85">
        <v>1.1</v>
      </c>
      <c r="E238" s="14">
        <f>D238*E237</f>
        <v>0.77</v>
      </c>
      <c r="F238" s="37"/>
      <c r="G238" s="37"/>
      <c r="H238" s="37"/>
      <c r="I238" s="14"/>
      <c r="J238" s="37"/>
      <c r="K238" s="37"/>
      <c r="L238" s="44"/>
    </row>
    <row r="239" spans="1:12" ht="16.5">
      <c r="A239" s="46"/>
      <c r="B239" s="67" t="s">
        <v>56</v>
      </c>
      <c r="C239" s="50" t="s">
        <v>24</v>
      </c>
      <c r="D239" s="83">
        <v>3.5</v>
      </c>
      <c r="E239" s="14">
        <f>E237*D239</f>
        <v>2.4499999999999997</v>
      </c>
      <c r="F239" s="66"/>
      <c r="G239" s="66"/>
      <c r="H239" s="14"/>
      <c r="I239" s="14"/>
      <c r="J239" s="66"/>
      <c r="K239" s="66"/>
      <c r="L239" s="44"/>
    </row>
    <row r="240" spans="1:12" ht="25.5">
      <c r="A240" s="98">
        <v>9</v>
      </c>
      <c r="B240" s="54" t="s">
        <v>49</v>
      </c>
      <c r="C240" s="99" t="s">
        <v>41</v>
      </c>
      <c r="D240" s="100"/>
      <c r="E240" s="16">
        <v>20</v>
      </c>
      <c r="F240" s="40"/>
      <c r="G240" s="40"/>
      <c r="H240" s="40"/>
      <c r="I240" s="40"/>
      <c r="J240" s="101"/>
      <c r="K240" s="101"/>
      <c r="L240" s="44"/>
    </row>
    <row r="241" spans="1:12" ht="16.5">
      <c r="A241" s="98"/>
      <c r="B241" s="56" t="s">
        <v>48</v>
      </c>
      <c r="C241" s="17" t="s">
        <v>21</v>
      </c>
      <c r="D241" s="40">
        <f>24.6/100</f>
        <v>0.24600000000000002</v>
      </c>
      <c r="E241" s="40">
        <f>E240*D241</f>
        <v>4.920000000000001</v>
      </c>
      <c r="F241" s="102"/>
      <c r="G241" s="101"/>
      <c r="H241" s="40"/>
      <c r="I241" s="40"/>
      <c r="J241" s="101"/>
      <c r="K241" s="101"/>
      <c r="L241" s="44"/>
    </row>
    <row r="242" spans="1:12" ht="25.5">
      <c r="A242" s="29">
        <v>10</v>
      </c>
      <c r="B242" s="54" t="s">
        <v>96</v>
      </c>
      <c r="C242" s="31" t="s">
        <v>43</v>
      </c>
      <c r="D242" s="30"/>
      <c r="E242" s="32">
        <v>4.6</v>
      </c>
      <c r="F242" s="29"/>
      <c r="G242" s="32"/>
      <c r="H242" s="29"/>
      <c r="I242" s="32"/>
      <c r="J242" s="29"/>
      <c r="K242" s="32"/>
      <c r="L242" s="44"/>
    </row>
    <row r="243" spans="1:12" ht="16.5">
      <c r="A243" s="58"/>
      <c r="B243" s="95" t="s">
        <v>32</v>
      </c>
      <c r="C243" s="71"/>
      <c r="D243" s="89"/>
      <c r="E243" s="73"/>
      <c r="F243" s="72"/>
      <c r="G243" s="73"/>
      <c r="H243" s="73"/>
      <c r="I243" s="73"/>
      <c r="J243" s="73"/>
      <c r="K243" s="73"/>
      <c r="L243" s="73"/>
    </row>
    <row r="244" spans="1:12" ht="16.5">
      <c r="A244" s="59"/>
      <c r="B244" s="94" t="s">
        <v>33</v>
      </c>
      <c r="C244" s="74"/>
      <c r="D244" s="90"/>
      <c r="E244" s="75"/>
      <c r="F244" s="75"/>
      <c r="G244" s="76"/>
      <c r="H244" s="76"/>
      <c r="I244" s="76"/>
      <c r="J244" s="76"/>
      <c r="K244" s="76"/>
      <c r="L244" s="76"/>
    </row>
    <row r="245" spans="1:12" ht="16.5">
      <c r="A245" s="58"/>
      <c r="B245" s="95" t="s">
        <v>32</v>
      </c>
      <c r="C245" s="71"/>
      <c r="D245" s="89"/>
      <c r="E245" s="73"/>
      <c r="F245" s="72"/>
      <c r="G245" s="73"/>
      <c r="H245" s="73"/>
      <c r="I245" s="73"/>
      <c r="J245" s="73"/>
      <c r="K245" s="73"/>
      <c r="L245" s="76"/>
    </row>
    <row r="246" spans="1:12" ht="16.5">
      <c r="A246" s="59"/>
      <c r="B246" s="94" t="s">
        <v>34</v>
      </c>
      <c r="C246" s="74"/>
      <c r="D246" s="90"/>
      <c r="E246" s="75"/>
      <c r="F246" s="75"/>
      <c r="G246" s="76"/>
      <c r="H246" s="76"/>
      <c r="I246" s="76"/>
      <c r="J246" s="76"/>
      <c r="K246" s="76"/>
      <c r="L246" s="76"/>
    </row>
    <row r="247" spans="1:12" ht="16.5">
      <c r="A247" s="60"/>
      <c r="B247" s="96" t="s">
        <v>18</v>
      </c>
      <c r="C247" s="77"/>
      <c r="D247" s="91"/>
      <c r="E247" s="78"/>
      <c r="F247" s="78"/>
      <c r="G247" s="79"/>
      <c r="H247" s="79"/>
      <c r="I247" s="79"/>
      <c r="J247" s="79"/>
      <c r="K247" s="79"/>
      <c r="L247" s="79"/>
    </row>
    <row r="248" spans="1:12" ht="16.5">
      <c r="A248" s="117"/>
      <c r="B248" s="115" t="s">
        <v>81</v>
      </c>
      <c r="C248" s="140">
        <v>0.03</v>
      </c>
      <c r="D248" s="120"/>
      <c r="E248" s="121"/>
      <c r="F248" s="121"/>
      <c r="G248" s="122"/>
      <c r="H248" s="123"/>
      <c r="I248" s="118"/>
      <c r="J248" s="124"/>
      <c r="K248" s="124"/>
      <c r="L248" s="79"/>
    </row>
    <row r="249" spans="1:12" ht="16.5">
      <c r="A249" s="117"/>
      <c r="B249" s="115" t="s">
        <v>0</v>
      </c>
      <c r="C249" s="118"/>
      <c r="D249" s="125"/>
      <c r="E249" s="121"/>
      <c r="F249" s="121"/>
      <c r="G249" s="122"/>
      <c r="H249" s="123"/>
      <c r="I249" s="118"/>
      <c r="J249" s="124"/>
      <c r="K249" s="124"/>
      <c r="L249" s="79"/>
    </row>
    <row r="250" spans="1:12" ht="16.5">
      <c r="A250" s="117"/>
      <c r="B250" s="115" t="s">
        <v>82</v>
      </c>
      <c r="C250" s="119"/>
      <c r="D250" s="126"/>
      <c r="E250" s="121"/>
      <c r="F250" s="121"/>
      <c r="G250" s="124"/>
      <c r="H250" s="124"/>
      <c r="I250" s="124"/>
      <c r="J250" s="124"/>
      <c r="K250" s="124"/>
      <c r="L250" s="79"/>
    </row>
    <row r="251" spans="1:12" ht="16.5">
      <c r="A251" s="117"/>
      <c r="B251" s="116" t="s">
        <v>3</v>
      </c>
      <c r="C251" s="118"/>
      <c r="D251" s="127"/>
      <c r="E251" s="121"/>
      <c r="F251" s="121"/>
      <c r="G251" s="118"/>
      <c r="H251" s="124"/>
      <c r="I251" s="124"/>
      <c r="J251" s="124"/>
      <c r="K251" s="124"/>
      <c r="L251" s="79"/>
    </row>
    <row r="253" spans="1:12" ht="16.5">
      <c r="A253" s="148" t="s">
        <v>91</v>
      </c>
      <c r="B253" s="148"/>
      <c r="C253" s="148"/>
      <c r="D253" s="148"/>
      <c r="E253" s="148"/>
      <c r="F253" s="148"/>
      <c r="G253" s="148"/>
      <c r="H253" s="148"/>
      <c r="I253" s="148"/>
      <c r="J253" s="148"/>
      <c r="K253" s="148"/>
      <c r="L253" s="144"/>
    </row>
    <row r="256" ht="16.5">
      <c r="A256" s="21" t="s">
        <v>92</v>
      </c>
    </row>
    <row r="257" spans="1:12" ht="32.25" customHeight="1">
      <c r="A257" s="149" t="s">
        <v>93</v>
      </c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</row>
    <row r="258" spans="1:12" ht="51.75" customHeight="1">
      <c r="A258" s="149" t="s">
        <v>94</v>
      </c>
      <c r="B258" s="149"/>
      <c r="C258" s="149"/>
      <c r="D258" s="149"/>
      <c r="E258" s="149"/>
      <c r="F258" s="149"/>
      <c r="G258" s="149"/>
      <c r="H258" s="149"/>
      <c r="I258" s="149"/>
      <c r="J258" s="149"/>
      <c r="K258" s="149"/>
      <c r="L258" s="149"/>
    </row>
    <row r="259" spans="1:12" ht="48.75" customHeight="1">
      <c r="A259" s="149" t="s">
        <v>95</v>
      </c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</row>
  </sheetData>
  <sheetProtection/>
  <mergeCells count="131">
    <mergeCell ref="F3:G3"/>
    <mergeCell ref="L28:L30"/>
    <mergeCell ref="J3:K3"/>
    <mergeCell ref="C4:C5"/>
    <mergeCell ref="C3:E3"/>
    <mergeCell ref="F4:F5"/>
    <mergeCell ref="H4:H5"/>
    <mergeCell ref="G4:G5"/>
    <mergeCell ref="E4:E5"/>
    <mergeCell ref="L3:L5"/>
    <mergeCell ref="K4:K5"/>
    <mergeCell ref="A28:A30"/>
    <mergeCell ref="B28:B30"/>
    <mergeCell ref="C28:E28"/>
    <mergeCell ref="F28:G28"/>
    <mergeCell ref="H3:I3"/>
    <mergeCell ref="J28:K28"/>
    <mergeCell ref="I4:I5"/>
    <mergeCell ref="J4:J5"/>
    <mergeCell ref="A3:A5"/>
    <mergeCell ref="B3:B5"/>
    <mergeCell ref="H28:I28"/>
    <mergeCell ref="I29:I30"/>
    <mergeCell ref="J29:J30"/>
    <mergeCell ref="K29:K30"/>
    <mergeCell ref="D4:D5"/>
    <mergeCell ref="G29:G30"/>
    <mergeCell ref="H29:H30"/>
    <mergeCell ref="C29:C30"/>
    <mergeCell ref="D29:D30"/>
    <mergeCell ref="E29:E30"/>
    <mergeCell ref="F29:F30"/>
    <mergeCell ref="J73:J74"/>
    <mergeCell ref="C71:J71"/>
    <mergeCell ref="A72:A74"/>
    <mergeCell ref="B72:B74"/>
    <mergeCell ref="C72:E72"/>
    <mergeCell ref="F72:G72"/>
    <mergeCell ref="H72:I72"/>
    <mergeCell ref="J72:K72"/>
    <mergeCell ref="L109:L111"/>
    <mergeCell ref="L72:L74"/>
    <mergeCell ref="C73:C74"/>
    <mergeCell ref="D73:D74"/>
    <mergeCell ref="E73:E74"/>
    <mergeCell ref="F73:F74"/>
    <mergeCell ref="G73:G74"/>
    <mergeCell ref="H73:H74"/>
    <mergeCell ref="I73:I74"/>
    <mergeCell ref="K73:K74"/>
    <mergeCell ref="A109:A111"/>
    <mergeCell ref="B109:B111"/>
    <mergeCell ref="C109:E109"/>
    <mergeCell ref="F109:G109"/>
    <mergeCell ref="H109:I109"/>
    <mergeCell ref="J109:K109"/>
    <mergeCell ref="K110:K111"/>
    <mergeCell ref="C110:C111"/>
    <mergeCell ref="D110:D111"/>
    <mergeCell ref="E110:E111"/>
    <mergeCell ref="F110:F111"/>
    <mergeCell ref="G110:G111"/>
    <mergeCell ref="H110:H111"/>
    <mergeCell ref="A140:A142"/>
    <mergeCell ref="B140:B142"/>
    <mergeCell ref="C140:E140"/>
    <mergeCell ref="F140:G140"/>
    <mergeCell ref="H140:I140"/>
    <mergeCell ref="J140:K140"/>
    <mergeCell ref="L178:L180"/>
    <mergeCell ref="L140:L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A178:A180"/>
    <mergeCell ref="B178:B180"/>
    <mergeCell ref="C178:E178"/>
    <mergeCell ref="F178:G178"/>
    <mergeCell ref="H178:I178"/>
    <mergeCell ref="J178:K178"/>
    <mergeCell ref="I179:I180"/>
    <mergeCell ref="J179:J180"/>
    <mergeCell ref="K179:K180"/>
    <mergeCell ref="C179:C180"/>
    <mergeCell ref="D179:D180"/>
    <mergeCell ref="E179:E180"/>
    <mergeCell ref="F179:F180"/>
    <mergeCell ref="G179:G180"/>
    <mergeCell ref="H179:H180"/>
    <mergeCell ref="A1:L1"/>
    <mergeCell ref="C218:C219"/>
    <mergeCell ref="D218:D219"/>
    <mergeCell ref="E218:E219"/>
    <mergeCell ref="F218:F219"/>
    <mergeCell ref="G218:G219"/>
    <mergeCell ref="H218:H219"/>
    <mergeCell ref="A217:A219"/>
    <mergeCell ref="B217:B219"/>
    <mergeCell ref="C217:E217"/>
    <mergeCell ref="K2:L2"/>
    <mergeCell ref="C2:J2"/>
    <mergeCell ref="C27:J27"/>
    <mergeCell ref="K27:L27"/>
    <mergeCell ref="I218:I219"/>
    <mergeCell ref="J218:J219"/>
    <mergeCell ref="K218:K219"/>
    <mergeCell ref="F217:G217"/>
    <mergeCell ref="H217:I217"/>
    <mergeCell ref="J217:K217"/>
    <mergeCell ref="K71:L71"/>
    <mergeCell ref="C108:J108"/>
    <mergeCell ref="K108:L108"/>
    <mergeCell ref="C139:J139"/>
    <mergeCell ref="K139:L139"/>
    <mergeCell ref="C177:J177"/>
    <mergeCell ref="K177:L177"/>
    <mergeCell ref="K141:K142"/>
    <mergeCell ref="I110:I111"/>
    <mergeCell ref="J110:J111"/>
    <mergeCell ref="C216:J216"/>
    <mergeCell ref="K216:L216"/>
    <mergeCell ref="A253:K253"/>
    <mergeCell ref="A257:L257"/>
    <mergeCell ref="A258:L258"/>
    <mergeCell ref="A259:L259"/>
    <mergeCell ref="L217:L219"/>
  </mergeCells>
  <printOptions/>
  <pageMargins left="0" right="0" top="0.31496062992126" bottom="0.433070866141732" header="0.118110236220472" footer="0.15748031496063"/>
  <pageSetup orientation="landscape" paperSize="9" r:id="rId1"/>
  <headerFooter alignWithMargins="0">
    <oddFooter>&amp;C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2020-08-18T10:09:37Z</dcterms:modified>
  <cp:category/>
  <cp:version/>
  <cp:contentType/>
  <cp:contentStatus/>
</cp:coreProperties>
</file>