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1DE71DDE-D676-4729-84D3-9C377513800A}" xr6:coauthVersionLast="36" xr6:coauthVersionMax="36" xr10:uidLastSave="{00000000-0000-0000-0000-000000000000}"/>
  <bookViews>
    <workbookView xWindow="0" yWindow="0" windowWidth="28800" windowHeight="12225" tabRatio="942" xr2:uid="{00000000-000D-0000-FFFF-FFFF00000000}"/>
  </bookViews>
  <sheets>
    <sheet name="#3" sheetId="62" r:id="rId1"/>
  </sheets>
  <calcPr calcId="191029"/>
</workbook>
</file>

<file path=xl/calcChain.xml><?xml version="1.0" encoding="utf-8"?>
<calcChain xmlns="http://schemas.openxmlformats.org/spreadsheetml/2006/main">
  <c r="F72" i="62" l="1"/>
  <c r="F77" i="62"/>
  <c r="F80" i="62" s="1"/>
  <c r="F83" i="62" l="1"/>
  <c r="F82" i="62"/>
  <c r="F84" i="62"/>
  <c r="F81" i="62"/>
  <c r="F79" i="62" l="1"/>
  <c r="F78" i="62"/>
  <c r="F69" i="62"/>
  <c r="F74" i="62" s="1"/>
  <c r="F51" i="62"/>
  <c r="F52" i="62" s="1"/>
  <c r="F68" i="62"/>
  <c r="F67" i="62"/>
  <c r="F66" i="62"/>
  <c r="F65" i="62"/>
  <c r="F61" i="62"/>
  <c r="F60" i="62"/>
  <c r="F56" i="62"/>
  <c r="F55" i="62"/>
  <c r="F54" i="62"/>
  <c r="F62" i="62" l="1"/>
  <c r="F63" i="62" s="1"/>
  <c r="F70" i="62"/>
  <c r="F76" i="62"/>
  <c r="F75" i="62"/>
  <c r="F71" i="62"/>
  <c r="F44" i="62" l="1"/>
  <c r="F27" i="62"/>
  <c r="F20" i="62"/>
  <c r="F14" i="62"/>
  <c r="F23" i="62" l="1"/>
  <c r="F22" i="62"/>
  <c r="F21" i="62"/>
  <c r="F49" i="62" l="1"/>
  <c r="F48" i="62"/>
  <c r="F47" i="62"/>
  <c r="F46" i="62"/>
  <c r="F45" i="62"/>
  <c r="F43" i="62"/>
  <c r="F42" i="62"/>
  <c r="F41" i="62"/>
  <c r="F40" i="62"/>
  <c r="F38" i="62" l="1"/>
  <c r="F37" i="62"/>
  <c r="F36" i="62"/>
  <c r="F35" i="62"/>
  <c r="F34" i="62"/>
  <c r="F32" i="62"/>
  <c r="F31" i="62"/>
  <c r="F30" i="62"/>
  <c r="F29" i="62"/>
  <c r="F28" i="62"/>
  <c r="F26" i="62"/>
  <c r="F25" i="62"/>
  <c r="F19" i="62"/>
  <c r="F17" i="62"/>
  <c r="F16" i="62"/>
  <c r="F15" i="62"/>
  <c r="F13" i="62"/>
  <c r="F12" i="62"/>
  <c r="J5" i="62" l="1"/>
</calcChain>
</file>

<file path=xl/sharedStrings.xml><?xml version="1.0" encoding="utf-8"?>
<sst xmlns="http://schemas.openxmlformats.org/spreadsheetml/2006/main" count="209" uniqueCount="127">
  <si>
    <t>ლარი</t>
  </si>
  <si>
    <t>სახარჯთაღრიცხვო ღირებულება</t>
  </si>
  <si>
    <t>NN</t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</si>
  <si>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</si>
  <si>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</si>
  <si>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</si>
  <si>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</si>
  <si>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</si>
  <si>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</si>
  <si>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</si>
  <si>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</si>
  <si>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erT. fasi</t>
  </si>
  <si>
    <t>kac/sT</t>
  </si>
  <si>
    <t>lari</t>
  </si>
  <si>
    <t>m3</t>
  </si>
  <si>
    <t>m2</t>
  </si>
  <si>
    <t>manqanebi</t>
  </si>
  <si>
    <t>kg</t>
  </si>
  <si>
    <t>grZ.m</t>
  </si>
  <si>
    <t>safuZveli</t>
  </si>
  <si>
    <t>შეადგინა:</t>
  </si>
  <si>
    <t>cali</t>
  </si>
  <si>
    <t>მ2</t>
  </si>
  <si>
    <t>sxva masalebi</t>
  </si>
  <si>
    <t>მ3</t>
  </si>
  <si>
    <t>კაც/სთ</t>
  </si>
  <si>
    <t>კედლების შელესვა ქვიშა-ცემენტის ხსნარით</t>
  </si>
  <si>
    <t xml:space="preserve">შრომითი დანახარჯები </t>
  </si>
  <si>
    <t>მანქ/სთ</t>
  </si>
  <si>
    <t>სხვა მანქანები</t>
  </si>
  <si>
    <t xml:space="preserve">სხვა მასალები  </t>
  </si>
  <si>
    <t xml:space="preserve"> მ2</t>
  </si>
  <si>
    <t>ცალი</t>
  </si>
  <si>
    <t xml:space="preserve">შრომითი დანახარჯი </t>
  </si>
  <si>
    <t>Sromis danaxarji</t>
  </si>
  <si>
    <t xml:space="preserve">zednadebi xarjebi </t>
  </si>
  <si>
    <t xml:space="preserve">gegmiuri dagroveba </t>
  </si>
  <si>
    <t xml:space="preserve">saRebavi </t>
  </si>
  <si>
    <t>safiTxni</t>
  </si>
  <si>
    <t>laqi</t>
  </si>
  <si>
    <t>შრომითი დანახარჯი</t>
  </si>
  <si>
    <t>მანქანა</t>
  </si>
  <si>
    <t>15-55-9</t>
  </si>
  <si>
    <t>13-1-191</t>
  </si>
  <si>
    <t xml:space="preserve">ხსნარის ტუმბო  3 მ3/სთ </t>
  </si>
  <si>
    <t>ხსნარი მოსაპირკეთებელი, ცემენტის 1:3</t>
  </si>
  <si>
    <t>laminirebuli parketis dasagebi Rrubeli</t>
  </si>
  <si>
    <t xml:space="preserve">laminirebuli plintusi </t>
  </si>
  <si>
    <t xml:space="preserve"> iatakze laminirebuli parketis  mowyoba </t>
  </si>
  <si>
    <t>ჯამი</t>
  </si>
  <si>
    <t>სატრანსპორტო ხარჯები (მასალების)</t>
  </si>
  <si>
    <t xml:space="preserve">შრომითი დანახარჯები  </t>
  </si>
  <si>
    <t>betoni m250</t>
  </si>
  <si>
    <t>11-8-3-4.</t>
  </si>
  <si>
    <t>xis karebis demontaJi</t>
  </si>
  <si>
    <t>15-168-7.</t>
  </si>
  <si>
    <t>46-124</t>
  </si>
  <si>
    <t>11-27-7.</t>
  </si>
  <si>
    <t>არსებული დაზიანებული ბათქაშის დემონტაჟი</t>
  </si>
  <si>
    <t>xis karis blokis mowyoba</t>
  </si>
  <si>
    <t>10-20-1</t>
  </si>
  <si>
    <t>xis karis blokebi</t>
  </si>
  <si>
    <t>karis saketi</t>
  </si>
  <si>
    <t>ც</t>
  </si>
  <si>
    <t>kedlebis SeRebva wyalemulsiuri saRebaviT 2-ჯერ</t>
  </si>
  <si>
    <r>
      <t>laminirebuli parketi A</t>
    </r>
    <r>
      <rPr>
        <sz val="9"/>
        <rFont val="Arial"/>
        <family val="2"/>
        <charset val="204"/>
      </rPr>
      <t>AC-4/32</t>
    </r>
  </si>
  <si>
    <t>T.5.1.p112</t>
  </si>
  <si>
    <t>T.5.1.p116</t>
  </si>
  <si>
    <t>T.5.1.p119</t>
  </si>
  <si>
    <t>4-1-369</t>
  </si>
  <si>
    <t>4-2-39.</t>
  </si>
  <si>
    <t>4-2-66.</t>
  </si>
  <si>
    <t>T.5.1.p86</t>
  </si>
  <si>
    <t>T.5.1.p168</t>
  </si>
  <si>
    <t>xis karis blokis galaqva 2-jer</t>
  </si>
  <si>
    <t>15-165-6.</t>
  </si>
  <si>
    <t>4-2-7.</t>
  </si>
  <si>
    <t>4.1-331</t>
  </si>
  <si>
    <t>46-35</t>
  </si>
  <si>
    <t>betonis iatakis mowyoba sisqiT 5sm VIII saklaso oTaxSi,qarTuli da istoriis kabinetebSi</t>
  </si>
  <si>
    <t>გაუთვალისწინებელი ხარჯები</t>
  </si>
  <si>
    <t>ლოკალური ხარჯთაღრიცხვა</t>
  </si>
  <si>
    <t>გარე საპირფარეშო</t>
  </si>
  <si>
    <t xml:space="preserve">1-80-3 </t>
  </si>
  <si>
    <t>თხრილის  დამუშავება ხელით III კატეგორიის  გრუნტში ქსელის მოსაწყობად</t>
  </si>
  <si>
    <t xml:space="preserve">კუბ.მ.  </t>
  </si>
  <si>
    <t xml:space="preserve">შრომითი რესურსები                                                </t>
  </si>
  <si>
    <t xml:space="preserve">კაც/სთ                                                               </t>
  </si>
  <si>
    <t>16-6-1.</t>
  </si>
  <si>
    <t>წყალსადენის პლასტმასის  მილის Ø20 მმ მოწყობა</t>
  </si>
  <si>
    <t>გრძ.მ.</t>
  </si>
  <si>
    <t>შრომითი რესურსები</t>
  </si>
  <si>
    <t>მანქანები</t>
  </si>
  <si>
    <t>წყალსადენის პლასტმასის  მილის Ø20 მმ</t>
  </si>
  <si>
    <t>სამაგრები</t>
  </si>
  <si>
    <t>კგ</t>
  </si>
  <si>
    <t>დანარჩენი ხარჯები</t>
  </si>
  <si>
    <t>1-81-2</t>
  </si>
  <si>
    <t>გრუნტის უკან ჩაყრა ხელით და მოსწორება</t>
  </si>
  <si>
    <t>კუბ.მ</t>
  </si>
  <si>
    <t>17-4-1.</t>
  </si>
  <si>
    <t>არს. უნიტაზზე ჩამრეცხი ავზის მოწყობა</t>
  </si>
  <si>
    <t>6-1-23.</t>
  </si>
  <si>
    <t>ჩამრეცხი ავზი</t>
  </si>
  <si>
    <t>კომპლ</t>
  </si>
  <si>
    <t>მუხლი დ-20 მმ</t>
  </si>
  <si>
    <t>სამკაპი 20X20X20 მმ</t>
  </si>
  <si>
    <t>ფასონური ნაწილები</t>
  </si>
  <si>
    <t>12-8-4.</t>
  </si>
  <si>
    <t>ფერადი თუნუქის წყალსაწრეტი სისტემის მონტაჟი</t>
  </si>
  <si>
    <t>100მ</t>
  </si>
  <si>
    <t>ფერადი თუნუქის წყალსაწრეტი მილი დ=100მმ.</t>
  </si>
  <si>
    <t>პროექტ</t>
  </si>
  <si>
    <t>ფერადი თუნუქის წყალშემკრები ღარი დ=100მმ.</t>
  </si>
  <si>
    <t>ლურსმანი</t>
  </si>
  <si>
    <t>ჭანჭიკი</t>
  </si>
  <si>
    <t>ნაჭედი</t>
  </si>
  <si>
    <t>არს. დაზიანებული კარის ბლოკის დემონტაჟი</t>
  </si>
  <si>
    <t>9-5-1.</t>
  </si>
  <si>
    <t>კვ.მ.</t>
  </si>
  <si>
    <t>1-9-63.</t>
  </si>
  <si>
    <t>სხვა ხარჯები</t>
  </si>
  <si>
    <t>მეტალოპლასტმასის კარის ბლოკის მოწყობა</t>
  </si>
  <si>
    <t>მეტალოპლასტმასის კარის ბლოკი</t>
  </si>
  <si>
    <t>ქართულის კაბინეტი</t>
  </si>
  <si>
    <t>მარტვილის მუნიციპალიტეტის სოფ. გაჭედილის საjaro skolis სარეabilitacio სამუშაოები</t>
  </si>
  <si>
    <t>ჯამი თავი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</si>
</sst>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0.0000"/>
    <numFmt numFmtId="167" formatCode="0.0"/>
    <numFmt numFmtId="168" formatCode="0.000"/>
  </numFmts>
  <fonts count="5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cadNusx"/>
    </font>
    <font>
      <sz val="8"/>
      <color theme="1"/>
      <name val="AcadNusx"/>
    </font>
    <font>
      <b/>
      <sz val="8"/>
      <color theme="1"/>
      <name val="AcadNusx"/>
    </font>
    <font>
      <b/>
      <sz val="9"/>
      <color theme="1"/>
      <name val="AcadNusx"/>
    </font>
    <font>
      <sz val="9"/>
      <color theme="1"/>
      <name val="AcadNusx"/>
    </font>
    <font>
      <b/>
      <sz val="10"/>
      <color theme="1"/>
      <name val="AcadNusx"/>
    </font>
    <font>
      <b/>
      <sz val="9"/>
      <name val="Arial"/>
      <family val="2"/>
      <charset val="204"/>
    </font>
    <font>
      <b/>
      <sz val="9"/>
      <name val="AcadNusx"/>
    </font>
    <font>
      <sz val="9"/>
      <name val="AcadNusx"/>
    </font>
    <font>
      <sz val="10"/>
      <name val="AcadNusx"/>
    </font>
    <font>
      <sz val="11"/>
      <name val="AcadNusx"/>
    </font>
    <font>
      <b/>
      <sz val="10"/>
      <name val="AcadNusx"/>
    </font>
    <font>
      <sz val="10"/>
      <color indexed="8"/>
      <name val="AcadNusx"/>
    </font>
    <font>
      <b/>
      <sz val="10"/>
      <color indexed="8"/>
      <name val="AcadNusx"/>
    </font>
    <font>
      <sz val="9"/>
      <color indexed="8"/>
      <name val="AcadNusx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9"/>
      <name val="Arial"/>
      <family val="2"/>
      <charset val="204"/>
    </font>
    <font>
      <b/>
      <sz val="9"/>
      <color indexed="8"/>
      <name val="AcadNusx"/>
    </font>
    <font>
      <sz val="8"/>
      <color indexed="8"/>
      <name val="AcadNusx"/>
    </font>
    <font>
      <b/>
      <sz val="8"/>
      <color indexed="8"/>
      <name val="AcadNusx"/>
    </font>
    <font>
      <sz val="12"/>
      <name val="AcadNusx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charset val="1"/>
    </font>
    <font>
      <b/>
      <sz val="9"/>
      <color theme="1"/>
      <name val="Arial"/>
      <family val="2"/>
      <charset val="1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4" fillId="0" borderId="0"/>
    <xf numFmtId="165" fontId="7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10" fillId="0" borderId="0"/>
    <xf numFmtId="165" fontId="11" fillId="0" borderId="0" applyFont="0" applyFill="0" applyBorder="0" applyAlignment="0" applyProtection="0"/>
    <xf numFmtId="0" fontId="34" fillId="0" borderId="0"/>
    <xf numFmtId="0" fontId="8" fillId="0" borderId="0"/>
    <xf numFmtId="0" fontId="10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40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5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</cellStyleXfs>
  <cellXfs count="196">
    <xf numFmtId="0" fontId="0" fillId="0" borderId="0" xfId="0"/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7" fillId="0" borderId="1" xfId="8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/>
    <xf numFmtId="9" fontId="13" fillId="0" borderId="1" xfId="2" applyNumberFormat="1" applyFont="1" applyFill="1" applyBorder="1" applyAlignment="1">
      <alignment horizontal="center" vertical="center"/>
    </xf>
    <xf numFmtId="9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49" fontId="36" fillId="0" borderId="1" xfId="8" applyNumberFormat="1" applyFont="1" applyFill="1" applyBorder="1" applyAlignment="1">
      <alignment horizontal="center"/>
    </xf>
    <xf numFmtId="0" fontId="38" fillId="0" borderId="1" xfId="8" applyFont="1" applyFill="1" applyBorder="1" applyAlignment="1">
      <alignment wrapText="1"/>
    </xf>
    <xf numFmtId="0" fontId="38" fillId="0" borderId="1" xfId="8" applyFont="1" applyFill="1" applyBorder="1" applyAlignment="1">
      <alignment horizontal="center"/>
    </xf>
    <xf numFmtId="0" fontId="37" fillId="0" borderId="1" xfId="8" applyFont="1" applyFill="1" applyBorder="1" applyAlignment="1"/>
    <xf numFmtId="49" fontId="10" fillId="0" borderId="1" xfId="6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0" fontId="24" fillId="0" borderId="1" xfId="8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9" fontId="23" fillId="0" borderId="1" xfId="2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2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44" fillId="0" borderId="1" xfId="12" applyNumberFormat="1" applyFont="1" applyFill="1" applyBorder="1" applyAlignment="1" applyProtection="1">
      <alignment horizontal="center" vertical="center" wrapText="1"/>
    </xf>
    <xf numFmtId="2" fontId="44" fillId="0" borderId="1" xfId="13" applyNumberFormat="1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vertical="center"/>
    </xf>
    <xf numFmtId="2" fontId="44" fillId="0" borderId="1" xfId="12" applyNumberFormat="1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0" fontId="45" fillId="0" borderId="1" xfId="8" applyFont="1" applyFill="1" applyBorder="1" applyAlignment="1">
      <alignment horizontal="center"/>
    </xf>
    <xf numFmtId="2" fontId="45" fillId="0" borderId="1" xfId="8" applyNumberFormat="1" applyFont="1" applyFill="1" applyBorder="1" applyAlignment="1">
      <alignment horizontal="center"/>
    </xf>
    <xf numFmtId="0" fontId="46" fillId="0" borderId="1" xfId="8" applyFont="1" applyFill="1" applyBorder="1" applyAlignment="1">
      <alignment horizontal="center"/>
    </xf>
    <xf numFmtId="2" fontId="46" fillId="0" borderId="1" xfId="8" applyNumberFormat="1" applyFont="1" applyFill="1" applyBorder="1" applyAlignment="1">
      <alignment horizontal="center"/>
    </xf>
    <xf numFmtId="2" fontId="44" fillId="0" borderId="1" xfId="0" applyNumberFormat="1" applyFont="1" applyFill="1" applyBorder="1"/>
    <xf numFmtId="2" fontId="44" fillId="0" borderId="1" xfId="0" applyNumberFormat="1" applyFont="1" applyFill="1" applyBorder="1" applyAlignment="1">
      <alignment horizontal="center" vertical="center"/>
    </xf>
    <xf numFmtId="2" fontId="44" fillId="0" borderId="1" xfId="8" applyNumberFormat="1" applyFont="1" applyFill="1" applyBorder="1" applyAlignment="1">
      <alignment horizontal="center" vertical="center"/>
    </xf>
    <xf numFmtId="2" fontId="44" fillId="0" borderId="1" xfId="2" applyNumberFormat="1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vertical="center" wrapText="1"/>
    </xf>
    <xf numFmtId="168" fontId="43" fillId="0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168" fontId="44" fillId="0" borderId="1" xfId="0" applyNumberFormat="1" applyFont="1" applyFill="1" applyBorder="1" applyAlignment="1">
      <alignment horizontal="center"/>
    </xf>
    <xf numFmtId="2" fontId="44" fillId="0" borderId="1" xfId="18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2" fontId="43" fillId="0" borderId="1" xfId="0" applyNumberFormat="1" applyFont="1" applyFill="1" applyBorder="1" applyAlignment="1">
      <alignment horizontal="center" vertical="center"/>
    </xf>
    <xf numFmtId="2" fontId="43" fillId="0" borderId="1" xfId="6" applyNumberFormat="1" applyFont="1" applyFill="1" applyBorder="1" applyAlignment="1">
      <alignment horizontal="center" vertical="center"/>
    </xf>
    <xf numFmtId="2" fontId="43" fillId="0" borderId="1" xfId="2" applyNumberFormat="1" applyFont="1" applyFill="1" applyBorder="1" applyAlignment="1">
      <alignment horizontal="center" vertical="center"/>
    </xf>
    <xf numFmtId="2" fontId="46" fillId="0" borderId="1" xfId="8" applyNumberFormat="1" applyFont="1" applyFill="1" applyBorder="1"/>
    <xf numFmtId="2" fontId="45" fillId="0" borderId="1" xfId="8" applyNumberFormat="1" applyFont="1" applyFill="1" applyBorder="1" applyAlignment="1"/>
    <xf numFmtId="2" fontId="46" fillId="0" borderId="1" xfId="8" applyNumberFormat="1" applyFont="1" applyFill="1" applyBorder="1" applyAlignment="1"/>
    <xf numFmtId="2" fontId="46" fillId="0" borderId="1" xfId="0" applyNumberFormat="1" applyFont="1" applyFill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0" fontId="48" fillId="0" borderId="1" xfId="51" applyFont="1" applyFill="1" applyBorder="1" applyAlignment="1">
      <alignment horizontal="center" vertical="center"/>
    </xf>
    <xf numFmtId="0" fontId="49" fillId="0" borderId="1" xfId="51" applyFont="1" applyFill="1" applyBorder="1" applyAlignment="1">
      <alignment horizontal="left" vertical="center" wrapText="1"/>
    </xf>
    <xf numFmtId="0" fontId="51" fillId="0" borderId="1" xfId="52" applyFont="1" applyFill="1" applyBorder="1" applyAlignment="1">
      <alignment horizontal="center" vertical="center" wrapText="1"/>
    </xf>
    <xf numFmtId="2" fontId="49" fillId="0" borderId="1" xfId="51" applyNumberFormat="1" applyFont="1" applyFill="1" applyBorder="1" applyAlignment="1">
      <alignment horizontal="center" vertical="center"/>
    </xf>
    <xf numFmtId="0" fontId="51" fillId="0" borderId="1" xfId="52" applyFont="1" applyFill="1" applyBorder="1" applyAlignment="1">
      <alignment horizontal="left" vertical="center" wrapText="1"/>
    </xf>
    <xf numFmtId="0" fontId="48" fillId="0" borderId="1" xfId="51" applyFont="1" applyFill="1" applyBorder="1" applyAlignment="1">
      <alignment horizontal="center" vertical="center" wrapText="1"/>
    </xf>
    <xf numFmtId="2" fontId="48" fillId="0" borderId="1" xfId="51" applyNumberFormat="1" applyFont="1" applyFill="1" applyBorder="1" applyAlignment="1">
      <alignment horizontal="center" vertical="center"/>
    </xf>
    <xf numFmtId="14" fontId="51" fillId="0" borderId="1" xfId="53" applyNumberFormat="1" applyFont="1" applyFill="1" applyBorder="1" applyAlignment="1">
      <alignment horizontal="center" vertical="center" wrapText="1"/>
    </xf>
    <xf numFmtId="0" fontId="52" fillId="0" borderId="1" xfId="53" applyFont="1" applyFill="1" applyBorder="1" applyAlignment="1">
      <alignment horizontal="left" vertical="center" wrapText="1"/>
    </xf>
    <xf numFmtId="0" fontId="51" fillId="0" borderId="1" xfId="53" applyFont="1" applyFill="1" applyBorder="1" applyAlignment="1">
      <alignment horizontal="center" vertical="center" wrapText="1"/>
    </xf>
    <xf numFmtId="168" fontId="51" fillId="0" borderId="1" xfId="53" applyNumberFormat="1" applyFont="1" applyFill="1" applyBorder="1" applyAlignment="1">
      <alignment horizontal="center" vertical="center" wrapText="1"/>
    </xf>
    <xf numFmtId="2" fontId="23" fillId="0" borderId="1" xfId="53" applyNumberFormat="1" applyFont="1" applyFill="1" applyBorder="1" applyAlignment="1">
      <alignment horizontal="center" vertical="center" wrapText="1"/>
    </xf>
    <xf numFmtId="2" fontId="51" fillId="0" borderId="1" xfId="53" applyNumberFormat="1" applyFont="1" applyFill="1" applyBorder="1" applyAlignment="1">
      <alignment horizontal="center" vertical="center" wrapText="1"/>
    </xf>
    <xf numFmtId="167" fontId="51" fillId="0" borderId="1" xfId="53" applyNumberFormat="1" applyFont="1" applyFill="1" applyBorder="1" applyAlignment="1">
      <alignment horizontal="center" vertical="center" wrapText="1"/>
    </xf>
    <xf numFmtId="0" fontId="51" fillId="0" borderId="1" xfId="53" applyFont="1" applyFill="1" applyBorder="1" applyAlignment="1">
      <alignment horizontal="center"/>
    </xf>
    <xf numFmtId="0" fontId="51" fillId="0" borderId="1" xfId="53" applyFont="1" applyFill="1" applyBorder="1" applyAlignment="1">
      <alignment horizontal="left"/>
    </xf>
    <xf numFmtId="0" fontId="51" fillId="0" borderId="1" xfId="22" applyFont="1" applyFill="1" applyBorder="1" applyAlignment="1">
      <alignment horizontal="center"/>
    </xf>
    <xf numFmtId="168" fontId="51" fillId="0" borderId="1" xfId="22" applyNumberFormat="1" applyFont="1" applyFill="1" applyBorder="1" applyAlignment="1">
      <alignment horizontal="center"/>
    </xf>
    <xf numFmtId="2" fontId="51" fillId="0" borderId="1" xfId="53" applyNumberFormat="1" applyFont="1" applyFill="1" applyBorder="1" applyAlignment="1">
      <alignment horizontal="center"/>
    </xf>
    <xf numFmtId="168" fontId="51" fillId="0" borderId="1" xfId="53" applyNumberFormat="1" applyFont="1" applyFill="1" applyBorder="1" applyAlignment="1">
      <alignment horizontal="center"/>
    </xf>
    <xf numFmtId="0" fontId="51" fillId="0" borderId="1" xfId="23" applyFont="1" applyFill="1" applyBorder="1" applyAlignment="1">
      <alignment horizontal="left" vertical="center" wrapText="1"/>
    </xf>
    <xf numFmtId="167" fontId="51" fillId="0" borderId="1" xfId="53" applyNumberFormat="1" applyFont="1" applyFill="1" applyBorder="1" applyAlignment="1">
      <alignment horizontal="center"/>
    </xf>
    <xf numFmtId="0" fontId="51" fillId="0" borderId="1" xfId="5" applyFont="1" applyFill="1" applyBorder="1" applyAlignment="1">
      <alignment horizontal="center" vertical="center" wrapText="1"/>
    </xf>
    <xf numFmtId="0" fontId="52" fillId="0" borderId="1" xfId="5" applyFont="1" applyFill="1" applyBorder="1" applyAlignment="1">
      <alignment horizontal="left" vertical="center" wrapText="1"/>
    </xf>
    <xf numFmtId="168" fontId="51" fillId="0" borderId="1" xfId="5" applyNumberFormat="1" applyFont="1" applyFill="1" applyBorder="1" applyAlignment="1">
      <alignment horizontal="center" vertical="center" wrapText="1"/>
    </xf>
    <xf numFmtId="2" fontId="23" fillId="0" borderId="1" xfId="5" applyNumberFormat="1" applyFont="1" applyFill="1" applyBorder="1" applyAlignment="1">
      <alignment horizontal="center" vertical="center" wrapText="1"/>
    </xf>
    <xf numFmtId="2" fontId="51" fillId="0" borderId="1" xfId="5" applyNumberFormat="1" applyFont="1" applyFill="1" applyBorder="1" applyAlignment="1">
      <alignment horizontal="center" vertical="center" wrapText="1"/>
    </xf>
    <xf numFmtId="0" fontId="51" fillId="0" borderId="1" xfId="5" applyFont="1" applyFill="1" applyBorder="1" applyAlignment="1">
      <alignment horizontal="center"/>
    </xf>
    <xf numFmtId="0" fontId="51" fillId="0" borderId="1" xfId="5" applyFont="1" applyFill="1" applyBorder="1" applyAlignment="1">
      <alignment horizontal="left"/>
    </xf>
    <xf numFmtId="168" fontId="51" fillId="0" borderId="1" xfId="5" applyNumberFormat="1" applyFont="1" applyFill="1" applyBorder="1" applyAlignment="1">
      <alignment horizontal="center"/>
    </xf>
    <xf numFmtId="2" fontId="51" fillId="0" borderId="1" xfId="5" applyNumberFormat="1" applyFont="1" applyFill="1" applyBorder="1" applyAlignment="1">
      <alignment horizontal="center"/>
    </xf>
    <xf numFmtId="0" fontId="51" fillId="0" borderId="1" xfId="18" applyFont="1" applyFill="1" applyBorder="1" applyAlignment="1">
      <alignment horizontal="center"/>
    </xf>
    <xf numFmtId="2" fontId="51" fillId="0" borderId="1" xfId="18" applyNumberFormat="1" applyFont="1" applyFill="1" applyBorder="1" applyAlignment="1">
      <alignment horizontal="center"/>
    </xf>
    <xf numFmtId="0" fontId="51" fillId="0" borderId="1" xfId="22" applyFont="1" applyFill="1" applyBorder="1" applyAlignment="1">
      <alignment horizontal="center" vertical="center" wrapText="1"/>
    </xf>
    <xf numFmtId="14" fontId="51" fillId="0" borderId="1" xfId="22" applyNumberFormat="1" applyFont="1" applyFill="1" applyBorder="1" applyAlignment="1">
      <alignment horizontal="center" vertical="center" wrapText="1"/>
    </xf>
    <xf numFmtId="0" fontId="23" fillId="0" borderId="1" xfId="22" applyFont="1" applyFill="1" applyBorder="1" applyAlignment="1">
      <alignment horizontal="left" vertical="center" wrapText="1"/>
    </xf>
    <xf numFmtId="168" fontId="51" fillId="0" borderId="1" xfId="22" applyNumberFormat="1" applyFont="1" applyFill="1" applyBorder="1" applyAlignment="1">
      <alignment horizontal="center" vertical="center" wrapText="1"/>
    </xf>
    <xf numFmtId="2" fontId="23" fillId="0" borderId="1" xfId="22" applyNumberFormat="1" applyFont="1" applyFill="1" applyBorder="1" applyAlignment="1">
      <alignment horizontal="center" vertical="center" wrapText="1"/>
    </xf>
    <xf numFmtId="2" fontId="51" fillId="0" borderId="1" xfId="22" applyNumberFormat="1" applyFont="1" applyFill="1" applyBorder="1" applyAlignment="1">
      <alignment horizontal="center" vertical="center" wrapText="1"/>
    </xf>
    <xf numFmtId="0" fontId="51" fillId="0" borderId="1" xfId="54" applyFont="1" applyFill="1" applyBorder="1" applyAlignment="1">
      <alignment horizontal="center" vertical="center" wrapText="1"/>
    </xf>
    <xf numFmtId="0" fontId="51" fillId="0" borderId="1" xfId="22" applyFont="1" applyFill="1" applyBorder="1" applyAlignment="1">
      <alignment horizontal="left"/>
    </xf>
    <xf numFmtId="2" fontId="51" fillId="0" borderId="1" xfId="22" applyNumberFormat="1" applyFont="1" applyFill="1" applyBorder="1" applyAlignment="1">
      <alignment horizontal="center"/>
    </xf>
    <xf numFmtId="0" fontId="51" fillId="0" borderId="1" xfId="55" applyFont="1" applyFill="1" applyBorder="1" applyAlignment="1">
      <alignment horizontal="center" vertical="center" wrapText="1"/>
    </xf>
    <xf numFmtId="168" fontId="51" fillId="0" borderId="1" xfId="55" applyNumberFormat="1" applyFont="1" applyFill="1" applyBorder="1" applyAlignment="1">
      <alignment horizontal="center" vertical="center" wrapText="1"/>
    </xf>
    <xf numFmtId="2" fontId="51" fillId="0" borderId="1" xfId="55" applyNumberFormat="1" applyFont="1" applyFill="1" applyBorder="1" applyAlignment="1">
      <alignment horizontal="center" vertical="center" wrapText="1"/>
    </xf>
    <xf numFmtId="0" fontId="51" fillId="0" borderId="1" xfId="18" applyFont="1" applyFill="1" applyBorder="1" applyAlignment="1">
      <alignment horizontal="center" vertical="center" wrapText="1"/>
    </xf>
    <xf numFmtId="167" fontId="51" fillId="0" borderId="1" xfId="55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51" fillId="0" borderId="1" xfId="55" applyFont="1" applyFill="1" applyBorder="1" applyAlignment="1">
      <alignment horizontal="center"/>
    </xf>
    <xf numFmtId="168" fontId="51" fillId="0" borderId="1" xfId="55" applyNumberFormat="1" applyFont="1" applyFill="1" applyBorder="1" applyAlignment="1">
      <alignment horizontal="center"/>
    </xf>
    <xf numFmtId="2" fontId="51" fillId="0" borderId="1" xfId="55" applyNumberFormat="1" applyFont="1" applyFill="1" applyBorder="1" applyAlignment="1">
      <alignment horizontal="center"/>
    </xf>
    <xf numFmtId="0" fontId="51" fillId="0" borderId="1" xfId="55" applyFont="1" applyFill="1" applyBorder="1" applyAlignment="1">
      <alignment horizontal="center" vertical="center"/>
    </xf>
    <xf numFmtId="166" fontId="51" fillId="0" borderId="1" xfId="55" applyNumberFormat="1" applyFont="1" applyFill="1" applyBorder="1" applyAlignment="1">
      <alignment horizontal="center" vertical="center"/>
    </xf>
    <xf numFmtId="2" fontId="51" fillId="0" borderId="1" xfId="55" applyNumberFormat="1" applyFont="1" applyFill="1" applyBorder="1" applyAlignment="1">
      <alignment horizontal="center" vertical="center"/>
    </xf>
    <xf numFmtId="0" fontId="51" fillId="0" borderId="1" xfId="18" applyFont="1" applyFill="1" applyBorder="1" applyAlignment="1">
      <alignment horizontal="center" vertical="center"/>
    </xf>
    <xf numFmtId="2" fontId="51" fillId="0" borderId="1" xfId="18" applyNumberFormat="1" applyFont="1" applyFill="1" applyBorder="1" applyAlignment="1">
      <alignment horizontal="center" vertical="center"/>
    </xf>
    <xf numFmtId="14" fontId="51" fillId="0" borderId="1" xfId="55" applyNumberFormat="1" applyFont="1" applyFill="1" applyBorder="1" applyAlignment="1">
      <alignment horizontal="center"/>
    </xf>
    <xf numFmtId="166" fontId="51" fillId="0" borderId="1" xfId="55" applyNumberFormat="1" applyFont="1" applyFill="1" applyBorder="1" applyAlignment="1">
      <alignment horizontal="center"/>
    </xf>
    <xf numFmtId="0" fontId="52" fillId="0" borderId="1" xfId="55" applyFont="1" applyFill="1" applyBorder="1" applyAlignment="1">
      <alignment horizontal="left" vertical="center" wrapText="1"/>
    </xf>
    <xf numFmtId="0" fontId="51" fillId="0" borderId="1" xfId="55" applyFont="1" applyFill="1" applyBorder="1" applyAlignment="1">
      <alignment horizontal="left"/>
    </xf>
    <xf numFmtId="0" fontId="51" fillId="0" borderId="1" xfId="55" applyFont="1" applyFill="1" applyBorder="1" applyAlignment="1">
      <alignment horizontal="left" vertical="center" wrapText="1"/>
    </xf>
    <xf numFmtId="0" fontId="53" fillId="0" borderId="1" xfId="56" applyFont="1" applyFill="1" applyBorder="1" applyAlignment="1">
      <alignment horizontal="center" vertical="center"/>
    </xf>
    <xf numFmtId="0" fontId="54" fillId="0" borderId="1" xfId="56" applyFont="1" applyFill="1" applyBorder="1" applyAlignment="1">
      <alignment horizontal="left" vertical="center" wrapText="1"/>
    </xf>
    <xf numFmtId="2" fontId="53" fillId="0" borderId="1" xfId="56" applyNumberFormat="1" applyFont="1" applyFill="1" applyBorder="1" applyAlignment="1">
      <alignment horizontal="center" vertical="center"/>
    </xf>
    <xf numFmtId="2" fontId="54" fillId="0" borderId="1" xfId="56" applyNumberFormat="1" applyFont="1" applyFill="1" applyBorder="1" applyAlignment="1">
      <alignment horizontal="center" vertical="center"/>
    </xf>
    <xf numFmtId="0" fontId="53" fillId="0" borderId="1" xfId="57" applyFont="1" applyFill="1" applyBorder="1" applyAlignment="1">
      <alignment horizontal="center" vertical="center"/>
    </xf>
    <xf numFmtId="0" fontId="53" fillId="0" borderId="1" xfId="56" applyFont="1" applyFill="1" applyBorder="1" applyAlignment="1">
      <alignment horizontal="center"/>
    </xf>
    <xf numFmtId="0" fontId="53" fillId="0" borderId="1" xfId="56" applyFont="1" applyFill="1" applyBorder="1" applyAlignment="1">
      <alignment horizontal="left"/>
    </xf>
    <xf numFmtId="0" fontId="53" fillId="0" borderId="1" xfId="0" applyFont="1" applyFill="1" applyBorder="1" applyAlignment="1">
      <alignment horizontal="center"/>
    </xf>
    <xf numFmtId="2" fontId="53" fillId="0" borderId="1" xfId="0" applyNumberFormat="1" applyFont="1" applyFill="1" applyBorder="1" applyAlignment="1">
      <alignment horizontal="center"/>
    </xf>
    <xf numFmtId="2" fontId="53" fillId="0" borderId="1" xfId="56" applyNumberFormat="1" applyFont="1" applyFill="1" applyBorder="1" applyAlignment="1">
      <alignment horizontal="center"/>
    </xf>
    <xf numFmtId="0" fontId="53" fillId="0" borderId="1" xfId="57" applyFont="1" applyFill="1" applyBorder="1" applyAlignment="1">
      <alignment horizontal="center"/>
    </xf>
    <xf numFmtId="168" fontId="53" fillId="0" borderId="1" xfId="56" applyNumberFormat="1" applyFont="1" applyFill="1" applyBorder="1" applyAlignment="1">
      <alignment horizontal="center"/>
    </xf>
    <xf numFmtId="167" fontId="53" fillId="0" borderId="1" xfId="56" applyNumberFormat="1" applyFont="1" applyFill="1" applyBorder="1" applyAlignment="1">
      <alignment horizontal="center"/>
    </xf>
    <xf numFmtId="0" fontId="53" fillId="0" borderId="1" xfId="56" applyFont="1" applyFill="1" applyBorder="1" applyAlignment="1">
      <alignment horizontal="left" vertical="center"/>
    </xf>
    <xf numFmtId="168" fontId="53" fillId="0" borderId="1" xfId="56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wrapText="1"/>
    </xf>
    <xf numFmtId="0" fontId="0" fillId="3" borderId="1" xfId="0" applyFill="1" applyBorder="1"/>
    <xf numFmtId="0" fontId="42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 vertical="center"/>
    </xf>
    <xf numFmtId="0" fontId="53" fillId="0" borderId="2" xfId="56" applyFont="1" applyFill="1" applyBorder="1" applyAlignment="1">
      <alignment horizontal="center" vertical="center"/>
    </xf>
    <xf numFmtId="0" fontId="53" fillId="0" borderId="4" xfId="56" applyFont="1" applyFill="1" applyBorder="1" applyAlignment="1">
      <alignment horizontal="center" vertical="center"/>
    </xf>
    <xf numFmtId="0" fontId="53" fillId="0" borderId="3" xfId="56" applyFont="1" applyFill="1" applyBorder="1" applyAlignment="1">
      <alignment horizontal="center" vertical="center"/>
    </xf>
    <xf numFmtId="0" fontId="47" fillId="0" borderId="2" xfId="51" applyFont="1" applyFill="1" applyBorder="1" applyAlignment="1">
      <alignment horizontal="center" vertical="center"/>
    </xf>
    <xf numFmtId="0" fontId="47" fillId="0" borderId="3" xfId="51" applyFont="1" applyFill="1" applyBorder="1" applyAlignment="1">
      <alignment horizontal="center" vertical="center"/>
    </xf>
    <xf numFmtId="0" fontId="23" fillId="0" borderId="2" xfId="53" applyFont="1" applyFill="1" applyBorder="1" applyAlignment="1">
      <alignment horizontal="center" vertical="center" wrapText="1"/>
    </xf>
    <xf numFmtId="0" fontId="23" fillId="0" borderId="4" xfId="53" applyFont="1" applyFill="1" applyBorder="1" applyAlignment="1">
      <alignment horizontal="center" vertical="center" wrapText="1"/>
    </xf>
    <xf numFmtId="0" fontId="23" fillId="0" borderId="3" xfId="53" applyFont="1" applyFill="1" applyBorder="1" applyAlignment="1">
      <alignment horizontal="center" vertical="center" wrapText="1"/>
    </xf>
    <xf numFmtId="0" fontId="23" fillId="0" borderId="2" xfId="5" applyFont="1" applyFill="1" applyBorder="1" applyAlignment="1">
      <alignment horizontal="center" vertical="center" wrapText="1"/>
    </xf>
    <xf numFmtId="0" fontId="23" fillId="0" borderId="3" xfId="5" applyFont="1" applyFill="1" applyBorder="1" applyAlignment="1">
      <alignment horizontal="center" vertical="center" wrapText="1"/>
    </xf>
    <xf numFmtId="0" fontId="51" fillId="0" borderId="2" xfId="22" applyFont="1" applyFill="1" applyBorder="1" applyAlignment="1">
      <alignment horizontal="center" vertical="center" wrapText="1"/>
    </xf>
    <xf numFmtId="0" fontId="51" fillId="0" borderId="4" xfId="22" applyFont="1" applyFill="1" applyBorder="1" applyAlignment="1">
      <alignment horizontal="center" vertical="center" wrapText="1"/>
    </xf>
    <xf numFmtId="0" fontId="51" fillId="0" borderId="3" xfId="22" applyFont="1" applyFill="1" applyBorder="1" applyAlignment="1">
      <alignment horizontal="center" vertical="center" wrapText="1"/>
    </xf>
    <xf numFmtId="0" fontId="51" fillId="0" borderId="2" xfId="55" applyFont="1" applyFill="1" applyBorder="1" applyAlignment="1">
      <alignment horizontal="center" vertical="center" wrapText="1"/>
    </xf>
    <xf numFmtId="0" fontId="51" fillId="0" borderId="4" xfId="55" applyFont="1" applyFill="1" applyBorder="1" applyAlignment="1">
      <alignment horizontal="center" vertical="center" wrapText="1"/>
    </xf>
    <xf numFmtId="0" fontId="51" fillId="0" borderId="3" xfId="55" applyFont="1" applyFill="1" applyBorder="1" applyAlignment="1">
      <alignment horizontal="center" vertical="center" wrapText="1"/>
    </xf>
  </cellXfs>
  <cellStyles count="58">
    <cellStyle name="Bad" xfId="39" xr:uid="{00000000-0005-0000-0000-000000000000}"/>
    <cellStyle name="Comma" xfId="13" builtinId="3"/>
    <cellStyle name="Comma 2" xfId="16" xr:uid="{00000000-0005-0000-0000-000002000000}"/>
    <cellStyle name="Comma 6" xfId="12" xr:uid="{00000000-0005-0000-0000-000003000000}"/>
    <cellStyle name="Comma 7" xfId="11" xr:uid="{00000000-0005-0000-0000-000004000000}"/>
    <cellStyle name="Normal" xfId="0" builtinId="0"/>
    <cellStyle name="Normal 10" xfId="9" xr:uid="{00000000-0005-0000-0000-000006000000}"/>
    <cellStyle name="Normal 13 3 3 2" xfId="51" xr:uid="{00000000-0005-0000-0000-000007000000}"/>
    <cellStyle name="Normal 14 3" xfId="44" xr:uid="{00000000-0005-0000-0000-000008000000}"/>
    <cellStyle name="Normal 14 3 2" xfId="23" xr:uid="{00000000-0005-0000-0000-000009000000}"/>
    <cellStyle name="Normal 2" xfId="1" xr:uid="{00000000-0005-0000-0000-00000A000000}"/>
    <cellStyle name="Normal 2 2" xfId="8" xr:uid="{00000000-0005-0000-0000-00000B000000}"/>
    <cellStyle name="Normal 2 3" xfId="25" xr:uid="{00000000-0005-0000-0000-00000C000000}"/>
    <cellStyle name="Normal 2 3 2" xfId="34" xr:uid="{00000000-0005-0000-0000-00000D000000}"/>
    <cellStyle name="Normal 2 4" xfId="46" xr:uid="{00000000-0005-0000-0000-00000E000000}"/>
    <cellStyle name="Normal 3" xfId="6" xr:uid="{00000000-0005-0000-0000-00000F000000}"/>
    <cellStyle name="Normal 3 2" xfId="10" xr:uid="{00000000-0005-0000-0000-000010000000}"/>
    <cellStyle name="Normal 3 2 2" xfId="36" xr:uid="{00000000-0005-0000-0000-000011000000}"/>
    <cellStyle name="Normal 3 2 3" xfId="48" xr:uid="{00000000-0005-0000-0000-000012000000}"/>
    <cellStyle name="Normal 3 3" xfId="26" xr:uid="{00000000-0005-0000-0000-000013000000}"/>
    <cellStyle name="Normal 3 3 2" xfId="31" xr:uid="{00000000-0005-0000-0000-000014000000}"/>
    <cellStyle name="Normal 3 4" xfId="45" xr:uid="{00000000-0005-0000-0000-000015000000}"/>
    <cellStyle name="Normal 35 2" xfId="22" xr:uid="{00000000-0005-0000-0000-000016000000}"/>
    <cellStyle name="Normal 36 2 2" xfId="52" xr:uid="{00000000-0005-0000-0000-000017000000}"/>
    <cellStyle name="Normal 37 2" xfId="55" xr:uid="{00000000-0005-0000-0000-000018000000}"/>
    <cellStyle name="Normal 4" xfId="21" xr:uid="{00000000-0005-0000-0000-000019000000}"/>
    <cellStyle name="Normal_axalqalaqis skola  2" xfId="53" xr:uid="{00000000-0005-0000-0000-00001A000000}"/>
    <cellStyle name="Normal_gare wyalsadfenigagarini 10" xfId="18" xr:uid="{00000000-0005-0000-0000-00001B000000}"/>
    <cellStyle name="Normal_gare wyalsadfenigagarini 2 2" xfId="54" xr:uid="{00000000-0005-0000-0000-00001C000000}"/>
    <cellStyle name="Normal_gare wyalsadfenigagarini_QW68 -8-24" xfId="57" xr:uid="{00000000-0005-0000-0000-00001D000000}"/>
    <cellStyle name="Normal_SMETA 3" xfId="56" xr:uid="{00000000-0005-0000-0000-00001E000000}"/>
    <cellStyle name="silfain" xfId="17" xr:uid="{00000000-0005-0000-0000-00001F000000}"/>
    <cellStyle name="Обычный 2" xfId="2" xr:uid="{00000000-0005-0000-0000-000020000000}"/>
    <cellStyle name="Обычный 2 2" xfId="3" xr:uid="{00000000-0005-0000-0000-000021000000}"/>
    <cellStyle name="Обычный 2 2 2" xfId="38" xr:uid="{00000000-0005-0000-0000-000022000000}"/>
    <cellStyle name="Обычный 2 2 3" xfId="42" xr:uid="{00000000-0005-0000-0000-000023000000}"/>
    <cellStyle name="Обычный 2 3" xfId="24" xr:uid="{00000000-0005-0000-0000-000024000000}"/>
    <cellStyle name="Обычный 2 3 2" xfId="29" xr:uid="{00000000-0005-0000-0000-000025000000}"/>
    <cellStyle name="Обычный 2 3 2 2" xfId="33" xr:uid="{00000000-0005-0000-0000-000026000000}"/>
    <cellStyle name="Обычный 2 3 3" xfId="50" xr:uid="{00000000-0005-0000-0000-000027000000}"/>
    <cellStyle name="Обычный 2 4" xfId="37" xr:uid="{00000000-0005-0000-0000-000028000000}"/>
    <cellStyle name="Обычный 2 5" xfId="43" xr:uid="{00000000-0005-0000-0000-000029000000}"/>
    <cellStyle name="Обычный 3" xfId="5" xr:uid="{00000000-0005-0000-0000-00002A000000}"/>
    <cellStyle name="Обычный 4" xfId="15" xr:uid="{00000000-0005-0000-0000-00002B000000}"/>
    <cellStyle name="Обычный 4 2" xfId="30" xr:uid="{00000000-0005-0000-0000-00002C000000}"/>
    <cellStyle name="Обычный 4 3" xfId="40" xr:uid="{00000000-0005-0000-0000-00002D000000}"/>
    <cellStyle name="Обычный 5 2" xfId="28" xr:uid="{00000000-0005-0000-0000-00002E000000}"/>
    <cellStyle name="Обычный 5 2 2" xfId="32" xr:uid="{00000000-0005-0000-0000-00002F000000}"/>
    <cellStyle name="Обычный 5 3" xfId="49" xr:uid="{00000000-0005-0000-0000-000030000000}"/>
    <cellStyle name="Обычный 6" xfId="41" xr:uid="{00000000-0005-0000-0000-000031000000}"/>
    <cellStyle name="Обычный_Лист1" xfId="19" xr:uid="{00000000-0005-0000-0000-000032000000}"/>
    <cellStyle name="Финансовый 2" xfId="27" xr:uid="{00000000-0005-0000-0000-000033000000}"/>
    <cellStyle name="მძიმე 2" xfId="7" xr:uid="{00000000-0005-0000-0000-000034000000}"/>
    <cellStyle name="ჩვეულებრივი 2" xfId="4" xr:uid="{00000000-0005-0000-0000-000035000000}"/>
    <cellStyle name="ჩვეულებრივი 2 2" xfId="14" xr:uid="{00000000-0005-0000-0000-000036000000}"/>
    <cellStyle name="ჩვეულებრივი 2 2 2" xfId="20" xr:uid="{00000000-0005-0000-0000-000037000000}"/>
    <cellStyle name="ჩვეულებრივი 2 3" xfId="35" xr:uid="{00000000-0005-0000-0000-000038000000}"/>
    <cellStyle name="ჩვეულებრივი 2 4" xfId="47" xr:uid="{00000000-0005-0000-0000-000039000000}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49" name="Text Box 1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3" name="Text Box 1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3" name="Text Box 1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79" name="Text Box 1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7" name="Text Box 1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89" name="Text Box 1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3" name="Text Box 1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7" name="Text Box 1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3" name="Text Box 1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1" name="Text Box 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3" name="Text Box 1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5" name="Text Box 1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7" name="Text Box 1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29" name="Text Box 1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33" name="Text Box 1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39" name="Text Box 1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1" name="Text Box 1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7" name="Text Box 10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49" name="Text Box 1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57" name="Text Box 1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161" name="Text Box 1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3" name="Text Box 1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69" name="Text Box 1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3" name="Text Box 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5" name="Text Box 1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3" name="Text Box 1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5" name="Text Box 1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89" name="Text Box 1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199" name="Text Box 10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1" name="Text Box 1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5" name="Text Box 1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3" name="Text Box 1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7" name="Text Box 1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19" name="Text Box 1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1" name="Text Box 1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3" name="Text Box 1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5" name="Text Box 10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29" name="Text Box 1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3" name="Text Box 1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5" name="Text Box 10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7" name="Text Box 1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1" name="Text Box 1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3" name="Text Box 1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5" name="Text Box 1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7" name="Text Box 1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3" name="Text Box 1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7" name="Text Box 1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59" name="Text Box 1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1" name="Text Box 1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5" name="Text Box 1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1" name="Text Box 1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3" name="Text Box 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7" name="Text Box 1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79" name="Text Box 10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1" name="Text Box 1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3" name="Text Box 1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5" name="Text Box 1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89" name="Text Box 1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3" name="Text Box 1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5" name="Text Box 1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7" name="Text Box 1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1" name="Text Box 1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3" name="Text Box 1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7" name="Text Box 1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09" name="Text Box 1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3" name="Text Box 1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5" name="Text Box 1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188882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1" name="Text Box 1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5" name="Text Box 1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7" name="Text Box 1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29" name="Text Box 1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3" name="Text Box 1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7" name="Text Box 1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3" name="Text Box 1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49" name="Text Box 1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1" name="Text Box 1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3" name="Text Box 1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7" name="Text Box 1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1" name="Text Box 1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3" name="Text Box 1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5" name="Text Box 1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7" name="Text Box 10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69" name="Text Box 1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3" name="Text Box 1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5" name="Text Box 1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7" name="Text Box 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79" name="Text Box 1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3" name="Text Box 1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5" name="Text Box 1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89" name="Text Box 1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1" name="Text Box 1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5" name="Text Box 1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7" name="Text Box 1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399" name="Text Box 1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1" name="Text Box 1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3" name="Text Box 1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5" name="Text Box 1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7" name="Text Box 1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09" name="Text Box 1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3" name="Text Box 1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5" name="Text Box 1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7" name="Text Box 1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19" name="Text Box 1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1" name="Text Box 1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3" name="Text Box 10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5" name="Text Box 1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7" name="Text Box 10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1" name="Text Box 1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3" name="Text Box 1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5" name="Text Box 1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437" name="Text Box 1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2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39" name="Text Box 10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1" name="Text Box 1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3" name="Text Box 1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5" name="Text Box 1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7" name="Text Box 10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3" name="Text Box 1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7" name="Text Box 10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59" name="Text Box 10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1" name="Text Box 1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3" name="Text Box 1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5" name="Text Box 1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69" name="Text Box 1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1" name="Text Box 1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3" name="Text Box 1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5" name="Text Box 1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7" name="Text Box 1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79" name="Text Box 1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1" name="Text Box 1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5" name="Text Box 1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7" name="Text Box 1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89" name="Text Box 1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3" name="Text Box 1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5" name="Text Box 1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7" name="Text Box 1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499" name="Text Box 10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3" name="Text Box 1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7" name="Text Box 10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09" name="Text Box 1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3" name="Text Box 1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5" name="Text Box 1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7" name="Text Box 1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19" name="Text Box 1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1" name="Text Box 1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3" name="Text Box 1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5" name="Text Box 1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7" name="Text Box 1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29" name="Text Box 1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3" name="Text Box 1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5" name="Text Box 1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7" name="Text Box 1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1" name="Text Box 1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3" name="Text Box 10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5" name="Text Box 1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7" name="Text Box 1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49" name="Text Box 1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1" name="Text Box 1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3" name="Text Box 1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4" name="Text Box 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5" name="Text Box 1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7907</xdr:rowOff>
    </xdr:to>
    <xdr:sp macro="" textlink="">
      <xdr:nvSpPr>
        <xdr:cNvPr id="557" name="Text Box 1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371850" y="8467725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558" name="Text Box 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559" name="Text Box 1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561" name="Text Box 1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3" name="Text Box 10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5" name="Text Box 1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7" name="Text Box 1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69" name="Text Box 1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3" name="Text Box 1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7" name="Text Box 1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79" name="Text Box 10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1" name="Text Box 1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3" name="Text Box 1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5" name="Text Box 1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7" name="Text Box 1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89" name="Text Box 1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3" name="Text Box 1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5" name="Text Box 1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7" name="Text Box 1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599" name="Text Box 10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1" name="Text Box 1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3" name="Text Box 1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5" name="Text Box 1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7" name="Text Box 10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3" name="Text Box 1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5" name="Text Box 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7" name="Text Box 1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19" name="Text Box 1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1" name="Text Box 1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3" name="Text Box 1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5" name="Text Box 1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29" name="Text Box 1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1" name="Text Box 1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3" name="Text Box 1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5" name="Text Box 10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7" name="Text Box 1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39" name="Text Box 10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1" name="Text Box 1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3" name="Text Box 10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7" name="Text Box 10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49" name="Text Box 10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3" name="Text Box 1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5" name="Text Box 10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7" name="Text Box 1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8" name="Text Box 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59" name="Text Box 1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0" name="Text Box 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1" name="Text Box 1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2" name="Text Box 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3" name="Text Box 1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5" name="Text Box 1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6" name="Text Box 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7" name="Text Box 1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69" name="Text Box 1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1" name="Text Box 1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2" name="Text Box 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3" name="Text Box 1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4" name="Text Box 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5" name="Text Box 1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7" name="Text Box 1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8" name="Text Box 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79" name="Text Box 1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5" name="Text Box 1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689" name="Text Box 1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3" name="Text Box 1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5" name="Text Box 1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6" name="Text Box 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7" name="Text Box 1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699" name="Text Box 1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1" name="Text Box 1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3" name="Text Box 1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4" name="Text Box 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5" name="Text Box 1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6" name="Text Box 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7" name="Text Box 1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8" name="Text Box 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09" name="Text Box 1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2" name="Text Box 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3" name="Text Box 1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6" name="Text Box 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717" name="Text Box 1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1" name="Text Box 1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2" name="Text Box 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3" name="Text Box 1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5" name="Text Box 1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7" name="Text Box 1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2" name="Text Box 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3" name="Text Box 1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4" name="Text Box 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5" name="Text Box 1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7" name="Text Box 1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39" name="Text Box 1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0" name="Text Box 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1" name="Text Box 1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3" name="Text Box 1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5" name="Text Box 1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7" name="Text Box 1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49" name="Text Box 1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1" name="Text Box 1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3" name="Text Box 1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5" name="Text Box 1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7" name="Text Box 1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59" name="Text Box 1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1" name="Text Box 1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3" name="Text Box 1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4" name="Text Box 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5" name="Text Box 1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7" name="Text Box 1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69" name="Text Box 1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3" name="Text Box 1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5" name="Text Box 1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7" name="Text Box 1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79" name="Text Box 1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1" name="Text Box 1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2" name="Text Box 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3" name="Text Box 1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4" name="Text Box 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5" name="Text Box 1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6" name="Text Box 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7" name="Text Box 1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8" name="Text Box 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89" name="Text Box 1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1" name="Text Box 1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2" name="Text Box 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3" name="Text Box 1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4" name="Text Box 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5" name="Text Box 1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6" name="Text Box 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7" name="Text Box 1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8" name="Text Box 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799" name="Text Box 1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1" name="Text Box 1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3" name="Text Box 1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5" name="Text Box 1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09" name="Text Box 1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3" name="Text Box 1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5" name="Text Box 1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7" name="Text Box 1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19" name="Text Box 1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1" name="Text Box 1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3" name="Text Box 1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5" name="Text Box 1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7" name="Text Box 1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29" name="Text Box 1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1" name="Text Box 1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3" name="Text Box 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5" name="Text Box 1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39" name="Text Box 1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1" name="Text Box 1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3" name="Text Box 1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5" name="Text Box 1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7" name="Text Box 1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49" name="Text Box 1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3" name="Text Box 1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5" name="Text Box 1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7" name="Text Box 1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59" name="Text Box 1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1" name="Text Box 1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3" name="Text Box 1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5" name="Text Box 1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7" name="Text Box 1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69" name="Text Box 1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71" name="Text Box 1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873" name="Text Box 1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371850" y="99536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875" name="Text Box 1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877" name="Text Box 1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79" name="Text Box 1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1" name="Text Box 1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3" name="Text Box 1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5" name="Text Box 1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7" name="Text Box 1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89" name="Text Box 1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3" name="Text Box 1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5" name="Text Box 1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899" name="Text Box 1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1" name="Text Box 1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3" name="Text Box 1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5" name="Text Box 1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7" name="Text Box 1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09" name="Text Box 1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3" name="Text Box 1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5" name="Text Box 1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19" name="Text Box 1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3" name="Text Box 1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7" name="Text Box 1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29" name="Text Box 1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3" name="Text Box 1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5" name="Text Box 1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7" name="Text Box 1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39" name="Text Box 1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1" name="Text Box 1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3" name="Text Box 1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5" name="Text Box 1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49" name="Text Box 1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1" name="Text Box 1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3" name="Text Box 1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5" name="Text Box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7" name="Text Box 1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1" name="Text Box 1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5" name="Text Box 1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7" name="Text Box 1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3" name="Text Box 1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5" name="Text Box 1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7" name="Text Box 1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79" name="Text Box 1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1" name="Text Box 1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3" name="Text Box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1" name="Text Box 1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3" name="Text Box 1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5" name="Text Box 1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997" name="Text Box 1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01" name="Text Box 1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05" name="Text Box 1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07" name="Text Box 1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09" name="Text Box 1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3" name="Text Box 1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5" name="Text Box 1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7" name="Text Box 1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19" name="Text Box 1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21" name="Text Box 1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25" name="Text Box 1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29" name="Text Box 1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1033" name="Text Box 1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35" name="Text Box 1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37" name="Text Box 1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39" name="Text Box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5" name="Text Box 1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7" name="Text Box 1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49" name="Text Box 1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3" name="Text Box 1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5" name="Text Box 1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7" name="Text Box 1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1" name="Text Box 1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3" name="Text Box 1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5" name="Text Box 1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7" name="Text Box 1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1" name="Text Box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3" name="Text Box 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5" name="Text Box 1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7" name="Text Box 1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79" name="Text Box 1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1" name="Text Box 1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3" name="Text Box 1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5" name="Text Box 1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7" name="Text Box 1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89" name="Text Box 1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3" name="Text Box 1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7" name="Text Box 1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099" name="Text Box 1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1" name="Text Box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3" name="Text Box 1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5" name="Text Box 1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09" name="Text Box 1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1" name="Text Box 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5" name="Text Box 1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7" name="Text Box 1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19" name="Text Box 1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1" name="Text Box 1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3" name="Text Box 1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7" name="Text Box 1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29" name="Text Box 1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3" name="Text Box 1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5" name="Text Box 1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7" name="Text Box 1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39" name="Text Box 1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1" name="Text Box 1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3" name="Text Box 1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7" name="Text Box 1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49" name="Text Box 1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1" name="Text Box 1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3" name="Text Box 1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5" name="Text Box 1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7" name="Text Box 1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59" name="Text Box 1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1" name="Text Box 1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3" name="Text Box 1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4" name="Text Box 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5" name="Text Box 1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6" name="Text Box 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7" name="Text Box 1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69" name="Text Box 1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3" name="Text Box 1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5" name="Text Box 1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7" name="Text Box 1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8" name="Text Box 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79" name="Text Box 1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1" name="Text Box 1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5" name="Text Box 1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7" name="Text Box 1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188882</xdr:rowOff>
    </xdr:to>
    <xdr:sp macro="" textlink="">
      <xdr:nvSpPr>
        <xdr:cNvPr id="1189" name="Text Box 1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1" name="Text Box 1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3" name="Text Box 1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5" name="Text Box 1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199" name="Text Box 1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1" name="Text Box 1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5" name="Text Box 1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7" name="Text Box 1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09" name="Text Box 1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3" name="Text Box 1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5" name="Text Box 1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7" name="Text Box 1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19" name="Text Box 1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3" name="Text Box 1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5" name="Text Box 1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7" name="Text Box 1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29" name="Text Box 1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1" name="Text Box 1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2" name="Text Box 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3" name="Text Box 1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5" name="Text Box 1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7" name="Text Box 1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39" name="Text Box 1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1" name="Text Box 1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3" name="Text Box 1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5" name="Text Box 1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7" name="Text Box 1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249" name="Text Box 1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3" name="Text Box 1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5" name="Text Box 1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7" name="Text Box 1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1" name="Text Box 1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3" name="Text Box 1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5" name="Text Box 1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7" name="Text Box 1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8" name="Text Box 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69" name="Text Box 1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0" name="Text Box 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1" name="Text Box 1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2" name="Text Box 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3" name="Text Box 1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7" name="Text Box 1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1" name="Text Box 1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3" name="Text Box 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5" name="Text Box 1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7" name="Text Box 1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89" name="Text Box 1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5" name="Text Box 1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299" name="Text Box 1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1" name="Text Box 1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3" name="Text Box 1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5" name="Text Box 1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7" name="Text Box 1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09" name="Text Box 1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1" name="Text Box 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3" name="Text Box 1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5" name="Text Box 1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7" name="Text Box 1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19" name="Text Box 1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0" name="Text Box 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1" name="Text Box 1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2" name="Text Box 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3" name="Text Box 1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4" name="Text Box 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5" name="Text Box 1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7" name="Text Box 1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3" name="Text Box 1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7" name="Text Box 1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39" name="Text Box 1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1" name="Text Box 1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3" name="Text Box 1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5" name="Text Box 1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49" name="Text Box 1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1" name="Text Box 1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3" name="Text Box 1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7" name="Text Box 1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1" name="Text Box 1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3" name="Text Box 1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7" name="Text Box 1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69" name="Text Box 1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3" name="Text Box 1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5" name="Text Box 1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7" name="Text Box 1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79" name="Text Box 1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1" name="Text Box 1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3" name="Text Box 1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5" name="Text Box 1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7" name="Text Box 1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89" name="Text Box 1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1" name="Text Box 1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5" name="Text Box 1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7" name="Text Box 1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399" name="Text Box 1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1" name="Text Box 1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3" name="Text Box 1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5" name="Text Box 1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7" name="Text Box 1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09" name="Text Box 1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3" name="Text Box 1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5" name="Text Box 1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7" name="Text Box 1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1" name="Text Box 1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3" name="Text Box 1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5" name="Text Box 1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7" name="Text Box 1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8" name="Text Box 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29" name="Text Box 1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0" name="Text Box 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1" name="Text Box 1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2" name="Text Box 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3" name="Text Box 1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5" name="Text Box 1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6" name="Text Box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39" name="Text Box 1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0" name="Text Box 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1" name="Text Box 1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2" name="Text Box 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3" name="Text Box 1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5" name="Text Box 1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7" name="Text Box 1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49" name="Text Box 1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6" name="Text Box 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7" name="Text Box 1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8" name="Text Box 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59" name="Text Box 1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0" name="Text Box 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1" name="Text Box 1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3" name="Text Box 1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5" name="Text Box 1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6" name="Text Box 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7" name="Text Box 1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69" name="Text Box 1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1" name="Text Box 1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2" name="Text Box 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3" name="Text Box 1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4" name="Text Box 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5" name="Text Box 1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7" name="Text Box 1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1" name="Text Box 1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3" name="Text Box 1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5" name="Text Box 1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7" name="Text Box 1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89" name="Text Box 1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3" name="Text Box 1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4" name="Text Box 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5" name="Text Box 1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7" name="Text Box 1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8" name="Text Box 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499" name="Text Box 1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0" name="Text Box 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1" name="Text Box 1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3" name="Text Box 1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5" name="Text Box 1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7" name="Text Box 1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0" name="Text Box 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1" name="Text Box 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3" name="Text Box 1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5" name="Text Box 1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7" name="Text Box 1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19" name="Text Box 1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1" name="Text Box 1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4" name="Text Box 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5" name="Text Box 1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198407</xdr:rowOff>
    </xdr:to>
    <xdr:sp macro="" textlink="">
      <xdr:nvSpPr>
        <xdr:cNvPr id="1529" name="Text Box 1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371850" y="6324600"/>
          <a:ext cx="76200" cy="20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2" name="Text Box 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3" name="Text Box 1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4" name="Text Box 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5" name="Text Box 1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7" name="Text Box 1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39" name="Text Box 1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1" name="Text Box 1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3" name="Text Box 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5" name="Text Box 1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7" name="Text Box 1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3" name="Text Box 1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5" name="Text Box 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7" name="Text Box 1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59" name="Text Box 1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7" name="Text Box 1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69" name="Text Box 1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3" name="Text Box 1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5" name="Text Box 1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7" name="Text Box 1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79" name="Text Box 1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3" name="Text Box 1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5" name="Text Box 1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89" name="Text Box 1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1" name="Text Box 1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3" name="Text Box 1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5" name="Text Box 1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7" name="Text Box 1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1" name="Text Box 1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3" name="Text Box 1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5" name="Text Box 1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7" name="Text Box 1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5" name="Text Box 1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7" name="Text Box 1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19" name="Text Box 1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1" name="Text Box 1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3" name="Text Box 1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5" name="Text Box 1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7" name="Text Box 1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29" name="Text Box 1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3" name="Text Box 1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5" name="Text Box 1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7" name="Text Box 1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1" name="Text Box 1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3" name="Text Box 1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5" name="Text Box 1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7" name="Text Box 1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49" name="Text Box 1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5" name="Text Box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7" name="Text Box 1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59" name="Text Box 1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1" name="Text Box 1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3" name="Text Box 1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5" name="Text Box 1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7" name="Text Box 1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3" name="Text Box 1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5" name="Text Box 1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7" name="Text Box 1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81" name="Text Box 1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83" name="Text Box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188882</xdr:rowOff>
    </xdr:to>
    <xdr:sp macro="" textlink="">
      <xdr:nvSpPr>
        <xdr:cNvPr id="1685" name="Text Box 1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371850" y="550545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1687" name="Text Box 1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19075"/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2" name="Text Box 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3" name="Text Box 1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4" name="Text Box 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5" name="Text Box 1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7" name="Text Box 1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8" name="Text Box 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699" name="Text Box 1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0" name="Text Box 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1" name="Text Box 1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2" name="Text Box 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3" name="Text Box 1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4" name="Text Box 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5" name="Text Box 1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7" name="Text Box 1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8" name="Text Box 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09" name="Text Box 1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0" name="Text Box 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1" name="Text Box 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3" name="Text Box 1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5" name="Text Box 1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7" name="Text Box 1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19" name="Text Box 1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1" name="Text Box 1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3" name="Text Box 1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5" name="Text Box 1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7" name="Text Box 1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29" name="Text Box 1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3" name="Text Box 1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5" name="Text Box 1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7" name="Text Box 1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39" name="Text Box 1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1" name="Text Box 1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2" name="Text Box 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3" name="Text Box 1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4" name="Text Box 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5" name="Text Box 1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6" name="Text Box 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7" name="Text Box 1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8" name="Text Box 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49" name="Text Box 1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0" name="Text Box 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1" name="Text Box 1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4" name="Text Box 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6" name="Text Box 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8" name="Text Box 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0" name="Text Box 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2" name="Text Box 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3" name="Text Box 1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4" name="Text Box 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5" name="Text Box 1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6" name="Text Box 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7" name="Text Box 1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8" name="Text Box 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69" name="Text Box 1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3" name="Text Box 1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4" name="Text Box 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5" name="Text Box 1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6" name="Text Box 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7" name="Text Box 1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8" name="Text Box 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79" name="Text Box 1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0" name="Text Box 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1" name="Text Box 1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2" name="Text Box 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3" name="Text Box 1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4" name="Text Box 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5" name="Text Box 1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6" name="Text Box 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7" name="Text Box 1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89" name="Text Box 1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0" name="Text Box 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1" name="Text Box 1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2" name="Text Box 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3" name="Text Box 1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4" name="Text Box 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5" name="Text Box 1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6" name="Text Box 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8" name="Text Box 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799" name="Text Box 1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0" name="Text Box 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1" name="Text Box 1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2" name="Text Box 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3" name="Text Box 1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4" name="Text Box 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5" name="Text Box 1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6" name="Text Box 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7" name="Text Box 1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8" name="Text Box 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2" name="Text Box 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3" name="Text Box 1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6" name="Text Box 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17" name="Text Box 1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18" name="Text Box 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19" name="Text Box 1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1" name="Text Box 1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2" name="Text Box 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3" name="Text Box 1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4" name="Text Box 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5" name="Text Box 1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6" name="Text Box 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7" name="Text Box 1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8" name="Text Box 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29" name="Text Box 1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0" name="Text Box 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1" name="Text Box 1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2" name="Text Box 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4" name="Text Box 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5" name="Text Box 1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6" name="Text Box 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37" name="Text Box 1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41" name="Text Box 1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44" name="Text Box 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161925</xdr:rowOff>
    </xdr:to>
    <xdr:sp macro="" textlink="">
      <xdr:nvSpPr>
        <xdr:cNvPr id="1845" name="Text Box 1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49" name="Text Box 1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2" name="Text Box 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3" name="Text Box 1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4" name="Text Box 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5" name="Text Box 1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6" name="Text Box 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7" name="Text Box 1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8" name="Text Box 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59" name="Text Box 1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0" name="Text Box 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1" name="Text Box 1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2" name="Text Box 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3" name="Text Box 1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4" name="Text Box 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5" name="Text Box 1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6" name="Text Box 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7" name="Text Box 1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8" name="Text Box 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69" name="Text Box 1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0" name="Text Box 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1" name="Text Box 1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2" name="Text Box 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3" name="Text Box 1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5" name="Text Box 1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7" name="Text Box 1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8" name="Text Box 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79" name="Text Box 1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1" name="Text Box 1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3" name="Text Box 1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6" name="Text Box 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7" name="Text Box 1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8" name="Text Box 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89" name="Text Box 1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3" name="Text Box 1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5" name="Text Box 1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7" name="Text Box 1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8" name="Text Box 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899" name="Text Box 1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1" name="Text Box 1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2" name="Text Box 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3" name="Text Box 1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4" name="Text Box 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6" name="Text Box 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7" name="Text Box 1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8" name="Text Box 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09" name="Text Box 1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0" name="Text Box 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1" name="Text Box 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3" name="Text Box 1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4" name="Text Box 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5" name="Text Box 1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6" name="Text Box 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7" name="Text Box 1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8" name="Text Box 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19" name="Text Box 1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0" name="Text Box 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1" name="Text Box 1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4" name="Text Box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5" name="Text Box 1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7" name="Text Box 1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8" name="Text Box 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29" name="Text Box 1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2" name="Text Box 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3" name="Text Box 1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6" name="Text Box 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7" name="Text Box 1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8" name="Text Box 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39" name="Text Box 1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0" name="Text Box 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1" name="Text Box 1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2" name="Text Box 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3" name="Text Box 1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4" name="Text Box 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5" name="Text Box 1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6" name="Text Box 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7" name="Text Box 1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8" name="Text Box 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49" name="Text Box 1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0" name="Text Box 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1" name="Text Box 1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2" name="Text Box 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3" name="Text Box 1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4" name="Text Box 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5" name="Text Box 1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6" name="Text Box 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7" name="Text Box 1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8" name="Text Box 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0" name="Text Box 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1" name="Text Box 1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2" name="Text Box 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3" name="Text Box 1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4" name="Text Box 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5" name="Text Box 1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6" name="Text Box 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7" name="Text Box 1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8" name="Text Box 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69" name="Text Box 1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2" name="Text Box 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3" name="Text Box 1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4" name="Text Box 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5" name="Text Box 1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6" name="Text Box 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8" name="Text Box 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79" name="Text Box 1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0" name="Text Box 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1" name="Text Box 1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2" name="Text Box 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3" name="Text Box 1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4" name="Text Box 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5" name="Text Box 1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6" name="Text Box 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7" name="Text Box 1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8" name="Text Box 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89" name="Text Box 1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0" name="Text Box 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1" name="Text Box 1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2" name="Text Box 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3" name="Text Box 1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4" name="Text Box 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6" name="Text Box 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7" name="Text Box 1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8" name="Text Box 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1999" name="Text Box 1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2000" name="Text Box 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188882</xdr:rowOff>
    </xdr:to>
    <xdr:sp macro="" textlink="">
      <xdr:nvSpPr>
        <xdr:cNvPr id="2001" name="Text Box 1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43</xdr:row>
      <xdr:rowOff>0</xdr:rowOff>
    </xdr:from>
    <xdr:ext cx="76200" cy="219075"/>
    <xdr:sp macro="" textlink="">
      <xdr:nvSpPr>
        <xdr:cNvPr id="2002" name="Text Box 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19075"/>
    <xdr:sp macro="" textlink="">
      <xdr:nvSpPr>
        <xdr:cNvPr id="2003" name="Text Box 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19075"/>
    <xdr:sp macro="" textlink="">
      <xdr:nvSpPr>
        <xdr:cNvPr id="2004" name="Text Box 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19075"/>
    <xdr:sp macro="" textlink="">
      <xdr:nvSpPr>
        <xdr:cNvPr id="2005" name="Text Box 1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06" name="Text Box 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07" name="Text Box 1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08" name="Text Box 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09" name="Text Box 1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2" name="Text Box 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3" name="Text Box 1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5" name="Text Box 1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6" name="Text Box 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7" name="Text Box 1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8" name="Text Box 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19" name="Text Box 1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0" name="Text Box 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1" name="Text Box 1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2" name="Text Box 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3" name="Text Box 1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4" name="Text Box 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5" name="Text Box 1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6" name="Text Box 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7" name="Text Box 1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8" name="Text Box 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29" name="Text Box 1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0" name="Text Box 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2" name="Text Box 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3" name="Text Box 1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4" name="Text Box 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5" name="Text Box 1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6" name="Text Box 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7" name="Text Box 1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8" name="Text Box 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39" name="Text Box 1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0" name="Text Box 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1" name="Text Box 1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2" name="Text Box 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3" name="Text Box 1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4" name="Text Box 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5" name="Text Box 1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6" name="Text Box 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7" name="Text Box 1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8" name="Text Box 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2" name="Text Box 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3" name="Text Box 1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4" name="Text Box 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5" name="Text Box 1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6" name="Text Box 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7" name="Text Box 1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8" name="Text Box 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59" name="Text Box 1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0" name="Text Box 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1" name="Text Box 1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2" name="Text Box 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3" name="Text Box 1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4" name="Text Box 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5" name="Text Box 1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6" name="Text Box 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8" name="Text Box 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69" name="Text Box 1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0" name="Text Box 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1" name="Text Box 1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2" name="Text Box 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3" name="Text Box 1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4" name="Text Box 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5" name="Text Box 1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6" name="Text Box 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7" name="Text Box 1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8" name="Text Box 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79" name="Text Box 1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2" name="Text Box 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3" name="Text Box 1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4" name="Text Box 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5" name="Text Box 1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6" name="Text Box 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7" name="Text Box 1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8" name="Text Box 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89" name="Text Box 1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2" name="Text Box 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3" name="Text Box 1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4" name="Text Box 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5" name="Text Box 1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6" name="Text Box 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7" name="Text Box 1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8" name="Text Box 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099" name="Text Box 1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2" name="Text Box 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3" name="Text Box 1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4" name="Text Box 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5" name="Text Box 1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6" name="Text Box 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7" name="Text Box 1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8" name="Text Box 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09" name="Text Box 1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0" name="Text Box 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1" name="Text Box 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2" name="Text Box 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3" name="Text Box 1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4" name="Text Box 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5" name="Text Box 1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6" name="Text Box 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7" name="Text Box 1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8" name="Text Box 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19" name="Text Box 1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20" name="Text Box 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21" name="Text Box 1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23" name="Text Box 1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24" name="Text Box 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25" name="Text Box 1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32" name="Text Box 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33" name="Text Box 1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34" name="Text Box 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35" name="Text Box 1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36" name="Text Box 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37" name="Text Box 1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38" name="Text Box 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0" name="Text Box 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1" name="Text Box 1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2" name="Text Box 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3" name="Text Box 1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5" name="Text Box 1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6" name="Text Box 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7" name="Text Box 1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8" name="Text Box 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49" name="Text Box 1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50" name="Text Box 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51" name="Text Box 1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53" name="Text Box 1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56" name="Text Box 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57" name="Text Box 1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161925</xdr:rowOff>
    </xdr:to>
    <xdr:sp macro="" textlink="">
      <xdr:nvSpPr>
        <xdr:cNvPr id="2161" name="Text Box 1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2" name="Text Box 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3" name="Text Box 1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4" name="Text Box 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5" name="Text Box 1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8" name="Text Box 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2" name="Text Box 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3" name="Text Box 1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4" name="Text Box 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5" name="Text Box 1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6" name="Text Box 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7" name="Text Box 1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8" name="Text Box 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79" name="Text Box 1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0" name="Text Box 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1" name="Text Box 1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2" name="Text Box 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3" name="Text Box 1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4" name="Text Box 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5" name="Text Box 1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6" name="Text Box 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0" name="Text Box 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1" name="Text Box 1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2" name="Text Box 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3" name="Text Box 1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4" name="Text Box 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5" name="Text Box 1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7" name="Text Box 1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8" name="Text Box 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199" name="Text Box 1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0" name="Text Box 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1" name="Text Box 1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4" name="Text Box 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5" name="Text Box 1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6" name="Text Box 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7" name="Text Box 1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8" name="Text Box 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09" name="Text Box 1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2" name="Text Box 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3" name="Text Box 1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4" name="Text Box 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5" name="Text Box 1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6" name="Text Box 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7" name="Text Box 1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8" name="Text Box 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19" name="Text Box 1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0" name="Text Box 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1" name="Text Box 1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2" name="Text Box 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3" name="Text Box 1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7" name="Text Box 1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8" name="Text Box 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0" name="Text Box 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1" name="Text Box 1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2" name="Text Box 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3" name="Text Box 1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4" name="Text Box 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5" name="Text Box 1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6" name="Text Box 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7" name="Text Box 1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8" name="Text Box 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39" name="Text Box 1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0" name="Text Box 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2" name="Text Box 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3" name="Text Box 1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4" name="Text Box 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5" name="Text Box 1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6" name="Text Box 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7" name="Text Box 1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49" name="Text Box 1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2" name="Text Box 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3" name="Text Box 1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4" name="Text Box 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5" name="Text Box 1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6" name="Text Box 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7" name="Text Box 1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8" name="Text Box 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59" name="Text Box 1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0" name="Text Box 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1" name="Text Box 1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2" name="Text Box 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3" name="Text Box 1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4" name="Text Box 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6" name="Text Box 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7" name="Text Box 1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8" name="Text Box 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69" name="Text Box 1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2" name="Text Box 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3" name="Text Box 1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4" name="Text Box 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5" name="Text Box 1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6" name="Text Box 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7" name="Text Box 1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8" name="Text Box 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79" name="Text Box 1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0" name="Text Box 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2" name="Text Box 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4" name="Text Box 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5" name="Text Box 1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6" name="Text Box 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7" name="Text Box 1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8" name="Text Box 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89" name="Text Box 1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4" name="Text Box 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5" name="Text Box 1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6" name="Text Box 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7" name="Text Box 1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8" name="Text Box 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299" name="Text Box 1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0" name="Text Box 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2" name="Text Box 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3" name="Text Box 1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4" name="Text Box 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5" name="Text Box 1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6" name="Text Box 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7" name="Text Box 1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8" name="Text Box 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09" name="Text Box 1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0" name="Text Box 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1" name="Text Box 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2" name="Text Box 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3" name="Text Box 1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6" name="Text Box 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188882</xdr:rowOff>
    </xdr:to>
    <xdr:sp macro="" textlink="">
      <xdr:nvSpPr>
        <xdr:cNvPr id="2317" name="Text Box 1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3371850" y="11439525"/>
          <a:ext cx="76200" cy="18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2318" name="Text Box 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2319" name="Text Box 1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2320" name="Text Box 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9075"/>
    <xdr:sp macro="" textlink="">
      <xdr:nvSpPr>
        <xdr:cNvPr id="2321" name="Text Box 1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2322" name="Text Box 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2323" name="Text Box 1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2324" name="Text Box 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9075"/>
    <xdr:sp macro="" textlink="">
      <xdr:nvSpPr>
        <xdr:cNvPr id="2325" name="Text Box 1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26" name="Text Box 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27" name="Text Box 1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28" name="Text Box 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29" name="Text Box 1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2" name="Text Box 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3" name="Text Box 1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4" name="Text Box 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5" name="Text Box 1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8" name="Text Box 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39" name="Text Box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0" name="Text Box 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1" name="Text Box 1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2" name="Text Box 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3" name="Text Box 1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4" name="Text Box 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5" name="Text Box 1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6" name="Text Box 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7" name="Text Box 1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8" name="Text Box 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49" name="Text Box 1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0" name="Text Box 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1" name="Text Box 1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2" name="Text Box 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3" name="Text Box 1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4" name="Text Box 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5" name="Text Box 1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6" name="Text Box 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7" name="Text Box 1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0" name="Text Box 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1" name="Text Box 1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2" name="Text Box 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3" name="Text Box 1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4" name="Text Box 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5" name="Text Box 1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6" name="Text Box 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7" name="Text Box 1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8" name="Text Box 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69" name="Text Box 1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2" name="Text Box 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4" name="Text Box 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5" name="Text Box 1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6" name="Text Box 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7" name="Text Box 1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8" name="Text Box 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79" name="Text Box 1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1" name="Text Box 1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2" name="Text Box 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3" name="Text Box 1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4" name="Text Box 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5" name="Text Box 1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6" name="Text Box 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7" name="Text Box 1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8" name="Text Box 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89" name="Text Box 1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0" name="Text Box 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2" name="Text Box 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3" name="Text Box 1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4" name="Text Box 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5" name="Text Box 1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6" name="Text Box 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7" name="Text Box 1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8" name="Text Box 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399" name="Text Box 1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0" name="Text Box 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1" name="Text Box 1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3" name="Text Box 1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4" name="Text Box 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5" name="Text Box 1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6" name="Text Box 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7" name="Text Box 1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8" name="Text Box 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09" name="Text Box 1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2" name="Text Box 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3" name="Text Box 1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4" name="Text Box 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5" name="Text Box 1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6" name="Text Box 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7" name="Text Box 1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8" name="Text Box 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19" name="Text Box 1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0" name="Text Box 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1" name="Text Box 1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2" name="Text Box 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3" name="Text Box 1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5" name="Text Box 1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6" name="Text Box 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7" name="Text Box 1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8" name="Text Box 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29" name="Text Box 1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0" name="Text Box 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1" name="Text Box 1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2" name="Text Box 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3" name="Text Box 1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4" name="Text Box 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5" name="Text Box 1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6" name="Text Box 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7" name="Text Box 1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8" name="Text Box 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39" name="Text Box 1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40" name="Text Box 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41" name="Text Box 1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42" name="Text Box 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43" name="Text Box 1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44" name="Text Box 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45" name="Text Box 1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48" name="Text Box 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49" name="Text Box 1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52" name="Text Box 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53" name="Text Box 1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54" name="Text Box 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55" name="Text Box 1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56" name="Text Box 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57" name="Text Box 1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58" name="Text Box 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59" name="Text Box 1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0" name="Text Box 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1" name="Text Box 1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2" name="Text Box 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3" name="Text Box 1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4" name="Text Box 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5" name="Text Box 1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7" name="Text Box 1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69" name="Text Box 1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70" name="Text Box 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71" name="Text Box 1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72" name="Text Box 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73" name="Text Box 1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76" name="Text Box 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77" name="Text Box 1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80" name="Text Box 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2481" name="Text Box 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2" name="Text Box 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3" name="Text Box 1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4" name="Text Box 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5" name="Text Box 1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6" name="Text Box 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7" name="Text Box 1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8" name="Text Box 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89" name="Text Box 1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2" name="Text Box 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3" name="Text Box 1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4" name="Text Box 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5" name="Text Box 1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6" name="Text Box 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7" name="Text Box 1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8" name="Text Box 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0" name="Text Box 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1" name="Text Box 1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2" name="Text Box 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3" name="Text Box 1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4" name="Text Box 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5" name="Text Box 1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6" name="Text Box 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7" name="Text Box 1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8" name="Text Box 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09" name="Text Box 1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0" name="Text Box 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1" name="Text Box 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4" name="Text Box 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5" name="Text Box 1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6" name="Text Box 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7" name="Text Box 1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8" name="Text Box 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19" name="Text Box 1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0" name="Text Box 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1" name="Text Box 1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2" name="Text Box 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3" name="Text Box 1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4" name="Text Box 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5" name="Text Box 1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6" name="Text Box 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7" name="Text Box 1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8" name="Text Box 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29" name="Text Box 1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2" name="Text Box 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3" name="Text Box 1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6" name="Text Box 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7" name="Text Box 1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8" name="Text Box 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39" name="Text Box 1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0" name="Text Box 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1" name="Text Box 1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2" name="Text Box 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3" name="Text Box 1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4" name="Text Box 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5" name="Text Box 1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6" name="Text Box 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7" name="Text Box 1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49" name="Text Box 1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0" name="Text Box 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1" name="Text Box 1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2" name="Text Box 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3" name="Text Box 1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4" name="Text Box 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5" name="Text Box 1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8" name="Text Box 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59" name="Text Box 1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0" name="Text Box 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1" name="Text Box 1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2" name="Text Box 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3" name="Text Box 1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4" name="Text Box 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5" name="Text Box 1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6" name="Text Box 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7" name="Text Box 1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69" name="Text Box 1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2" name="Text Box 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3" name="Text Box 1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4" name="Text Box 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5" name="Text Box 1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6" name="Text Box 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7" name="Text Box 1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0" name="Text Box 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1" name="Text Box 1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2" name="Text Box 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4" name="Text Box 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5" name="Text Box 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6" name="Text Box 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7" name="Text Box 1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8" name="Text Box 9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89" name="Text Box 1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0" name="Text Box 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1" name="Text Box 1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2" name="Text Box 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3" name="Text Box 1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4" name="Text Box 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5" name="Text Box 1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6" name="Text Box 9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7" name="Text Box 1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8" name="Text Box 9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599" name="Text Box 1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2" name="Text Box 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3" name="Text Box 1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4" name="Text Box 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5" name="Text Box 1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6" name="Text Box 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7" name="Text Box 1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8" name="Text Box 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09" name="Text Box 1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1" name="Text Box 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2" name="Text Box 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3" name="Text Box 1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4" name="Text Box 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5" name="Text Box 1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6" name="Text Box 9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7" name="Text Box 1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8" name="Text Box 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19" name="Text Box 1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0" name="Text Box 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1" name="Text Box 1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4" name="Text Box 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5" name="Text Box 1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6" name="Text Box 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7" name="Text Box 1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29" name="Text Box 1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0" name="Text Box 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1" name="Text Box 1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2" name="Text Box 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3" name="Text Box 1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4" name="Text Box 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5" name="Text Box 1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6" name="Text Box 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20</xdr:row>
      <xdr:rowOff>7907</xdr:rowOff>
    </xdr:to>
    <xdr:sp macro="" textlink="">
      <xdr:nvSpPr>
        <xdr:cNvPr id="2637" name="Text Box 1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371850" y="4305300"/>
          <a:ext cx="76200" cy="19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5"/>
  <sheetViews>
    <sheetView tabSelected="1" topLeftCell="A25" workbookViewId="0">
      <selection activeCell="P80" sqref="P80"/>
    </sheetView>
  </sheetViews>
  <sheetFormatPr defaultRowHeight="15"/>
  <cols>
    <col min="1" max="1" width="3.28515625" style="1" customWidth="1"/>
    <col min="2" max="2" width="12" style="1" customWidth="1"/>
    <col min="3" max="3" width="40.85546875" style="1" customWidth="1"/>
    <col min="4" max="16384" width="9.140625" style="1"/>
  </cols>
  <sheetData>
    <row r="2" spans="1:13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>
      <c r="A3" s="174" t="s">
        <v>81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>
      <c r="A4" s="175" t="s">
        <v>125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>
      <c r="A5" s="2"/>
      <c r="B5" s="3"/>
      <c r="C5" s="4"/>
      <c r="D5" s="5"/>
      <c r="E5" s="6"/>
      <c r="F5" s="176" t="s">
        <v>1</v>
      </c>
      <c r="G5" s="176"/>
      <c r="H5" s="176"/>
      <c r="I5" s="176"/>
      <c r="J5" s="177" t="e">
        <f>#REF!</f>
        <v>#REF!</v>
      </c>
      <c r="K5" s="177"/>
      <c r="L5" s="54" t="s">
        <v>0</v>
      </c>
      <c r="M5" s="2"/>
    </row>
    <row r="6" spans="1:13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50" customFormat="1" ht="28.5" customHeight="1">
      <c r="A7" s="171" t="s">
        <v>2</v>
      </c>
      <c r="B7" s="170" t="s">
        <v>19</v>
      </c>
      <c r="C7" s="170" t="s">
        <v>3</v>
      </c>
      <c r="D7" s="170" t="s">
        <v>4</v>
      </c>
      <c r="E7" s="170" t="s">
        <v>5</v>
      </c>
      <c r="F7" s="170"/>
      <c r="G7" s="169" t="s">
        <v>6</v>
      </c>
      <c r="H7" s="169"/>
      <c r="I7" s="170" t="s">
        <v>7</v>
      </c>
      <c r="J7" s="170"/>
      <c r="K7" s="170" t="s">
        <v>8</v>
      </c>
      <c r="L7" s="170"/>
      <c r="M7" s="169" t="s">
        <v>9</v>
      </c>
    </row>
    <row r="8" spans="1:13" s="50" customFormat="1" ht="45">
      <c r="A8" s="171"/>
      <c r="B8" s="170"/>
      <c r="C8" s="170"/>
      <c r="D8" s="170"/>
      <c r="E8" s="51" t="s">
        <v>10</v>
      </c>
      <c r="F8" s="52" t="s">
        <v>9</v>
      </c>
      <c r="G8" s="53" t="s">
        <v>11</v>
      </c>
      <c r="H8" s="52" t="s">
        <v>9</v>
      </c>
      <c r="I8" s="51" t="s">
        <v>11</v>
      </c>
      <c r="J8" s="52" t="s">
        <v>9</v>
      </c>
      <c r="K8" s="51" t="s">
        <v>11</v>
      </c>
      <c r="L8" s="52" t="s">
        <v>9</v>
      </c>
      <c r="M8" s="169"/>
    </row>
    <row r="9" spans="1:13">
      <c r="A9" s="35">
        <v>1</v>
      </c>
      <c r="B9" s="36">
        <v>2</v>
      </c>
      <c r="C9" s="36">
        <v>3</v>
      </c>
      <c r="D9" s="37">
        <v>4</v>
      </c>
      <c r="E9" s="37">
        <v>5</v>
      </c>
      <c r="F9" s="37">
        <v>6</v>
      </c>
      <c r="G9" s="37">
        <v>7</v>
      </c>
      <c r="H9" s="36">
        <v>8</v>
      </c>
      <c r="I9" s="37">
        <v>9</v>
      </c>
      <c r="J9" s="36">
        <v>10</v>
      </c>
      <c r="K9" s="37">
        <v>11</v>
      </c>
      <c r="L9" s="36">
        <v>12</v>
      </c>
      <c r="M9" s="36">
        <v>13</v>
      </c>
    </row>
    <row r="10" spans="1:13" ht="15" customHeight="1">
      <c r="A10" s="165"/>
      <c r="B10" s="178" t="s">
        <v>124</v>
      </c>
      <c r="C10" s="178"/>
      <c r="D10" s="178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>
      <c r="A11" s="167">
        <v>1</v>
      </c>
      <c r="B11" s="7" t="s">
        <v>56</v>
      </c>
      <c r="C11" s="8" t="s">
        <v>54</v>
      </c>
      <c r="D11" s="9" t="s">
        <v>15</v>
      </c>
      <c r="E11" s="56"/>
      <c r="F11" s="57">
        <v>2.2999999999999998</v>
      </c>
      <c r="G11" s="57"/>
      <c r="H11" s="80"/>
      <c r="I11" s="80"/>
      <c r="J11" s="80"/>
      <c r="K11" s="80"/>
      <c r="L11" s="80"/>
      <c r="M11" s="80"/>
    </row>
    <row r="12" spans="1:13">
      <c r="A12" s="167"/>
      <c r="B12" s="9"/>
      <c r="C12" s="11" t="s">
        <v>33</v>
      </c>
      <c r="D12" s="14" t="s">
        <v>12</v>
      </c>
      <c r="E12" s="58">
        <v>0.88700000000000001</v>
      </c>
      <c r="F12" s="59">
        <f>E12*F11</f>
        <v>2.0400999999999998</v>
      </c>
      <c r="G12" s="60"/>
      <c r="H12" s="60"/>
      <c r="I12" s="60"/>
      <c r="J12" s="60"/>
      <c r="K12" s="60"/>
      <c r="L12" s="60"/>
      <c r="M12" s="60"/>
    </row>
    <row r="13" spans="1:13">
      <c r="A13" s="167"/>
      <c r="B13" s="14"/>
      <c r="C13" s="11" t="s">
        <v>16</v>
      </c>
      <c r="D13" s="14" t="s">
        <v>13</v>
      </c>
      <c r="E13" s="58">
        <v>9.8000000000000004E-2</v>
      </c>
      <c r="F13" s="59">
        <f>E13*F11</f>
        <v>0.22539999999999999</v>
      </c>
      <c r="G13" s="61"/>
      <c r="H13" s="61"/>
      <c r="I13" s="61"/>
      <c r="J13" s="61"/>
      <c r="K13" s="61"/>
      <c r="L13" s="61"/>
      <c r="M13" s="61"/>
    </row>
    <row r="14" spans="1:13">
      <c r="A14" s="167">
        <v>2</v>
      </c>
      <c r="B14" s="7" t="s">
        <v>60</v>
      </c>
      <c r="C14" s="8" t="s">
        <v>59</v>
      </c>
      <c r="D14" s="9" t="s">
        <v>31</v>
      </c>
      <c r="E14" s="62"/>
      <c r="F14" s="57">
        <f>F11</f>
        <v>2.2999999999999998</v>
      </c>
      <c r="G14" s="81"/>
      <c r="H14" s="81"/>
      <c r="I14" s="80"/>
      <c r="J14" s="82"/>
      <c r="K14" s="81"/>
      <c r="L14" s="81"/>
      <c r="M14" s="81"/>
    </row>
    <row r="15" spans="1:13">
      <c r="A15" s="167"/>
      <c r="B15" s="14"/>
      <c r="C15" s="11" t="s">
        <v>51</v>
      </c>
      <c r="D15" s="14" t="s">
        <v>25</v>
      </c>
      <c r="E15" s="58">
        <v>0.91400000000000003</v>
      </c>
      <c r="F15" s="59">
        <f>F14*E15</f>
        <v>2.1021999999999998</v>
      </c>
      <c r="G15" s="61"/>
      <c r="H15" s="72"/>
      <c r="I15" s="63"/>
      <c r="J15" s="63"/>
      <c r="K15" s="63"/>
      <c r="L15" s="63"/>
      <c r="M15" s="63"/>
    </row>
    <row r="16" spans="1:13">
      <c r="A16" s="167"/>
      <c r="B16" s="14"/>
      <c r="C16" s="11" t="s">
        <v>16</v>
      </c>
      <c r="D16" s="14" t="s">
        <v>13</v>
      </c>
      <c r="E16" s="58">
        <v>0.35299999999999998</v>
      </c>
      <c r="F16" s="59">
        <f>F14*E16</f>
        <v>0.81189999999999984</v>
      </c>
      <c r="G16" s="72"/>
      <c r="H16" s="72"/>
      <c r="I16" s="63"/>
      <c r="J16" s="63"/>
      <c r="K16" s="63"/>
      <c r="L16" s="61"/>
      <c r="M16" s="63"/>
    </row>
    <row r="17" spans="1:13">
      <c r="A17" s="167"/>
      <c r="B17" s="10" t="s">
        <v>72</v>
      </c>
      <c r="C17" s="11" t="s">
        <v>61</v>
      </c>
      <c r="D17" s="14" t="s">
        <v>15</v>
      </c>
      <c r="E17" s="59">
        <v>1</v>
      </c>
      <c r="F17" s="59">
        <f>F14*E17</f>
        <v>2.2999999999999998</v>
      </c>
      <c r="G17" s="72"/>
      <c r="H17" s="63"/>
      <c r="I17" s="61"/>
      <c r="J17" s="63"/>
      <c r="K17" s="61"/>
      <c r="L17" s="61"/>
      <c r="M17" s="61"/>
    </row>
    <row r="18" spans="1:13">
      <c r="A18" s="167"/>
      <c r="B18" s="10" t="s">
        <v>73</v>
      </c>
      <c r="C18" s="11" t="s">
        <v>62</v>
      </c>
      <c r="D18" s="14" t="s">
        <v>21</v>
      </c>
      <c r="E18" s="58"/>
      <c r="F18" s="59">
        <v>1</v>
      </c>
      <c r="G18" s="72"/>
      <c r="H18" s="63"/>
      <c r="I18" s="61"/>
      <c r="J18" s="63"/>
      <c r="K18" s="61"/>
      <c r="L18" s="61"/>
      <c r="M18" s="61"/>
    </row>
    <row r="19" spans="1:13">
      <c r="A19" s="167"/>
      <c r="B19" s="14"/>
      <c r="C19" s="11" t="s">
        <v>30</v>
      </c>
      <c r="D19" s="14" t="s">
        <v>13</v>
      </c>
      <c r="E19" s="58">
        <v>0.27600000000000002</v>
      </c>
      <c r="F19" s="59">
        <f>F14*E19</f>
        <v>0.63480000000000003</v>
      </c>
      <c r="G19" s="72"/>
      <c r="H19" s="63"/>
      <c r="I19" s="61"/>
      <c r="J19" s="63"/>
      <c r="K19" s="61"/>
      <c r="L19" s="61"/>
      <c r="M19" s="64"/>
    </row>
    <row r="20" spans="1:13">
      <c r="A20" s="167">
        <v>3</v>
      </c>
      <c r="B20" s="38" t="s">
        <v>75</v>
      </c>
      <c r="C20" s="8" t="s">
        <v>74</v>
      </c>
      <c r="D20" s="39" t="s">
        <v>15</v>
      </c>
      <c r="E20" s="62"/>
      <c r="F20" s="57">
        <f>F11*2</f>
        <v>4.5999999999999996</v>
      </c>
      <c r="G20" s="69"/>
      <c r="H20" s="60"/>
      <c r="I20" s="70"/>
      <c r="J20" s="70"/>
      <c r="K20" s="71"/>
      <c r="L20" s="71"/>
      <c r="M20" s="60"/>
    </row>
    <row r="21" spans="1:13" ht="16.5">
      <c r="A21" s="167"/>
      <c r="B21" s="12"/>
      <c r="C21" s="11" t="s">
        <v>33</v>
      </c>
      <c r="D21" s="14" t="s">
        <v>12</v>
      </c>
      <c r="E21" s="58">
        <v>8.7999999999999995E-2</v>
      </c>
      <c r="F21" s="59">
        <f>F20*E21</f>
        <v>0.40479999999999994</v>
      </c>
      <c r="G21" s="72"/>
      <c r="H21" s="72"/>
      <c r="I21" s="60"/>
      <c r="J21" s="60"/>
      <c r="K21" s="60"/>
      <c r="L21" s="60"/>
      <c r="M21" s="60"/>
    </row>
    <row r="22" spans="1:13">
      <c r="A22" s="167"/>
      <c r="B22" s="13" t="s">
        <v>76</v>
      </c>
      <c r="C22" s="11" t="s">
        <v>39</v>
      </c>
      <c r="D22" s="14" t="s">
        <v>17</v>
      </c>
      <c r="E22" s="58">
        <v>0.11</v>
      </c>
      <c r="F22" s="59">
        <f>F20*E22</f>
        <v>0.50600000000000001</v>
      </c>
      <c r="G22" s="59"/>
      <c r="H22" s="60"/>
      <c r="I22" s="70"/>
      <c r="J22" s="70"/>
      <c r="K22" s="71"/>
      <c r="L22" s="71"/>
      <c r="M22" s="60"/>
    </row>
    <row r="23" spans="1:13">
      <c r="A23" s="167"/>
      <c r="B23" s="40"/>
      <c r="C23" s="11" t="s">
        <v>30</v>
      </c>
      <c r="D23" s="14" t="s">
        <v>13</v>
      </c>
      <c r="E23" s="58">
        <v>5.9999999999999995E-4</v>
      </c>
      <c r="F23" s="59">
        <f>F20*E23</f>
        <v>2.7599999999999994E-3</v>
      </c>
      <c r="G23" s="59"/>
      <c r="H23" s="60"/>
      <c r="I23" s="70"/>
      <c r="J23" s="70"/>
      <c r="K23" s="71"/>
      <c r="L23" s="71"/>
      <c r="M23" s="60"/>
    </row>
    <row r="24" spans="1:13" ht="23.25">
      <c r="A24" s="168">
        <v>4</v>
      </c>
      <c r="B24" s="41" t="s">
        <v>78</v>
      </c>
      <c r="C24" s="42" t="s">
        <v>58</v>
      </c>
      <c r="D24" s="43" t="s">
        <v>22</v>
      </c>
      <c r="E24" s="65"/>
      <c r="F24" s="66">
        <v>52.91</v>
      </c>
      <c r="G24" s="83"/>
      <c r="H24" s="84"/>
      <c r="I24" s="68"/>
      <c r="J24" s="68"/>
      <c r="K24" s="68"/>
      <c r="L24" s="83"/>
      <c r="M24" s="61"/>
    </row>
    <row r="25" spans="1:13">
      <c r="A25" s="168"/>
      <c r="B25" s="15"/>
      <c r="C25" s="44" t="s">
        <v>40</v>
      </c>
      <c r="D25" s="15" t="s">
        <v>25</v>
      </c>
      <c r="E25" s="67">
        <v>0.186</v>
      </c>
      <c r="F25" s="68">
        <f>E25*F24</f>
        <v>9.8412600000000001</v>
      </c>
      <c r="G25" s="68"/>
      <c r="H25" s="85"/>
      <c r="I25" s="68"/>
      <c r="J25" s="60"/>
      <c r="K25" s="68"/>
      <c r="L25" s="68"/>
      <c r="M25" s="60"/>
    </row>
    <row r="26" spans="1:13">
      <c r="A26" s="168"/>
      <c r="B26" s="15"/>
      <c r="C26" s="44" t="s">
        <v>41</v>
      </c>
      <c r="D26" s="15" t="s">
        <v>0</v>
      </c>
      <c r="E26" s="67">
        <v>1.6000000000000001E-3</v>
      </c>
      <c r="F26" s="68">
        <f>E26*F24</f>
        <v>8.4655999999999995E-2</v>
      </c>
      <c r="G26" s="68"/>
      <c r="H26" s="85"/>
      <c r="I26" s="68"/>
      <c r="J26" s="68"/>
      <c r="K26" s="68"/>
      <c r="L26" s="61"/>
      <c r="M26" s="60"/>
    </row>
    <row r="27" spans="1:13" ht="22.5">
      <c r="A27" s="168">
        <v>5</v>
      </c>
      <c r="B27" s="7" t="s">
        <v>42</v>
      </c>
      <c r="C27" s="8" t="s">
        <v>26</v>
      </c>
      <c r="D27" s="9" t="s">
        <v>22</v>
      </c>
      <c r="E27" s="62"/>
      <c r="F27" s="57">
        <f>F24</f>
        <v>52.91</v>
      </c>
      <c r="G27" s="81"/>
      <c r="H27" s="81"/>
      <c r="I27" s="80"/>
      <c r="J27" s="82"/>
      <c r="K27" s="81"/>
      <c r="L27" s="81"/>
      <c r="M27" s="81"/>
    </row>
    <row r="28" spans="1:13">
      <c r="A28" s="168"/>
      <c r="B28" s="14"/>
      <c r="C28" s="11" t="s">
        <v>27</v>
      </c>
      <c r="D28" s="14" t="s">
        <v>25</v>
      </c>
      <c r="E28" s="58">
        <v>1.01</v>
      </c>
      <c r="F28" s="59">
        <f>F27*E28</f>
        <v>53.439099999999996</v>
      </c>
      <c r="G28" s="72"/>
      <c r="H28" s="72"/>
      <c r="I28" s="60"/>
      <c r="J28" s="60"/>
      <c r="K28" s="60"/>
      <c r="L28" s="60"/>
      <c r="M28" s="60"/>
    </row>
    <row r="29" spans="1:13">
      <c r="A29" s="168"/>
      <c r="B29" s="14" t="s">
        <v>43</v>
      </c>
      <c r="C29" s="11" t="s">
        <v>44</v>
      </c>
      <c r="D29" s="14" t="s">
        <v>28</v>
      </c>
      <c r="E29" s="58">
        <v>4.1000000000000002E-2</v>
      </c>
      <c r="F29" s="59">
        <f>F27*E29</f>
        <v>2.1693099999999998</v>
      </c>
      <c r="G29" s="72"/>
      <c r="H29" s="72"/>
      <c r="I29" s="61"/>
      <c r="J29" s="61"/>
      <c r="K29" s="61"/>
      <c r="L29" s="61"/>
      <c r="M29" s="61"/>
    </row>
    <row r="30" spans="1:13">
      <c r="A30" s="168"/>
      <c r="B30" s="14"/>
      <c r="C30" s="11" t="s">
        <v>29</v>
      </c>
      <c r="D30" s="14" t="s">
        <v>0</v>
      </c>
      <c r="E30" s="58">
        <v>2.7E-2</v>
      </c>
      <c r="F30" s="59">
        <f>F27*E30</f>
        <v>1.4285699999999999</v>
      </c>
      <c r="G30" s="60"/>
      <c r="H30" s="60"/>
      <c r="I30" s="60"/>
      <c r="J30" s="60"/>
      <c r="K30" s="60"/>
      <c r="L30" s="60"/>
      <c r="M30" s="60"/>
    </row>
    <row r="31" spans="1:13">
      <c r="A31" s="168"/>
      <c r="B31" s="14" t="s">
        <v>69</v>
      </c>
      <c r="C31" s="11" t="s">
        <v>45</v>
      </c>
      <c r="D31" s="14" t="s">
        <v>24</v>
      </c>
      <c r="E31" s="58">
        <v>2.12E-2</v>
      </c>
      <c r="F31" s="59">
        <f>F27*E31</f>
        <v>1.1216919999999999</v>
      </c>
      <c r="G31" s="60"/>
      <c r="H31" s="60"/>
      <c r="I31" s="60"/>
      <c r="J31" s="60"/>
      <c r="K31" s="60"/>
      <c r="L31" s="60"/>
      <c r="M31" s="60"/>
    </row>
    <row r="32" spans="1:13">
      <c r="A32" s="168"/>
      <c r="B32" s="45"/>
      <c r="C32" s="11" t="s">
        <v>30</v>
      </c>
      <c r="D32" s="14" t="s">
        <v>0</v>
      </c>
      <c r="E32" s="58">
        <v>3.0000000000000001E-3</v>
      </c>
      <c r="F32" s="59">
        <f>F27*E32</f>
        <v>0.15872999999999998</v>
      </c>
      <c r="G32" s="60"/>
      <c r="H32" s="60"/>
      <c r="I32" s="70"/>
      <c r="J32" s="70"/>
      <c r="K32" s="71"/>
      <c r="L32" s="71"/>
      <c r="M32" s="60"/>
    </row>
    <row r="33" spans="1:13" ht="22.5">
      <c r="A33" s="168">
        <v>6</v>
      </c>
      <c r="B33" s="38" t="s">
        <v>55</v>
      </c>
      <c r="C33" s="8" t="s">
        <v>64</v>
      </c>
      <c r="D33" s="9" t="s">
        <v>22</v>
      </c>
      <c r="E33" s="62"/>
      <c r="F33" s="57">
        <v>96.2</v>
      </c>
      <c r="G33" s="69"/>
      <c r="H33" s="60"/>
      <c r="I33" s="70"/>
      <c r="J33" s="70"/>
      <c r="K33" s="71"/>
      <c r="L33" s="71"/>
      <c r="M33" s="60"/>
    </row>
    <row r="34" spans="1:13" ht="16.5">
      <c r="A34" s="168"/>
      <c r="B34" s="12"/>
      <c r="C34" s="11" t="s">
        <v>33</v>
      </c>
      <c r="D34" s="14" t="s">
        <v>12</v>
      </c>
      <c r="E34" s="58">
        <v>0.65800000000000003</v>
      </c>
      <c r="F34" s="59">
        <f>F33*E34</f>
        <v>63.299600000000005</v>
      </c>
      <c r="G34" s="72"/>
      <c r="H34" s="72"/>
      <c r="I34" s="60"/>
      <c r="J34" s="60"/>
      <c r="K34" s="60"/>
      <c r="L34" s="60"/>
      <c r="M34" s="60"/>
    </row>
    <row r="35" spans="1:13" ht="15.75">
      <c r="A35" s="168"/>
      <c r="B35" s="16"/>
      <c r="C35" s="11" t="s">
        <v>16</v>
      </c>
      <c r="D35" s="14" t="s">
        <v>13</v>
      </c>
      <c r="E35" s="58">
        <v>0.01</v>
      </c>
      <c r="F35" s="59">
        <f>F33*E35</f>
        <v>0.96200000000000008</v>
      </c>
      <c r="G35" s="59"/>
      <c r="H35" s="60"/>
      <c r="I35" s="70"/>
      <c r="J35" s="70"/>
      <c r="K35" s="71"/>
      <c r="L35" s="71"/>
      <c r="M35" s="60"/>
    </row>
    <row r="36" spans="1:13">
      <c r="A36" s="168"/>
      <c r="B36" s="13" t="s">
        <v>70</v>
      </c>
      <c r="C36" s="11" t="s">
        <v>37</v>
      </c>
      <c r="D36" s="14" t="s">
        <v>17</v>
      </c>
      <c r="E36" s="58">
        <v>0.63</v>
      </c>
      <c r="F36" s="59">
        <f>F33*E36</f>
        <v>60.606000000000002</v>
      </c>
      <c r="G36" s="59"/>
      <c r="H36" s="60"/>
      <c r="I36" s="70"/>
      <c r="J36" s="70"/>
      <c r="K36" s="71"/>
      <c r="L36" s="71"/>
      <c r="M36" s="60"/>
    </row>
    <row r="37" spans="1:13">
      <c r="A37" s="168"/>
      <c r="B37" s="13" t="s">
        <v>71</v>
      </c>
      <c r="C37" s="11" t="s">
        <v>38</v>
      </c>
      <c r="D37" s="14" t="s">
        <v>17</v>
      </c>
      <c r="E37" s="58">
        <v>0.79</v>
      </c>
      <c r="F37" s="59">
        <f>F33*E37</f>
        <v>75.998000000000005</v>
      </c>
      <c r="G37" s="59"/>
      <c r="H37" s="60"/>
      <c r="I37" s="70"/>
      <c r="J37" s="70"/>
      <c r="K37" s="71"/>
      <c r="L37" s="71"/>
      <c r="M37" s="60"/>
    </row>
    <row r="38" spans="1:13">
      <c r="A38" s="168"/>
      <c r="B38" s="40"/>
      <c r="C38" s="11" t="s">
        <v>30</v>
      </c>
      <c r="D38" s="14" t="s">
        <v>13</v>
      </c>
      <c r="E38" s="58">
        <v>1.6E-2</v>
      </c>
      <c r="F38" s="59">
        <f>F33*E38</f>
        <v>1.5392000000000001</v>
      </c>
      <c r="G38" s="59"/>
      <c r="H38" s="60"/>
      <c r="I38" s="70"/>
      <c r="J38" s="70"/>
      <c r="K38" s="71"/>
      <c r="L38" s="71"/>
      <c r="M38" s="60"/>
    </row>
    <row r="39" spans="1:13" ht="33.75">
      <c r="A39" s="168">
        <v>7</v>
      </c>
      <c r="B39" s="46" t="s">
        <v>53</v>
      </c>
      <c r="C39" s="8" t="s">
        <v>79</v>
      </c>
      <c r="D39" s="9" t="s">
        <v>22</v>
      </c>
      <c r="E39" s="56"/>
      <c r="F39" s="57">
        <v>48.9</v>
      </c>
      <c r="G39" s="57"/>
      <c r="H39" s="73"/>
      <c r="I39" s="61"/>
      <c r="J39" s="61"/>
      <c r="K39" s="61"/>
      <c r="L39" s="61"/>
      <c r="M39" s="61"/>
    </row>
    <row r="40" spans="1:13">
      <c r="A40" s="168"/>
      <c r="B40" s="9"/>
      <c r="C40" s="11" t="s">
        <v>33</v>
      </c>
      <c r="D40" s="14" t="s">
        <v>12</v>
      </c>
      <c r="E40" s="58">
        <v>0.3216</v>
      </c>
      <c r="F40" s="59">
        <f>E40*F39</f>
        <v>15.726239999999999</v>
      </c>
      <c r="G40" s="60"/>
      <c r="H40" s="60"/>
      <c r="I40" s="60"/>
      <c r="J40" s="60"/>
      <c r="K40" s="60"/>
      <c r="L40" s="60"/>
      <c r="M40" s="60"/>
    </row>
    <row r="41" spans="1:13">
      <c r="A41" s="168"/>
      <c r="B41" s="14"/>
      <c r="C41" s="11" t="s">
        <v>16</v>
      </c>
      <c r="D41" s="14" t="s">
        <v>13</v>
      </c>
      <c r="E41" s="58">
        <v>2.8000000000000001E-2</v>
      </c>
      <c r="F41" s="59">
        <f>F39*E41</f>
        <v>1.3692</v>
      </c>
      <c r="G41" s="61"/>
      <c r="H41" s="61"/>
      <c r="I41" s="61"/>
      <c r="J41" s="61"/>
      <c r="K41" s="61"/>
      <c r="L41" s="61"/>
      <c r="M41" s="61"/>
    </row>
    <row r="42" spans="1:13">
      <c r="A42" s="168"/>
      <c r="B42" s="14" t="s">
        <v>77</v>
      </c>
      <c r="C42" s="11" t="s">
        <v>52</v>
      </c>
      <c r="D42" s="14" t="s">
        <v>14</v>
      </c>
      <c r="E42" s="58">
        <v>5.0999999999999997E-2</v>
      </c>
      <c r="F42" s="59">
        <f>F39*E42</f>
        <v>2.4938999999999996</v>
      </c>
      <c r="G42" s="60"/>
      <c r="H42" s="60"/>
      <c r="I42" s="60"/>
      <c r="J42" s="60"/>
      <c r="K42" s="60"/>
      <c r="L42" s="60"/>
      <c r="M42" s="60"/>
    </row>
    <row r="43" spans="1:13">
      <c r="A43" s="168"/>
      <c r="B43" s="14"/>
      <c r="C43" s="11" t="s">
        <v>23</v>
      </c>
      <c r="D43" s="14" t="s">
        <v>13</v>
      </c>
      <c r="E43" s="58">
        <v>6.3600000000000004E-2</v>
      </c>
      <c r="F43" s="64">
        <f>E43*F39</f>
        <v>3.1100400000000001</v>
      </c>
      <c r="G43" s="57"/>
      <c r="H43" s="73"/>
      <c r="I43" s="61"/>
      <c r="J43" s="61"/>
      <c r="K43" s="61"/>
      <c r="L43" s="61"/>
      <c r="M43" s="61"/>
    </row>
    <row r="44" spans="1:13" ht="25.5">
      <c r="A44" s="168">
        <v>8</v>
      </c>
      <c r="B44" s="47" t="s">
        <v>57</v>
      </c>
      <c r="C44" s="48" t="s">
        <v>48</v>
      </c>
      <c r="D44" s="39" t="s">
        <v>15</v>
      </c>
      <c r="E44" s="74"/>
      <c r="F44" s="75">
        <f>F39</f>
        <v>48.9</v>
      </c>
      <c r="G44" s="86"/>
      <c r="H44" s="63"/>
      <c r="I44" s="64"/>
      <c r="J44" s="64"/>
      <c r="K44" s="64"/>
      <c r="L44" s="64"/>
      <c r="M44" s="64"/>
    </row>
    <row r="45" spans="1:13">
      <c r="A45" s="168"/>
      <c r="B45" s="17"/>
      <c r="C45" s="18" t="s">
        <v>34</v>
      </c>
      <c r="D45" s="19" t="s">
        <v>12</v>
      </c>
      <c r="E45" s="79">
        <v>1.29</v>
      </c>
      <c r="F45" s="79">
        <f>F44*E45</f>
        <v>63.081000000000003</v>
      </c>
      <c r="G45" s="86"/>
      <c r="H45" s="63"/>
      <c r="I45" s="64"/>
      <c r="J45" s="64"/>
      <c r="K45" s="64"/>
      <c r="L45" s="64"/>
      <c r="M45" s="64"/>
    </row>
    <row r="46" spans="1:13">
      <c r="A46" s="168"/>
      <c r="B46" s="20"/>
      <c r="C46" s="26" t="s">
        <v>16</v>
      </c>
      <c r="D46" s="25" t="s">
        <v>13</v>
      </c>
      <c r="E46" s="58">
        <v>2.5100000000000001E-2</v>
      </c>
      <c r="F46" s="59">
        <f>F44*E46</f>
        <v>1.22739</v>
      </c>
      <c r="G46" s="61"/>
      <c r="H46" s="61"/>
      <c r="I46" s="61"/>
      <c r="J46" s="61"/>
      <c r="K46" s="61"/>
      <c r="L46" s="61"/>
      <c r="M46" s="61"/>
    </row>
    <row r="47" spans="1:13">
      <c r="A47" s="168"/>
      <c r="B47" s="20" t="s">
        <v>66</v>
      </c>
      <c r="C47" s="21" t="s">
        <v>65</v>
      </c>
      <c r="D47" s="19" t="s">
        <v>15</v>
      </c>
      <c r="E47" s="76">
        <v>1.0149999999999999</v>
      </c>
      <c r="F47" s="79">
        <f>F44*E47</f>
        <v>49.633499999999991</v>
      </c>
      <c r="G47" s="61"/>
      <c r="H47" s="63"/>
      <c r="I47" s="64"/>
      <c r="J47" s="64"/>
      <c r="K47" s="64"/>
      <c r="L47" s="64"/>
      <c r="M47" s="64"/>
    </row>
    <row r="48" spans="1:13">
      <c r="A48" s="168"/>
      <c r="B48" s="20" t="s">
        <v>67</v>
      </c>
      <c r="C48" s="21" t="s">
        <v>47</v>
      </c>
      <c r="D48" s="19" t="s">
        <v>18</v>
      </c>
      <c r="E48" s="79">
        <v>1.07</v>
      </c>
      <c r="F48" s="79">
        <f>F44*E48</f>
        <v>52.323</v>
      </c>
      <c r="G48" s="77"/>
      <c r="H48" s="63"/>
      <c r="I48" s="64"/>
      <c r="J48" s="64"/>
      <c r="K48" s="64"/>
      <c r="L48" s="64"/>
      <c r="M48" s="64"/>
    </row>
    <row r="49" spans="1:13">
      <c r="A49" s="168"/>
      <c r="B49" s="20" t="s">
        <v>68</v>
      </c>
      <c r="C49" s="21" t="s">
        <v>46</v>
      </c>
      <c r="D49" s="19" t="s">
        <v>15</v>
      </c>
      <c r="E49" s="79">
        <v>1.05</v>
      </c>
      <c r="F49" s="79">
        <f>F44*E49</f>
        <v>51.344999999999999</v>
      </c>
      <c r="G49" s="77"/>
      <c r="H49" s="63"/>
      <c r="I49" s="64"/>
      <c r="J49" s="64"/>
      <c r="K49" s="64"/>
      <c r="L49" s="64"/>
      <c r="M49" s="64"/>
    </row>
    <row r="50" spans="1:13">
      <c r="A50" s="165"/>
      <c r="B50" s="179" t="s">
        <v>82</v>
      </c>
      <c r="C50" s="179"/>
      <c r="D50" s="179"/>
      <c r="E50" s="166"/>
      <c r="F50" s="166"/>
      <c r="G50" s="166"/>
      <c r="H50" s="166"/>
      <c r="I50" s="166"/>
      <c r="J50" s="166"/>
      <c r="K50" s="166"/>
      <c r="L50" s="166"/>
      <c r="M50" s="166"/>
    </row>
    <row r="51" spans="1:13" ht="36">
      <c r="A51" s="183">
        <v>1</v>
      </c>
      <c r="B51" s="88" t="s">
        <v>83</v>
      </c>
      <c r="C51" s="89" t="s">
        <v>84</v>
      </c>
      <c r="D51" s="90" t="s">
        <v>85</v>
      </c>
      <c r="E51" s="88"/>
      <c r="F51" s="91">
        <f>4*0.3*0.2</f>
        <v>0.24</v>
      </c>
      <c r="G51" s="88"/>
      <c r="H51" s="88"/>
      <c r="I51" s="88"/>
      <c r="J51" s="88"/>
      <c r="K51" s="88"/>
      <c r="L51" s="88"/>
      <c r="M51" s="88"/>
    </row>
    <row r="52" spans="1:13">
      <c r="A52" s="184"/>
      <c r="B52" s="88"/>
      <c r="C52" s="92" t="s">
        <v>86</v>
      </c>
      <c r="D52" s="93" t="s">
        <v>87</v>
      </c>
      <c r="E52" s="88">
        <v>2.06</v>
      </c>
      <c r="F52" s="94">
        <f>F51*E52</f>
        <v>0.49440000000000001</v>
      </c>
      <c r="G52" s="94"/>
      <c r="H52" s="94"/>
      <c r="I52" s="94"/>
      <c r="J52" s="94"/>
      <c r="K52" s="94"/>
      <c r="L52" s="94"/>
      <c r="M52" s="94"/>
    </row>
    <row r="53" spans="1:13" ht="24">
      <c r="A53" s="185">
        <v>2</v>
      </c>
      <c r="B53" s="95" t="s">
        <v>88</v>
      </c>
      <c r="C53" s="96" t="s">
        <v>89</v>
      </c>
      <c r="D53" s="97" t="s">
        <v>90</v>
      </c>
      <c r="E53" s="98"/>
      <c r="F53" s="99">
        <v>20</v>
      </c>
      <c r="G53" s="100"/>
      <c r="H53" s="100"/>
      <c r="I53" s="101"/>
      <c r="J53" s="101"/>
      <c r="K53" s="100"/>
      <c r="L53" s="100"/>
      <c r="M53" s="100"/>
    </row>
    <row r="54" spans="1:13">
      <c r="A54" s="186"/>
      <c r="B54" s="102"/>
      <c r="C54" s="103" t="s">
        <v>91</v>
      </c>
      <c r="D54" s="104" t="s">
        <v>25</v>
      </c>
      <c r="E54" s="105">
        <v>0.60899999999999999</v>
      </c>
      <c r="F54" s="106">
        <f>F53*E54</f>
        <v>12.18</v>
      </c>
      <c r="G54" s="106"/>
      <c r="H54" s="106"/>
      <c r="I54" s="102"/>
      <c r="J54" s="102"/>
      <c r="K54" s="102"/>
      <c r="L54" s="106"/>
      <c r="M54" s="106"/>
    </row>
    <row r="55" spans="1:13">
      <c r="A55" s="186"/>
      <c r="B55" s="102"/>
      <c r="C55" s="103" t="s">
        <v>92</v>
      </c>
      <c r="D55" s="102" t="s">
        <v>0</v>
      </c>
      <c r="E55" s="107">
        <v>2.0999999999999999E-3</v>
      </c>
      <c r="F55" s="106">
        <f>F53*E55</f>
        <v>4.1999999999999996E-2</v>
      </c>
      <c r="G55" s="106"/>
      <c r="H55" s="106"/>
      <c r="I55" s="102"/>
      <c r="J55" s="102"/>
      <c r="K55" s="106"/>
      <c r="L55" s="106"/>
      <c r="M55" s="106"/>
    </row>
    <row r="56" spans="1:13">
      <c r="A56" s="186"/>
      <c r="B56" s="102"/>
      <c r="C56" s="108" t="s">
        <v>93</v>
      </c>
      <c r="D56" s="102" t="s">
        <v>90</v>
      </c>
      <c r="E56" s="106"/>
      <c r="F56" s="106">
        <f>F53</f>
        <v>20</v>
      </c>
      <c r="G56" s="106"/>
      <c r="H56" s="106"/>
      <c r="I56" s="106"/>
      <c r="J56" s="106"/>
      <c r="K56" s="106"/>
      <c r="L56" s="106"/>
      <c r="M56" s="106"/>
    </row>
    <row r="57" spans="1:13">
      <c r="A57" s="186"/>
      <c r="B57" s="102"/>
      <c r="C57" s="108" t="s">
        <v>105</v>
      </c>
      <c r="D57" s="102" t="s">
        <v>63</v>
      </c>
      <c r="E57" s="106"/>
      <c r="F57" s="106">
        <v>6</v>
      </c>
      <c r="G57" s="106"/>
      <c r="H57" s="106"/>
      <c r="I57" s="106"/>
      <c r="J57" s="106"/>
      <c r="K57" s="106"/>
      <c r="L57" s="106"/>
      <c r="M57" s="106"/>
    </row>
    <row r="58" spans="1:13">
      <c r="A58" s="186"/>
      <c r="B58" s="102"/>
      <c r="C58" s="108" t="s">
        <v>106</v>
      </c>
      <c r="D58" s="102" t="s">
        <v>63</v>
      </c>
      <c r="E58" s="106"/>
      <c r="F58" s="106">
        <v>3</v>
      </c>
      <c r="G58" s="106"/>
      <c r="H58" s="106"/>
      <c r="I58" s="106"/>
      <c r="J58" s="106"/>
      <c r="K58" s="106"/>
      <c r="L58" s="106"/>
      <c r="M58" s="106"/>
    </row>
    <row r="59" spans="1:13">
      <c r="A59" s="186"/>
      <c r="B59" s="102"/>
      <c r="C59" s="108" t="s">
        <v>107</v>
      </c>
      <c r="D59" s="102" t="s">
        <v>63</v>
      </c>
      <c r="E59" s="106"/>
      <c r="F59" s="106">
        <v>5</v>
      </c>
      <c r="G59" s="106"/>
      <c r="H59" s="106"/>
      <c r="I59" s="106"/>
      <c r="J59" s="106"/>
      <c r="K59" s="106"/>
      <c r="L59" s="106"/>
      <c r="M59" s="106"/>
    </row>
    <row r="60" spans="1:13">
      <c r="A60" s="186"/>
      <c r="B60" s="102"/>
      <c r="C60" s="103" t="s">
        <v>94</v>
      </c>
      <c r="D60" s="102" t="s">
        <v>95</v>
      </c>
      <c r="E60" s="106">
        <v>0.14000000000000001</v>
      </c>
      <c r="F60" s="106">
        <f>F53*E60</f>
        <v>2.8000000000000003</v>
      </c>
      <c r="G60" s="109"/>
      <c r="H60" s="106"/>
      <c r="I60" s="106"/>
      <c r="J60" s="106"/>
      <c r="K60" s="106"/>
      <c r="L60" s="106"/>
      <c r="M60" s="106"/>
    </row>
    <row r="61" spans="1:13">
      <c r="A61" s="187"/>
      <c r="B61" s="102"/>
      <c r="C61" s="103" t="s">
        <v>96</v>
      </c>
      <c r="D61" s="102" t="s">
        <v>0</v>
      </c>
      <c r="E61" s="107">
        <v>0.156</v>
      </c>
      <c r="F61" s="106">
        <f>F53*E61</f>
        <v>3.12</v>
      </c>
      <c r="G61" s="106"/>
      <c r="H61" s="106"/>
      <c r="I61" s="106"/>
      <c r="J61" s="106"/>
      <c r="K61" s="106"/>
      <c r="L61" s="106"/>
      <c r="M61" s="106"/>
    </row>
    <row r="62" spans="1:13">
      <c r="A62" s="188">
        <v>3</v>
      </c>
      <c r="B62" s="110" t="s">
        <v>97</v>
      </c>
      <c r="C62" s="111" t="s">
        <v>98</v>
      </c>
      <c r="D62" s="110" t="s">
        <v>99</v>
      </c>
      <c r="E62" s="112"/>
      <c r="F62" s="113">
        <f>F51</f>
        <v>0.24</v>
      </c>
      <c r="G62" s="110"/>
      <c r="H62" s="114"/>
      <c r="I62" s="110"/>
      <c r="J62" s="114"/>
      <c r="K62" s="110"/>
      <c r="L62" s="114"/>
      <c r="M62" s="110"/>
    </row>
    <row r="63" spans="1:13">
      <c r="A63" s="189"/>
      <c r="B63" s="115"/>
      <c r="C63" s="116" t="s">
        <v>91</v>
      </c>
      <c r="D63" s="115" t="s">
        <v>25</v>
      </c>
      <c r="E63" s="117">
        <v>0.99299999999999999</v>
      </c>
      <c r="F63" s="118">
        <f>F62*E63</f>
        <v>0.23831999999999998</v>
      </c>
      <c r="G63" s="118"/>
      <c r="H63" s="118"/>
      <c r="I63" s="119"/>
      <c r="J63" s="120"/>
      <c r="K63" s="119"/>
      <c r="L63" s="120"/>
      <c r="M63" s="118"/>
    </row>
    <row r="64" spans="1:13">
      <c r="A64" s="190">
        <v>4</v>
      </c>
      <c r="B64" s="122" t="s">
        <v>100</v>
      </c>
      <c r="C64" s="123" t="s">
        <v>101</v>
      </c>
      <c r="D64" s="121" t="s">
        <v>32</v>
      </c>
      <c r="E64" s="124"/>
      <c r="F64" s="125">
        <v>4</v>
      </c>
      <c r="G64" s="121"/>
      <c r="H64" s="121"/>
      <c r="I64" s="126"/>
      <c r="J64" s="121"/>
      <c r="K64" s="127"/>
      <c r="L64" s="127"/>
      <c r="M64" s="126"/>
    </row>
    <row r="65" spans="1:13">
      <c r="A65" s="191"/>
      <c r="B65" s="104"/>
      <c r="C65" s="128" t="s">
        <v>91</v>
      </c>
      <c r="D65" s="104" t="s">
        <v>25</v>
      </c>
      <c r="E65" s="129">
        <v>2.44</v>
      </c>
      <c r="F65" s="129">
        <f>F64*E65</f>
        <v>9.76</v>
      </c>
      <c r="G65" s="129"/>
      <c r="H65" s="129"/>
      <c r="I65" s="129"/>
      <c r="J65" s="129"/>
      <c r="K65" s="129"/>
      <c r="L65" s="129"/>
      <c r="M65" s="129"/>
    </row>
    <row r="66" spans="1:13">
      <c r="A66" s="191"/>
      <c r="B66" s="104"/>
      <c r="C66" s="128" t="s">
        <v>92</v>
      </c>
      <c r="D66" s="104" t="s">
        <v>0</v>
      </c>
      <c r="E66" s="129">
        <v>0.13</v>
      </c>
      <c r="F66" s="129">
        <f>F64*E66</f>
        <v>0.52</v>
      </c>
      <c r="G66" s="129"/>
      <c r="H66" s="129"/>
      <c r="I66" s="129"/>
      <c r="J66" s="129"/>
      <c r="K66" s="129"/>
      <c r="L66" s="129"/>
      <c r="M66" s="129"/>
    </row>
    <row r="67" spans="1:13">
      <c r="A67" s="191"/>
      <c r="B67" s="104" t="s">
        <v>102</v>
      </c>
      <c r="C67" s="128" t="s">
        <v>103</v>
      </c>
      <c r="D67" s="104" t="s">
        <v>104</v>
      </c>
      <c r="E67" s="129">
        <v>1</v>
      </c>
      <c r="F67" s="129">
        <f>F64*E67</f>
        <v>4</v>
      </c>
      <c r="G67" s="129"/>
      <c r="H67" s="129"/>
      <c r="I67" s="129"/>
      <c r="J67" s="129"/>
      <c r="K67" s="129"/>
      <c r="L67" s="129"/>
      <c r="M67" s="129"/>
    </row>
    <row r="68" spans="1:13">
      <c r="A68" s="192"/>
      <c r="B68" s="104"/>
      <c r="C68" s="128" t="s">
        <v>96</v>
      </c>
      <c r="D68" s="104" t="s">
        <v>0</v>
      </c>
      <c r="E68" s="129">
        <v>0.94</v>
      </c>
      <c r="F68" s="129">
        <f>F64*E68</f>
        <v>3.76</v>
      </c>
      <c r="G68" s="129"/>
      <c r="H68" s="129"/>
      <c r="I68" s="129"/>
      <c r="J68" s="129"/>
      <c r="K68" s="129"/>
      <c r="L68" s="129"/>
      <c r="M68" s="129"/>
    </row>
    <row r="69" spans="1:13" s="135" customFormat="1" ht="24">
      <c r="A69" s="193">
        <v>5</v>
      </c>
      <c r="B69" s="130" t="s">
        <v>108</v>
      </c>
      <c r="C69" s="146" t="s">
        <v>109</v>
      </c>
      <c r="D69" s="130" t="s">
        <v>110</v>
      </c>
      <c r="E69" s="130"/>
      <c r="F69" s="131">
        <f>(F72+F73)/100</f>
        <v>0.18100000000000002</v>
      </c>
      <c r="G69" s="132"/>
      <c r="H69" s="130"/>
      <c r="I69" s="133"/>
      <c r="J69" s="133"/>
      <c r="K69" s="133"/>
      <c r="L69" s="133"/>
      <c r="M69" s="134"/>
    </row>
    <row r="70" spans="1:13" s="135" customFormat="1" ht="12">
      <c r="A70" s="194"/>
      <c r="B70" s="136"/>
      <c r="C70" s="147" t="s">
        <v>91</v>
      </c>
      <c r="D70" s="136" t="s">
        <v>25</v>
      </c>
      <c r="E70" s="137">
        <v>28.6</v>
      </c>
      <c r="F70" s="137">
        <f>F69*E70</f>
        <v>5.1766000000000005</v>
      </c>
      <c r="G70" s="138"/>
      <c r="H70" s="138"/>
      <c r="I70" s="120"/>
      <c r="J70" s="120"/>
      <c r="K70" s="120"/>
      <c r="L70" s="120"/>
      <c r="M70" s="138"/>
    </row>
    <row r="71" spans="1:13" s="135" customFormat="1" ht="12">
      <c r="A71" s="194"/>
      <c r="B71" s="136"/>
      <c r="C71" s="147" t="s">
        <v>92</v>
      </c>
      <c r="D71" s="136" t="s">
        <v>0</v>
      </c>
      <c r="E71" s="137">
        <v>0.41</v>
      </c>
      <c r="F71" s="137">
        <f>F69*E71</f>
        <v>7.4209999999999998E-2</v>
      </c>
      <c r="G71" s="119"/>
      <c r="H71" s="120"/>
      <c r="I71" s="120"/>
      <c r="J71" s="120"/>
      <c r="K71" s="138"/>
      <c r="L71" s="138"/>
      <c r="M71" s="138"/>
    </row>
    <row r="72" spans="1:13" s="135" customFormat="1" ht="12">
      <c r="A72" s="194"/>
      <c r="B72" s="139"/>
      <c r="C72" s="148" t="s">
        <v>111</v>
      </c>
      <c r="D72" s="139" t="s">
        <v>90</v>
      </c>
      <c r="E72" s="140" t="s">
        <v>112</v>
      </c>
      <c r="F72" s="141">
        <f>4*2.6</f>
        <v>10.4</v>
      </c>
      <c r="G72" s="142"/>
      <c r="H72" s="143"/>
      <c r="I72" s="141"/>
      <c r="J72" s="141"/>
      <c r="K72" s="143"/>
      <c r="L72" s="143"/>
      <c r="M72" s="141"/>
    </row>
    <row r="73" spans="1:13" s="135" customFormat="1" ht="12">
      <c r="A73" s="194"/>
      <c r="B73" s="139"/>
      <c r="C73" s="148" t="s">
        <v>113</v>
      </c>
      <c r="D73" s="139" t="s">
        <v>90</v>
      </c>
      <c r="E73" s="140" t="s">
        <v>112</v>
      </c>
      <c r="F73" s="141">
        <v>7.7</v>
      </c>
      <c r="G73" s="142"/>
      <c r="H73" s="143"/>
      <c r="I73" s="141"/>
      <c r="J73" s="141"/>
      <c r="K73" s="143"/>
      <c r="L73" s="143"/>
      <c r="M73" s="141"/>
    </row>
    <row r="74" spans="1:13" s="135" customFormat="1" ht="12">
      <c r="A74" s="194"/>
      <c r="B74" s="144"/>
      <c r="C74" s="147" t="s">
        <v>114</v>
      </c>
      <c r="D74" s="136" t="s">
        <v>95</v>
      </c>
      <c r="E74" s="145">
        <v>3.8</v>
      </c>
      <c r="F74" s="137">
        <f>F69*E74</f>
        <v>0.68780000000000008</v>
      </c>
      <c r="G74" s="119"/>
      <c r="H74" s="120"/>
      <c r="I74" s="138"/>
      <c r="J74" s="138"/>
      <c r="K74" s="120"/>
      <c r="L74" s="120"/>
      <c r="M74" s="138"/>
    </row>
    <row r="75" spans="1:13" s="135" customFormat="1" ht="12">
      <c r="A75" s="194"/>
      <c r="B75" s="136"/>
      <c r="C75" s="147" t="s">
        <v>115</v>
      </c>
      <c r="D75" s="136" t="s">
        <v>95</v>
      </c>
      <c r="E75" s="145">
        <v>3.8</v>
      </c>
      <c r="F75" s="137">
        <f>F69*E75</f>
        <v>0.68780000000000008</v>
      </c>
      <c r="G75" s="119"/>
      <c r="H75" s="120"/>
      <c r="I75" s="138"/>
      <c r="J75" s="138"/>
      <c r="K75" s="120"/>
      <c r="L75" s="120"/>
      <c r="M75" s="138"/>
    </row>
    <row r="76" spans="1:13" s="135" customFormat="1" ht="12">
      <c r="A76" s="195"/>
      <c r="B76" s="136"/>
      <c r="C76" s="147" t="s">
        <v>116</v>
      </c>
      <c r="D76" s="136" t="s">
        <v>95</v>
      </c>
      <c r="E76" s="137">
        <v>169</v>
      </c>
      <c r="F76" s="137">
        <f>F69*E76</f>
        <v>30.589000000000002</v>
      </c>
      <c r="G76" s="119"/>
      <c r="H76" s="120"/>
      <c r="I76" s="138"/>
      <c r="J76" s="138"/>
      <c r="K76" s="120"/>
      <c r="L76" s="120"/>
      <c r="M76" s="138"/>
    </row>
    <row r="77" spans="1:13" ht="22.5">
      <c r="A77" s="167">
        <v>6</v>
      </c>
      <c r="B77" s="7" t="s">
        <v>56</v>
      </c>
      <c r="C77" s="8" t="s">
        <v>117</v>
      </c>
      <c r="D77" s="9" t="s">
        <v>15</v>
      </c>
      <c r="E77" s="56"/>
      <c r="F77" s="57">
        <f>0.8*2.1</f>
        <v>1.6800000000000002</v>
      </c>
      <c r="G77" s="57"/>
      <c r="H77" s="80"/>
      <c r="I77" s="80"/>
      <c r="J77" s="80"/>
      <c r="K77" s="80"/>
      <c r="L77" s="80"/>
      <c r="M77" s="80"/>
    </row>
    <row r="78" spans="1:13">
      <c r="A78" s="167"/>
      <c r="B78" s="9"/>
      <c r="C78" s="11" t="s">
        <v>33</v>
      </c>
      <c r="D78" s="136" t="s">
        <v>25</v>
      </c>
      <c r="E78" s="58">
        <v>0.88700000000000001</v>
      </c>
      <c r="F78" s="59">
        <f>E78*F77</f>
        <v>1.4901600000000002</v>
      </c>
      <c r="G78" s="60"/>
      <c r="H78" s="60"/>
      <c r="I78" s="60"/>
      <c r="J78" s="60"/>
      <c r="K78" s="60"/>
      <c r="L78" s="60"/>
      <c r="M78" s="60"/>
    </row>
    <row r="79" spans="1:13">
      <c r="A79" s="167"/>
      <c r="B79" s="14"/>
      <c r="C79" s="147" t="s">
        <v>92</v>
      </c>
      <c r="D79" s="14" t="s">
        <v>0</v>
      </c>
      <c r="E79" s="58">
        <v>9.8000000000000004E-2</v>
      </c>
      <c r="F79" s="59">
        <f>E79*F77</f>
        <v>0.16464000000000001</v>
      </c>
      <c r="G79" s="61"/>
      <c r="H79" s="61"/>
      <c r="I79" s="61"/>
      <c r="J79" s="61"/>
      <c r="K79" s="61"/>
      <c r="L79" s="61"/>
      <c r="M79" s="61"/>
    </row>
    <row r="80" spans="1:13" ht="24">
      <c r="A80" s="180">
        <v>7</v>
      </c>
      <c r="B80" s="149" t="s">
        <v>118</v>
      </c>
      <c r="C80" s="150" t="s">
        <v>122</v>
      </c>
      <c r="D80" s="149" t="s">
        <v>119</v>
      </c>
      <c r="E80" s="151"/>
      <c r="F80" s="152">
        <f>F77</f>
        <v>1.6800000000000002</v>
      </c>
      <c r="G80" s="153"/>
      <c r="H80" s="153"/>
      <c r="I80" s="151"/>
      <c r="J80" s="149"/>
      <c r="K80" s="153"/>
      <c r="L80" s="153"/>
      <c r="M80" s="151"/>
    </row>
    <row r="81" spans="1:13">
      <c r="A81" s="181"/>
      <c r="B81" s="154"/>
      <c r="C81" s="155" t="s">
        <v>91</v>
      </c>
      <c r="D81" s="156" t="s">
        <v>25</v>
      </c>
      <c r="E81" s="157">
        <v>1.1100000000000001</v>
      </c>
      <c r="F81" s="158">
        <f>F80*E81</f>
        <v>1.8648000000000002</v>
      </c>
      <c r="G81" s="158"/>
      <c r="H81" s="158"/>
      <c r="I81" s="159"/>
      <c r="J81" s="159"/>
      <c r="K81" s="159"/>
      <c r="L81" s="159"/>
      <c r="M81" s="158"/>
    </row>
    <row r="82" spans="1:13">
      <c r="A82" s="181"/>
      <c r="B82" s="154"/>
      <c r="C82" s="155" t="s">
        <v>92</v>
      </c>
      <c r="D82" s="154" t="s">
        <v>0</v>
      </c>
      <c r="E82" s="160">
        <v>0.51600000000000001</v>
      </c>
      <c r="F82" s="158">
        <f>F80*E82</f>
        <v>0.86688000000000009</v>
      </c>
      <c r="G82" s="159"/>
      <c r="H82" s="159"/>
      <c r="I82" s="159"/>
      <c r="J82" s="159"/>
      <c r="K82" s="158"/>
      <c r="L82" s="158"/>
      <c r="M82" s="158"/>
    </row>
    <row r="83" spans="1:13">
      <c r="A83" s="181"/>
      <c r="B83" s="154" t="s">
        <v>120</v>
      </c>
      <c r="C83" s="155" t="s">
        <v>123</v>
      </c>
      <c r="D83" s="154" t="s">
        <v>119</v>
      </c>
      <c r="E83" s="158">
        <v>1</v>
      </c>
      <c r="F83" s="158">
        <f>F80*E83</f>
        <v>1.6800000000000002</v>
      </c>
      <c r="G83" s="159"/>
      <c r="H83" s="159"/>
      <c r="I83" s="161"/>
      <c r="J83" s="158"/>
      <c r="K83" s="159"/>
      <c r="L83" s="159"/>
      <c r="M83" s="161"/>
    </row>
    <row r="84" spans="1:13">
      <c r="A84" s="182"/>
      <c r="B84" s="149"/>
      <c r="C84" s="162" t="s">
        <v>121</v>
      </c>
      <c r="D84" s="149" t="s">
        <v>0</v>
      </c>
      <c r="E84" s="163">
        <v>5.3999999999999999E-2</v>
      </c>
      <c r="F84" s="151">
        <f>F80*E84</f>
        <v>9.0720000000000009E-2</v>
      </c>
      <c r="G84" s="153"/>
      <c r="H84" s="153"/>
      <c r="I84" s="151"/>
      <c r="J84" s="151"/>
      <c r="K84" s="153"/>
      <c r="L84" s="153"/>
      <c r="M84" s="151"/>
    </row>
    <row r="85" spans="1:13" s="29" customFormat="1">
      <c r="A85" s="30"/>
      <c r="B85" s="30"/>
      <c r="C85" s="39" t="s">
        <v>9</v>
      </c>
      <c r="D85" s="49"/>
      <c r="E85" s="78"/>
      <c r="F85" s="87"/>
      <c r="G85" s="87"/>
      <c r="H85" s="55"/>
      <c r="I85" s="55"/>
      <c r="J85" s="55"/>
      <c r="K85" s="55"/>
      <c r="L85" s="55"/>
      <c r="M85" s="55"/>
    </row>
    <row r="86" spans="1:13" s="29" customFormat="1">
      <c r="A86" s="30"/>
      <c r="B86" s="30"/>
      <c r="C86" s="27" t="s">
        <v>50</v>
      </c>
      <c r="D86" s="22">
        <v>0.05</v>
      </c>
      <c r="E86" s="78"/>
      <c r="F86" s="87"/>
      <c r="G86" s="87"/>
      <c r="H86" s="55"/>
      <c r="I86" s="55"/>
      <c r="J86" s="55"/>
      <c r="K86" s="55"/>
      <c r="L86" s="55"/>
      <c r="M86" s="55"/>
    </row>
    <row r="87" spans="1:13" s="29" customFormat="1">
      <c r="A87" s="30"/>
      <c r="B87" s="30"/>
      <c r="C87" s="27" t="s">
        <v>49</v>
      </c>
      <c r="D87" s="22"/>
      <c r="E87" s="78"/>
      <c r="F87" s="87"/>
      <c r="G87" s="87"/>
      <c r="H87" s="55"/>
      <c r="I87" s="55"/>
      <c r="J87" s="55"/>
      <c r="K87" s="55"/>
      <c r="L87" s="55"/>
      <c r="M87" s="55"/>
    </row>
    <row r="88" spans="1:13" s="29" customFormat="1">
      <c r="A88" s="30"/>
      <c r="B88" s="30"/>
      <c r="C88" s="32" t="s">
        <v>35</v>
      </c>
      <c r="D88" s="23">
        <v>0.1</v>
      </c>
      <c r="E88" s="78"/>
      <c r="F88" s="87"/>
      <c r="G88" s="87"/>
      <c r="H88" s="87"/>
      <c r="I88" s="87"/>
      <c r="J88" s="87"/>
      <c r="K88" s="87"/>
      <c r="L88" s="87"/>
      <c r="M88" s="55"/>
    </row>
    <row r="89" spans="1:13" s="29" customFormat="1">
      <c r="A89" s="30"/>
      <c r="B89" s="30"/>
      <c r="C89" s="32" t="s">
        <v>9</v>
      </c>
      <c r="D89" s="24"/>
      <c r="E89" s="78"/>
      <c r="F89" s="87"/>
      <c r="G89" s="87"/>
      <c r="H89" s="87"/>
      <c r="I89" s="87"/>
      <c r="J89" s="87"/>
      <c r="K89" s="87"/>
      <c r="L89" s="87"/>
      <c r="M89" s="55"/>
    </row>
    <row r="90" spans="1:13" s="29" customFormat="1">
      <c r="A90" s="30"/>
      <c r="B90" s="30"/>
      <c r="C90" s="32" t="s">
        <v>36</v>
      </c>
      <c r="D90" s="23">
        <v>0.08</v>
      </c>
      <c r="E90" s="78"/>
      <c r="F90" s="87"/>
      <c r="G90" s="87"/>
      <c r="H90" s="87"/>
      <c r="I90" s="87"/>
      <c r="J90" s="87"/>
      <c r="K90" s="87"/>
      <c r="L90" s="87"/>
      <c r="M90" s="55"/>
    </row>
    <row r="91" spans="1:13" s="29" customFormat="1">
      <c r="A91" s="30"/>
      <c r="B91" s="30"/>
      <c r="C91" s="32" t="s">
        <v>126</v>
      </c>
      <c r="D91" s="30"/>
      <c r="E91" s="78"/>
      <c r="F91" s="87"/>
      <c r="G91" s="87"/>
      <c r="H91" s="87"/>
      <c r="I91" s="87"/>
      <c r="J91" s="87"/>
      <c r="K91" s="87"/>
      <c r="L91" s="87"/>
      <c r="M91" s="55"/>
    </row>
    <row r="92" spans="1:13" s="29" customFormat="1">
      <c r="A92" s="30"/>
      <c r="B92" s="30"/>
      <c r="C92" s="27" t="s">
        <v>80</v>
      </c>
      <c r="D92" s="31">
        <v>0.03</v>
      </c>
      <c r="E92" s="78"/>
      <c r="F92" s="87"/>
      <c r="G92" s="87"/>
      <c r="H92" s="87"/>
      <c r="I92" s="87"/>
      <c r="J92" s="87"/>
      <c r="K92" s="87"/>
      <c r="L92" s="87"/>
      <c r="M92" s="55"/>
    </row>
    <row r="93" spans="1:13" s="29" customFormat="1">
      <c r="A93" s="30"/>
      <c r="B93" s="30"/>
      <c r="C93" s="27" t="s">
        <v>49</v>
      </c>
      <c r="D93" s="30"/>
      <c r="E93" s="78"/>
      <c r="F93" s="87"/>
      <c r="G93" s="87"/>
      <c r="H93" s="87"/>
      <c r="I93" s="87"/>
      <c r="J93" s="87"/>
      <c r="K93" s="87"/>
      <c r="L93" s="87"/>
      <c r="M93" s="55"/>
    </row>
    <row r="95" spans="1:13">
      <c r="C95" s="28" t="s">
        <v>20</v>
      </c>
    </row>
  </sheetData>
  <protectedRanges>
    <protectedRange sqref="G31" name="Range1_1_3_1_1_2"/>
  </protectedRanges>
  <mergeCells count="31">
    <mergeCell ref="B50:D50"/>
    <mergeCell ref="A77:A79"/>
    <mergeCell ref="A80:A84"/>
    <mergeCell ref="A51:A52"/>
    <mergeCell ref="A53:A61"/>
    <mergeCell ref="A62:A63"/>
    <mergeCell ref="A64:A68"/>
    <mergeCell ref="A69:A76"/>
    <mergeCell ref="A2:M2"/>
    <mergeCell ref="A3:M3"/>
    <mergeCell ref="A4:M4"/>
    <mergeCell ref="F5:I5"/>
    <mergeCell ref="J5:K5"/>
    <mergeCell ref="A44:A49"/>
    <mergeCell ref="G7:H7"/>
    <mergeCell ref="I7:J7"/>
    <mergeCell ref="K7:L7"/>
    <mergeCell ref="M7:M8"/>
    <mergeCell ref="A11:A13"/>
    <mergeCell ref="A7:A8"/>
    <mergeCell ref="B7:B8"/>
    <mergeCell ref="C7:C8"/>
    <mergeCell ref="D7:D8"/>
    <mergeCell ref="E7:F7"/>
    <mergeCell ref="B10:D10"/>
    <mergeCell ref="A14:A19"/>
    <mergeCell ref="A20:A23"/>
    <mergeCell ref="A24:A26"/>
    <mergeCell ref="A27:A32"/>
    <mergeCell ref="A33:A38"/>
    <mergeCell ref="A39:A43"/>
  </mergeCells>
  <conditionalFormatting sqref="G47 H15:H18 G15">
    <cfRule type="cellIs" dxfId="0" priority="2" stopIfTrue="1" operator="lessThan">
      <formula>0</formula>
    </cfRule>
  </conditionalFormatting>
  <pageMargins left="0.7" right="0.7" top="0.75" bottom="0.75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2020-08-14T07:13:39Z</dcterms:modified>
</cp:coreProperties>
</file>