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3040" windowHeight="796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F66" i="2" l="1"/>
  <c r="F65" i="2"/>
  <c r="F64" i="2"/>
  <c r="F63" i="2"/>
  <c r="F62" i="2"/>
  <c r="F61" i="2"/>
  <c r="F60" i="2"/>
  <c r="F59" i="2"/>
  <c r="F58" i="2"/>
  <c r="F57" i="2"/>
  <c r="F56" i="2"/>
  <c r="F54" i="2"/>
  <c r="F53" i="2"/>
  <c r="F52" i="2"/>
  <c r="F50" i="2"/>
  <c r="F51" i="2" s="1"/>
  <c r="F49" i="2"/>
  <c r="F48" i="2"/>
  <c r="F47" i="2"/>
  <c r="F46" i="2"/>
  <c r="F44" i="2"/>
  <c r="F43" i="2"/>
  <c r="F42" i="2"/>
  <c r="F41" i="2"/>
  <c r="F40" i="2"/>
  <c r="F38" i="2"/>
  <c r="F39" i="2" s="1"/>
  <c r="F37" i="2"/>
  <c r="F36" i="2"/>
  <c r="F35" i="2"/>
  <c r="F34" i="2"/>
  <c r="F32" i="2"/>
  <c r="F28" i="2"/>
  <c r="F27" i="2"/>
  <c r="F26" i="2"/>
  <c r="F23" i="2"/>
  <c r="F22" i="2"/>
  <c r="F21" i="2"/>
  <c r="F20" i="2"/>
  <c r="F17" i="2"/>
  <c r="F18" i="2" s="1"/>
  <c r="F16" i="2"/>
  <c r="F15" i="2"/>
  <c r="F13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<sst xmlns="http://schemas.openxmlformats.org/spreadsheetml/2006/main" count="155" uniqueCount="79">
  <si>
    <t>jami</t>
  </si>
  <si>
    <t xml:space="preserve">samuSaos dasaxeleba                                            </t>
  </si>
  <si>
    <t>kodi</t>
  </si>
  <si>
    <t>ganzomileba</t>
  </si>
  <si>
    <t>lari</t>
  </si>
  <si>
    <t>k/sT</t>
  </si>
  <si>
    <t>normatiuli resursi</t>
  </si>
  <si>
    <t xml:space="preserve">Sromis danaxarjebi </t>
  </si>
  <si>
    <t>sxva masala</t>
  </si>
  <si>
    <t xml:space="preserve">sxva manqana </t>
  </si>
  <si>
    <t>t</t>
  </si>
  <si>
    <r>
      <t>m</t>
    </r>
    <r>
      <rPr>
        <b/>
        <sz val="12"/>
        <color theme="1"/>
        <rFont val="Sylfaen"/>
        <family val="1"/>
        <charset val="204"/>
      </rPr>
      <t>³</t>
    </r>
  </si>
  <si>
    <t>qviSa -xreSovani  narevi</t>
  </si>
  <si>
    <t>qviSa -xreSovani  narevi transportireba 15 km-ze</t>
  </si>
  <si>
    <t>a/manqanis savali nawilis   qviSa-xreSovani   fenilis daSla  saS. sisqiT 26 sm</t>
  </si>
  <si>
    <t>gamafxvierebeli  misabmeli</t>
  </si>
  <si>
    <t>yalibis fari 25mm</t>
  </si>
  <si>
    <t>Sveleri #8 profilis</t>
  </si>
  <si>
    <t>eleqtrodi</t>
  </si>
  <si>
    <t>satkepni sagzao TviTmavali gluvi 5 toniani</t>
  </si>
  <si>
    <t>satkepni sagzao TviTmavali gluvi 10 toniani</t>
  </si>
  <si>
    <t>mosarwyavi manqana 6000 litriani</t>
  </si>
  <si>
    <t>wyali</t>
  </si>
  <si>
    <t>gamanawilebeli qvis  namtrvevebis</t>
  </si>
  <si>
    <t>betoni m350</t>
  </si>
  <si>
    <t>bitumi</t>
  </si>
  <si>
    <t>m/sT</t>
  </si>
  <si>
    <r>
      <t>m</t>
    </r>
    <r>
      <rPr>
        <b/>
        <sz val="12"/>
        <color theme="1"/>
        <rFont val="Sylfaen"/>
        <family val="1"/>
        <charset val="204"/>
      </rPr>
      <t>²</t>
    </r>
  </si>
  <si>
    <t xml:space="preserve">Sromis danaxarjebi   </t>
  </si>
  <si>
    <t xml:space="preserve">temperaturuli nakerebis mowyoba </t>
  </si>
  <si>
    <t>nakerebis momwyobi</t>
  </si>
  <si>
    <t>bitumis emulsia</t>
  </si>
  <si>
    <t>bitumis mastika</t>
  </si>
  <si>
    <t>1--80--3   1--81--3</t>
  </si>
  <si>
    <t>11--1-5</t>
  </si>
  <si>
    <t>9--17--5  misadagebiT</t>
  </si>
  <si>
    <t>27--28--1</t>
  </si>
  <si>
    <t>nakerebis Semvsebeli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</si>
  <si>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</si>
  <si>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</si>
  <si>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>moWrili gruntis  da saamSneblo  narCenis  gatana 10 km-ze</t>
  </si>
  <si>
    <t>traqtori  80  cx.Z</t>
  </si>
  <si>
    <t>buldozeri 108cx.Z</t>
  </si>
  <si>
    <r>
      <t xml:space="preserve">armatura  </t>
    </r>
    <r>
      <rPr>
        <sz val="12"/>
        <color theme="1"/>
        <rFont val="Candara"/>
        <family val="2"/>
        <charset val="204"/>
      </rPr>
      <t>A</t>
    </r>
    <r>
      <rPr>
        <sz val="12"/>
        <color theme="1"/>
        <rFont val="AcadNusx"/>
      </rPr>
      <t xml:space="preserve">III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25mm</t>
    </r>
  </si>
  <si>
    <t xml:space="preserve">betonis transportireba 15 km-ze </t>
  </si>
  <si>
    <t xml:space="preserve">27-9--2  </t>
  </si>
  <si>
    <t>m</t>
  </si>
  <si>
    <t>27--11--1-(4)</t>
  </si>
  <si>
    <t>27--24   17(18)</t>
  </si>
  <si>
    <r>
      <t xml:space="preserve">me-3 kategoriis yamiris damuSaveba </t>
    </r>
    <r>
      <rPr>
        <b/>
        <sz val="12"/>
        <rFont val="AcadNusx"/>
      </rPr>
      <t xml:space="preserve"> sainJinro</t>
    </r>
    <r>
      <rPr>
        <b/>
        <sz val="12"/>
        <color rgb="FFFF0000"/>
        <rFont val="AcadNusx"/>
      </rPr>
      <t xml:space="preserve">  </t>
    </r>
    <r>
      <rPr>
        <b/>
        <sz val="12"/>
        <color theme="1"/>
        <rFont val="AcadNusx"/>
      </rPr>
      <t>nagebobebis  mosawyobad xeliT a/manqanaze datvirTviT</t>
    </r>
  </si>
  <si>
    <t>avto-amwe 3 toniani</t>
  </si>
  <si>
    <t>cementis xsnari m100</t>
  </si>
  <si>
    <t>kuTxovana #10 profilis  kedlis sisqe 8mm</t>
  </si>
  <si>
    <t xml:space="preserve">RorRi transportireba 15 km-ze </t>
  </si>
  <si>
    <t xml:space="preserve">s/f2019w             14-2-10 IVkv   </t>
  </si>
  <si>
    <t>27-5-6 misadagebiT</t>
  </si>
  <si>
    <r>
      <t xml:space="preserve">moewyos betonis m350 fenili sisqiT 16 a/manqanis saval nawilze  saS. siganiT </t>
    </r>
    <r>
      <rPr>
        <b/>
        <sz val="12"/>
        <color theme="1"/>
        <rFont val="Academy"/>
      </rPr>
      <t>B</t>
    </r>
    <r>
      <rPr>
        <b/>
        <sz val="12"/>
        <color theme="1"/>
        <rFont val="AcadNusx"/>
      </rPr>
      <t xml:space="preserve">=3m  </t>
    </r>
    <r>
      <rPr>
        <b/>
        <sz val="12"/>
        <color theme="1"/>
        <rFont val="Sylfaen"/>
        <family val="1"/>
        <charset val="204"/>
      </rPr>
      <t>ℓ</t>
    </r>
    <r>
      <rPr>
        <b/>
        <sz val="12"/>
        <color theme="1"/>
        <rFont val="AcadNusx"/>
      </rPr>
      <t>=86m</t>
    </r>
  </si>
  <si>
    <t xml:space="preserve"> demetres quCis Sesaxvevis  reabilitacia</t>
  </si>
  <si>
    <t>moewyos anakrebi  rk/betonis saniaRvre  arxi  Siga zomiT  (40X40)sm kedlis sisqe  10 sm fuZe  10 sm  calfa armirebiT (4X0,14)</t>
  </si>
  <si>
    <t>moewyos qviSa-xreSovani  fenili sisqiT 5 sm   sainJinro nagebobebis  safuZvelSi</t>
  </si>
  <si>
    <t>anakrebi  rk/betonis  saniaRvre arxi  Siga zomiT  (40X4)sm  kedlis sisqe  10 sm  fuZe 10 sm   calfa armirebiT</t>
  </si>
  <si>
    <r>
      <t xml:space="preserve">damzaddes da damontaJdes liTonis cxaurebi  </t>
    </r>
    <r>
      <rPr>
        <b/>
        <sz val="12"/>
        <color theme="1"/>
        <rFont val="Sylfaen"/>
        <family val="1"/>
        <charset val="204"/>
      </rPr>
      <t>ℓ</t>
    </r>
    <r>
      <rPr>
        <b/>
        <sz val="12"/>
        <color theme="1"/>
        <rFont val="AcadNusx"/>
      </rPr>
      <t xml:space="preserve">=5,0m kuTxovana #10  profilis   kedlis sisqe  8mm  #8 SveleriT, </t>
    </r>
    <r>
      <rPr>
        <b/>
        <sz val="12"/>
        <color theme="1"/>
        <rFont val="Tahoma"/>
        <family val="2"/>
        <charset val="204"/>
      </rPr>
      <t>A</t>
    </r>
    <r>
      <rPr>
        <b/>
        <sz val="12"/>
        <color theme="1"/>
        <rFont val="AcadNusx"/>
      </rPr>
      <t xml:space="preserve">III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>25mm  armaturiT (amosaRebi CarCo 2 metriani 2 cali )</t>
    </r>
  </si>
  <si>
    <t>safuZvlis mowyoba RorRiT 0-40 sisqiT  10 sm  a/manqanis saval nawilze</t>
  </si>
  <si>
    <t>RorRi 0-40</t>
  </si>
  <si>
    <t>RorRi 10-20</t>
  </si>
  <si>
    <t xml:space="preserve"> jami </t>
  </si>
  <si>
    <t xml:space="preserve">zednadebi xarjebi </t>
  </si>
  <si>
    <t xml:space="preserve">gegmiuri dagroveba </t>
  </si>
  <si>
    <t xml:space="preserve">gauTvaliswinebeli xarji </t>
  </si>
  <si>
    <t xml:space="preserve">dRg </t>
  </si>
  <si>
    <t xml:space="preserve">jami </t>
  </si>
  <si>
    <t>qviSa saamSeneblo 0-5mm</t>
  </si>
  <si>
    <t>kg</t>
  </si>
  <si>
    <t>a/greideri   108cx.Z</t>
  </si>
  <si>
    <t>avtogreideri 108 cx.Z</t>
  </si>
  <si>
    <t>gamoang.</t>
  </si>
  <si>
    <t>%</t>
  </si>
  <si>
    <t>რაოდენობა</t>
  </si>
  <si>
    <t>ერთ.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</si>
</sst>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sz val="12"/>
      <name val="AcadNusx"/>
    </font>
    <font>
      <sz val="12"/>
      <color theme="1"/>
      <name val="Sylfaen"/>
      <family val="1"/>
      <charset val="204"/>
    </font>
    <font>
      <b/>
      <sz val="12"/>
      <color theme="1"/>
      <name val="Symbol"/>
      <family val="1"/>
      <charset val="2"/>
    </font>
    <font>
      <sz val="12"/>
      <color theme="1"/>
      <name val="Candara"/>
      <family val="2"/>
      <charset val="204"/>
    </font>
    <font>
      <sz val="12"/>
      <color theme="1"/>
      <name val="Symbol"/>
      <family val="1"/>
      <charset val="2"/>
    </font>
    <font>
      <b/>
      <sz val="12"/>
      <color rgb="FFFF0000"/>
      <name val="AcadNusx"/>
    </font>
    <font>
      <b/>
      <sz val="12"/>
      <color theme="1"/>
      <name val="Tahoma"/>
      <family val="2"/>
      <charset val="204"/>
    </font>
    <font>
      <b/>
      <sz val="12"/>
      <name val="AcadNusx"/>
    </font>
    <font>
      <b/>
      <sz val="12"/>
      <color theme="1"/>
      <name val="Academy"/>
    </font>
    <font>
      <sz val="10"/>
      <color theme="1"/>
      <name val="AcadNusx"/>
    </font>
    <font>
      <sz val="11"/>
      <color theme="1"/>
      <name val="AcadNusx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2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="130" zoomScaleNormal="145" zoomScaleSheetLayoutView="130" workbookViewId="0">
      <pane ySplit="1" topLeftCell="A2" activePane="bottomLeft" state="frozen"/>
      <selection pane="bottomLeft" activeCell="I6" sqref="I6"/>
    </sheetView>
  </sheetViews>
  <sheetFormatPr defaultColWidth="9.140625" defaultRowHeight="16.5" x14ac:dyDescent="0.3"/>
  <cols>
    <col min="1" max="1" width="3.5703125" style="18" customWidth="1"/>
    <col min="2" max="2" width="8.7109375" style="1" customWidth="1"/>
    <col min="3" max="3" width="34" style="1" customWidth="1"/>
    <col min="4" max="4" width="6.85546875" style="6" customWidth="1"/>
    <col min="5" max="5" width="7.7109375" style="6" customWidth="1"/>
    <col min="6" max="6" width="7.5703125" style="6" customWidth="1"/>
    <col min="7" max="7" width="10.5703125" style="1" customWidth="1"/>
    <col min="8" max="8" width="12.7109375" style="7" customWidth="1"/>
    <col min="9" max="9" width="9.28515625" style="1" bestFit="1" customWidth="1"/>
    <col min="10" max="16384" width="9.140625" style="1"/>
  </cols>
  <sheetData>
    <row r="1" spans="1:10" x14ac:dyDescent="0.3">
      <c r="B1" s="6"/>
      <c r="C1" s="69" t="s">
        <v>57</v>
      </c>
      <c r="D1" s="69"/>
      <c r="E1" s="69"/>
      <c r="F1" s="69"/>
      <c r="G1" s="32"/>
      <c r="H1" s="31"/>
    </row>
    <row r="2" spans="1:10" ht="10.5" customHeight="1" x14ac:dyDescent="0.3">
      <c r="B2" s="6"/>
      <c r="C2" s="68"/>
      <c r="D2" s="68"/>
      <c r="E2" s="68"/>
      <c r="F2" s="68"/>
      <c r="G2" s="32"/>
      <c r="H2" s="31"/>
    </row>
    <row r="3" spans="1:10" ht="39" customHeight="1" x14ac:dyDescent="0.3">
      <c r="A3" s="79"/>
      <c r="B3" s="80" t="s">
        <v>2</v>
      </c>
      <c r="C3" s="81" t="s">
        <v>1</v>
      </c>
      <c r="D3" s="83" t="s">
        <v>3</v>
      </c>
      <c r="E3" s="80" t="s">
        <v>6</v>
      </c>
      <c r="F3" s="84" t="s">
        <v>77</v>
      </c>
      <c r="G3" s="81" t="s">
        <v>78</v>
      </c>
      <c r="H3" s="78" t="s">
        <v>0</v>
      </c>
      <c r="I3" s="9"/>
    </row>
    <row r="4" spans="1:10" ht="36.6" customHeight="1" x14ac:dyDescent="0.3">
      <c r="A4" s="79"/>
      <c r="B4" s="80"/>
      <c r="C4" s="82"/>
      <c r="D4" s="83"/>
      <c r="E4" s="80"/>
      <c r="F4" s="85"/>
      <c r="G4" s="82"/>
      <c r="H4" s="78"/>
    </row>
    <row r="5" spans="1:10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0">
        <v>12</v>
      </c>
      <c r="H5" s="11">
        <v>13</v>
      </c>
    </row>
    <row r="6" spans="1:10" ht="75.75" customHeight="1" x14ac:dyDescent="0.3">
      <c r="A6" s="70">
        <v>1</v>
      </c>
      <c r="B6" s="73" t="s">
        <v>45</v>
      </c>
      <c r="C6" s="33" t="s">
        <v>14</v>
      </c>
      <c r="D6" s="12" t="s">
        <v>11</v>
      </c>
      <c r="E6" s="34"/>
      <c r="F6" s="34">
        <v>67.08</v>
      </c>
      <c r="G6" s="26"/>
      <c r="H6" s="26"/>
    </row>
    <row r="7" spans="1:10" ht="18" customHeight="1" x14ac:dyDescent="0.3">
      <c r="A7" s="71"/>
      <c r="B7" s="74"/>
      <c r="C7" s="2" t="s">
        <v>7</v>
      </c>
      <c r="D7" s="28" t="s">
        <v>5</v>
      </c>
      <c r="E7" s="35">
        <v>0.14299999999999999</v>
      </c>
      <c r="F7" s="26">
        <f>F6*E7</f>
        <v>9.5924399999999981</v>
      </c>
      <c r="G7" s="26"/>
      <c r="H7" s="26"/>
      <c r="J7" s="7"/>
    </row>
    <row r="8" spans="1:10" ht="16.149999999999999" customHeight="1" x14ac:dyDescent="0.3">
      <c r="A8" s="71"/>
      <c r="B8" s="74"/>
      <c r="C8" s="2" t="s">
        <v>74</v>
      </c>
      <c r="D8" s="28" t="s">
        <v>26</v>
      </c>
      <c r="E8" s="36">
        <v>2.3900000000000001E-2</v>
      </c>
      <c r="F8" s="26">
        <f>F6*E8</f>
        <v>1.6032120000000001</v>
      </c>
      <c r="G8" s="26"/>
      <c r="H8" s="26"/>
      <c r="J8" s="7"/>
    </row>
    <row r="9" spans="1:10" ht="17.25" customHeight="1" x14ac:dyDescent="0.3">
      <c r="A9" s="71"/>
      <c r="B9" s="74"/>
      <c r="C9" s="2" t="s">
        <v>15</v>
      </c>
      <c r="D9" s="28" t="s">
        <v>26</v>
      </c>
      <c r="E9" s="36">
        <v>1.38E-2</v>
      </c>
      <c r="F9" s="26">
        <f>F6*E9</f>
        <v>0.92570399999999997</v>
      </c>
      <c r="G9" s="26"/>
      <c r="H9" s="26"/>
      <c r="J9" s="7"/>
    </row>
    <row r="10" spans="1:10" ht="17.25" customHeight="1" x14ac:dyDescent="0.3">
      <c r="A10" s="71"/>
      <c r="B10" s="74"/>
      <c r="C10" s="2" t="s">
        <v>41</v>
      </c>
      <c r="D10" s="28" t="s">
        <v>26</v>
      </c>
      <c r="E10" s="36">
        <v>1.38E-2</v>
      </c>
      <c r="F10" s="26">
        <f>F6*E10</f>
        <v>0.92570399999999997</v>
      </c>
      <c r="G10" s="26"/>
      <c r="H10" s="26"/>
      <c r="J10" s="7"/>
    </row>
    <row r="11" spans="1:10" ht="17.25" customHeight="1" x14ac:dyDescent="0.3">
      <c r="A11" s="71"/>
      <c r="B11" s="74"/>
      <c r="C11" s="2" t="s">
        <v>9</v>
      </c>
      <c r="D11" s="28" t="s">
        <v>4</v>
      </c>
      <c r="E11" s="36">
        <v>1.0800000000000001E-2</v>
      </c>
      <c r="F11" s="26">
        <f>F6*E11</f>
        <v>0.724464</v>
      </c>
      <c r="G11" s="26"/>
      <c r="H11" s="26"/>
      <c r="J11" s="7"/>
    </row>
    <row r="12" spans="1:10" ht="100.5" customHeight="1" x14ac:dyDescent="0.3">
      <c r="A12" s="70">
        <v>2</v>
      </c>
      <c r="B12" s="73" t="s">
        <v>33</v>
      </c>
      <c r="C12" s="37" t="s">
        <v>49</v>
      </c>
      <c r="D12" s="12" t="s">
        <v>11</v>
      </c>
      <c r="E12" s="38"/>
      <c r="F12" s="38">
        <v>1.44</v>
      </c>
      <c r="G12" s="39"/>
      <c r="H12" s="39"/>
      <c r="J12" s="7"/>
    </row>
    <row r="13" spans="1:10" ht="21" customHeight="1" x14ac:dyDescent="0.3">
      <c r="A13" s="71"/>
      <c r="B13" s="74"/>
      <c r="C13" s="2" t="s">
        <v>7</v>
      </c>
      <c r="D13" s="28" t="s">
        <v>5</v>
      </c>
      <c r="E13" s="26">
        <v>3.27</v>
      </c>
      <c r="F13" s="26">
        <f>F12*E13</f>
        <v>4.7088000000000001</v>
      </c>
      <c r="G13" s="26"/>
      <c r="H13" s="26"/>
      <c r="J13" s="7"/>
    </row>
    <row r="14" spans="1:10" ht="70.5" customHeight="1" x14ac:dyDescent="0.3">
      <c r="A14" s="70">
        <v>3</v>
      </c>
      <c r="B14" s="40" t="s">
        <v>34</v>
      </c>
      <c r="C14" s="37" t="s">
        <v>59</v>
      </c>
      <c r="D14" s="12" t="s">
        <v>11</v>
      </c>
      <c r="E14" s="38"/>
      <c r="F14" s="38">
        <v>0.12</v>
      </c>
      <c r="G14" s="39"/>
      <c r="H14" s="39"/>
      <c r="J14" s="7"/>
    </row>
    <row r="15" spans="1:10" ht="16.5" customHeight="1" x14ac:dyDescent="0.3">
      <c r="A15" s="71"/>
      <c r="B15" s="41"/>
      <c r="C15" s="2" t="s">
        <v>7</v>
      </c>
      <c r="D15" s="28" t="s">
        <v>5</v>
      </c>
      <c r="E15" s="35">
        <v>3.16</v>
      </c>
      <c r="F15" s="26">
        <f>F14*E15</f>
        <v>0.37919999999999998</v>
      </c>
      <c r="G15" s="26"/>
      <c r="H15" s="26"/>
      <c r="J15" s="7"/>
    </row>
    <row r="16" spans="1:10" ht="21" customHeight="1" x14ac:dyDescent="0.3">
      <c r="A16" s="71"/>
      <c r="B16" s="41"/>
      <c r="C16" s="2" t="s">
        <v>8</v>
      </c>
      <c r="D16" s="28" t="s">
        <v>4</v>
      </c>
      <c r="E16" s="35">
        <v>0.01</v>
      </c>
      <c r="F16" s="35">
        <f>F14*E16</f>
        <v>1.1999999999999999E-3</v>
      </c>
      <c r="G16" s="26"/>
      <c r="H16" s="35"/>
      <c r="J16" s="7"/>
    </row>
    <row r="17" spans="1:10" ht="21" customHeight="1" x14ac:dyDescent="0.3">
      <c r="A17" s="71"/>
      <c r="B17" s="41"/>
      <c r="C17" s="2" t="s">
        <v>12</v>
      </c>
      <c r="D17" s="28" t="s">
        <v>38</v>
      </c>
      <c r="E17" s="35">
        <v>1.25</v>
      </c>
      <c r="F17" s="26">
        <f>F14*E17</f>
        <v>0.15</v>
      </c>
      <c r="G17" s="26"/>
      <c r="H17" s="26"/>
      <c r="J17" s="7"/>
    </row>
    <row r="18" spans="1:10" ht="33" customHeight="1" x14ac:dyDescent="0.3">
      <c r="A18" s="72"/>
      <c r="B18" s="42"/>
      <c r="C18" s="2" t="s">
        <v>13</v>
      </c>
      <c r="D18" s="28" t="s">
        <v>10</v>
      </c>
      <c r="E18" s="39">
        <v>1.55</v>
      </c>
      <c r="F18" s="39">
        <f>F17*E18</f>
        <v>0.23249999999999998</v>
      </c>
      <c r="G18" s="39"/>
      <c r="H18" s="39"/>
      <c r="J18" s="7"/>
    </row>
    <row r="19" spans="1:10" s="16" customFormat="1" ht="115.5" customHeight="1" x14ac:dyDescent="0.3">
      <c r="A19" s="70">
        <v>4</v>
      </c>
      <c r="B19" s="76" t="s">
        <v>55</v>
      </c>
      <c r="C19" s="37" t="s">
        <v>58</v>
      </c>
      <c r="D19" s="12" t="s">
        <v>11</v>
      </c>
      <c r="E19" s="38"/>
      <c r="F19" s="38">
        <v>0.56000000000000005</v>
      </c>
      <c r="G19" s="39"/>
      <c r="H19" s="39"/>
      <c r="I19" s="1"/>
      <c r="J19" s="7"/>
    </row>
    <row r="20" spans="1:10" ht="18" customHeight="1" x14ac:dyDescent="0.3">
      <c r="A20" s="71"/>
      <c r="B20" s="77"/>
      <c r="C20" s="2" t="s">
        <v>7</v>
      </c>
      <c r="D20" s="28" t="s">
        <v>5</v>
      </c>
      <c r="E20" s="26">
        <v>3.42</v>
      </c>
      <c r="F20" s="26">
        <f>F19*E20</f>
        <v>1.9152000000000002</v>
      </c>
      <c r="G20" s="26"/>
      <c r="H20" s="26"/>
      <c r="J20" s="7"/>
    </row>
    <row r="21" spans="1:10" ht="18" customHeight="1" x14ac:dyDescent="0.3">
      <c r="A21" s="71"/>
      <c r="B21" s="77"/>
      <c r="C21" s="2" t="s">
        <v>50</v>
      </c>
      <c r="D21" s="63" t="s">
        <v>26</v>
      </c>
      <c r="E21" s="26">
        <v>1.1299999999999999</v>
      </c>
      <c r="F21" s="26">
        <f>F19*E21</f>
        <v>0.63280000000000003</v>
      </c>
      <c r="G21" s="26"/>
      <c r="H21" s="26"/>
      <c r="J21" s="7"/>
    </row>
    <row r="22" spans="1:10" ht="18" customHeight="1" x14ac:dyDescent="0.3">
      <c r="A22" s="71"/>
      <c r="B22" s="77"/>
      <c r="C22" s="2" t="s">
        <v>32</v>
      </c>
      <c r="D22" s="63" t="s">
        <v>10</v>
      </c>
      <c r="E22" s="36">
        <v>1.9300000000000001E-2</v>
      </c>
      <c r="F22" s="26">
        <f>F19*E22</f>
        <v>1.0808000000000002E-2</v>
      </c>
      <c r="G22" s="26"/>
      <c r="H22" s="26"/>
      <c r="J22" s="7"/>
    </row>
    <row r="23" spans="1:10" ht="18" customHeight="1" x14ac:dyDescent="0.3">
      <c r="A23" s="71"/>
      <c r="B23" s="77"/>
      <c r="C23" s="2" t="s">
        <v>51</v>
      </c>
      <c r="D23" s="28" t="s">
        <v>38</v>
      </c>
      <c r="E23" s="35">
        <v>9.1999999999999998E-2</v>
      </c>
      <c r="F23" s="26">
        <f>F19*E23</f>
        <v>5.1520000000000003E-2</v>
      </c>
      <c r="G23" s="26"/>
      <c r="H23" s="26"/>
      <c r="J23" s="7"/>
    </row>
    <row r="24" spans="1:10" s="16" customFormat="1" ht="85.15" customHeight="1" x14ac:dyDescent="0.3">
      <c r="A24" s="72"/>
      <c r="B24" s="65"/>
      <c r="C24" s="47" t="s">
        <v>60</v>
      </c>
      <c r="D24" s="13" t="s">
        <v>46</v>
      </c>
      <c r="E24" s="39"/>
      <c r="F24" s="39">
        <v>4</v>
      </c>
      <c r="G24" s="39"/>
      <c r="H24" s="39"/>
      <c r="I24" s="1"/>
      <c r="J24" s="62"/>
    </row>
    <row r="25" spans="1:10" s="17" customFormat="1" ht="122.45" customHeight="1" x14ac:dyDescent="0.3">
      <c r="A25" s="70">
        <v>5</v>
      </c>
      <c r="B25" s="59" t="s">
        <v>35</v>
      </c>
      <c r="C25" s="37" t="s">
        <v>61</v>
      </c>
      <c r="D25" s="60" t="s">
        <v>10</v>
      </c>
      <c r="E25" s="38"/>
      <c r="F25" s="61">
        <v>0.22</v>
      </c>
      <c r="G25" s="39"/>
      <c r="H25" s="39"/>
      <c r="I25" s="1"/>
      <c r="J25" s="62"/>
    </row>
    <row r="26" spans="1:10" s="17" customFormat="1" x14ac:dyDescent="0.3">
      <c r="A26" s="71"/>
      <c r="B26" s="41"/>
      <c r="C26" s="2" t="s">
        <v>7</v>
      </c>
      <c r="D26" s="28" t="s">
        <v>5</v>
      </c>
      <c r="E26" s="26">
        <v>34.9</v>
      </c>
      <c r="F26" s="26">
        <f>F25*E26</f>
        <v>7.6779999999999999</v>
      </c>
      <c r="G26" s="26"/>
      <c r="H26" s="26"/>
      <c r="I26" s="1"/>
      <c r="J26" s="7"/>
    </row>
    <row r="27" spans="1:10" s="17" customFormat="1" ht="21.6" customHeight="1" x14ac:dyDescent="0.3">
      <c r="A27" s="71"/>
      <c r="B27" s="41"/>
      <c r="C27" s="2" t="s">
        <v>9</v>
      </c>
      <c r="D27" s="28" t="s">
        <v>4</v>
      </c>
      <c r="E27" s="26">
        <v>4.07</v>
      </c>
      <c r="F27" s="26">
        <f>F25*E27</f>
        <v>0.89540000000000008</v>
      </c>
      <c r="G27" s="26"/>
      <c r="H27" s="26"/>
      <c r="I27" s="1"/>
      <c r="J27" s="7"/>
    </row>
    <row r="28" spans="1:10" s="17" customFormat="1" ht="19.5" customHeight="1" x14ac:dyDescent="0.3">
      <c r="A28" s="71"/>
      <c r="B28" s="41"/>
      <c r="C28" s="2" t="s">
        <v>8</v>
      </c>
      <c r="D28" s="28" t="s">
        <v>4</v>
      </c>
      <c r="E28" s="26">
        <v>2.78</v>
      </c>
      <c r="F28" s="26">
        <f>F25*E28</f>
        <v>0.61159999999999992</v>
      </c>
      <c r="G28" s="26"/>
      <c r="H28" s="26"/>
      <c r="I28" s="1"/>
      <c r="J28" s="7"/>
    </row>
    <row r="29" spans="1:10" s="17" customFormat="1" ht="42" customHeight="1" x14ac:dyDescent="0.3">
      <c r="A29" s="71"/>
      <c r="B29" s="67" t="s">
        <v>75</v>
      </c>
      <c r="C29" s="2" t="s">
        <v>52</v>
      </c>
      <c r="D29" s="30" t="s">
        <v>46</v>
      </c>
      <c r="E29" s="26"/>
      <c r="F29" s="26">
        <v>8</v>
      </c>
      <c r="G29" s="26"/>
      <c r="H29" s="26"/>
      <c r="I29" s="1"/>
      <c r="J29" s="7"/>
    </row>
    <row r="30" spans="1:10" s="17" customFormat="1" ht="19.5" customHeight="1" x14ac:dyDescent="0.3">
      <c r="A30" s="71"/>
      <c r="B30" s="67" t="s">
        <v>75</v>
      </c>
      <c r="C30" s="2" t="s">
        <v>17</v>
      </c>
      <c r="D30" s="30" t="s">
        <v>46</v>
      </c>
      <c r="E30" s="39"/>
      <c r="F30" s="39">
        <v>4</v>
      </c>
      <c r="G30" s="39"/>
      <c r="H30" s="39"/>
      <c r="I30" s="1"/>
      <c r="J30" s="7"/>
    </row>
    <row r="31" spans="1:10" s="17" customFormat="1" ht="19.5" customHeight="1" x14ac:dyDescent="0.3">
      <c r="A31" s="71"/>
      <c r="B31" s="67" t="s">
        <v>75</v>
      </c>
      <c r="C31" s="2" t="s">
        <v>43</v>
      </c>
      <c r="D31" s="30" t="s">
        <v>46</v>
      </c>
      <c r="E31" s="26"/>
      <c r="F31" s="26">
        <v>24</v>
      </c>
      <c r="G31" s="26"/>
      <c r="H31" s="26"/>
      <c r="I31" s="1"/>
      <c r="J31" s="7"/>
    </row>
    <row r="32" spans="1:10" s="17" customFormat="1" ht="19.5" customHeight="1" x14ac:dyDescent="0.3">
      <c r="A32" s="72"/>
      <c r="B32" s="41"/>
      <c r="C32" s="44" t="s">
        <v>18</v>
      </c>
      <c r="D32" s="23" t="s">
        <v>72</v>
      </c>
      <c r="E32" s="45">
        <v>15.2</v>
      </c>
      <c r="F32" s="45">
        <f>F25*E32</f>
        <v>3.3439999999999999</v>
      </c>
      <c r="G32" s="45"/>
      <c r="H32" s="45"/>
      <c r="I32" s="1"/>
      <c r="J32" s="7"/>
    </row>
    <row r="33" spans="1:10" s="17" customFormat="1" ht="54" customHeight="1" x14ac:dyDescent="0.3">
      <c r="A33" s="70">
        <v>6</v>
      </c>
      <c r="B33" s="73" t="s">
        <v>47</v>
      </c>
      <c r="C33" s="33" t="s">
        <v>62</v>
      </c>
      <c r="D33" s="12" t="s">
        <v>27</v>
      </c>
      <c r="E33" s="34"/>
      <c r="F33" s="34">
        <v>258</v>
      </c>
      <c r="G33" s="26"/>
      <c r="H33" s="26"/>
      <c r="I33" s="1"/>
      <c r="J33" s="7"/>
    </row>
    <row r="34" spans="1:10" s="17" customFormat="1" ht="21.75" customHeight="1" x14ac:dyDescent="0.3">
      <c r="A34" s="71"/>
      <c r="B34" s="74"/>
      <c r="C34" s="2" t="s">
        <v>7</v>
      </c>
      <c r="D34" s="28" t="s">
        <v>5</v>
      </c>
      <c r="E34" s="35">
        <v>3.3000000000000002E-2</v>
      </c>
      <c r="F34" s="26">
        <f>F33*E34</f>
        <v>8.5140000000000011</v>
      </c>
      <c r="G34" s="26"/>
      <c r="H34" s="26"/>
      <c r="I34" s="1"/>
      <c r="J34" s="7"/>
    </row>
    <row r="35" spans="1:10" s="17" customFormat="1" ht="21.75" customHeight="1" x14ac:dyDescent="0.3">
      <c r="A35" s="71"/>
      <c r="B35" s="74"/>
      <c r="C35" s="2" t="s">
        <v>73</v>
      </c>
      <c r="D35" s="28" t="s">
        <v>26</v>
      </c>
      <c r="E35" s="46">
        <v>4.2000000000000002E-4</v>
      </c>
      <c r="F35" s="26">
        <f>F33*E35</f>
        <v>0.10836</v>
      </c>
      <c r="G35" s="26"/>
      <c r="H35" s="26"/>
      <c r="I35" s="1"/>
      <c r="J35" s="7"/>
    </row>
    <row r="36" spans="1:10" s="17" customFormat="1" ht="21.75" customHeight="1" x14ac:dyDescent="0.3">
      <c r="A36" s="71"/>
      <c r="B36" s="74"/>
      <c r="C36" s="2" t="s">
        <v>42</v>
      </c>
      <c r="D36" s="28" t="s">
        <v>26</v>
      </c>
      <c r="E36" s="46">
        <v>2.5799999999999998E-3</v>
      </c>
      <c r="F36" s="26">
        <f>F33*E36</f>
        <v>0.66564000000000001</v>
      </c>
      <c r="G36" s="26"/>
      <c r="H36" s="26"/>
      <c r="I36" s="1"/>
      <c r="J36" s="7"/>
    </row>
    <row r="37" spans="1:10" s="17" customFormat="1" ht="21.75" customHeight="1" x14ac:dyDescent="0.3">
      <c r="A37" s="71"/>
      <c r="B37" s="74"/>
      <c r="C37" s="2" t="s">
        <v>63</v>
      </c>
      <c r="D37" s="28" t="s">
        <v>38</v>
      </c>
      <c r="E37" s="35">
        <v>0.126</v>
      </c>
      <c r="F37" s="26">
        <f>F33*E37</f>
        <v>32.508000000000003</v>
      </c>
      <c r="G37" s="26"/>
      <c r="H37" s="26"/>
      <c r="I37" s="1"/>
      <c r="J37" s="7"/>
    </row>
    <row r="38" spans="1:10" s="17" customFormat="1" ht="21.75" customHeight="1" x14ac:dyDescent="0.3">
      <c r="A38" s="71"/>
      <c r="B38" s="74"/>
      <c r="C38" s="2" t="s">
        <v>64</v>
      </c>
      <c r="D38" s="30" t="s">
        <v>38</v>
      </c>
      <c r="E38" s="35">
        <v>1.4999999999999999E-2</v>
      </c>
      <c r="F38" s="26">
        <f>F33*E38</f>
        <v>3.8699999999999997</v>
      </c>
      <c r="G38" s="26"/>
      <c r="H38" s="26"/>
      <c r="I38" s="1"/>
      <c r="J38" s="7"/>
    </row>
    <row r="39" spans="1:10" s="17" customFormat="1" ht="33" x14ac:dyDescent="0.3">
      <c r="A39" s="71"/>
      <c r="B39" s="74"/>
      <c r="C39" s="47" t="s">
        <v>53</v>
      </c>
      <c r="D39" s="28" t="s">
        <v>10</v>
      </c>
      <c r="E39" s="26">
        <v>1.6</v>
      </c>
      <c r="F39" s="26">
        <f>(F38+F37)*E39</f>
        <v>58.204800000000006</v>
      </c>
      <c r="G39" s="26"/>
      <c r="H39" s="26"/>
      <c r="I39" s="1"/>
      <c r="J39" s="7"/>
    </row>
    <row r="40" spans="1:10" s="17" customFormat="1" ht="53.25" customHeight="1" x14ac:dyDescent="0.3">
      <c r="A40" s="71"/>
      <c r="B40" s="74"/>
      <c r="C40" s="2" t="s">
        <v>19</v>
      </c>
      <c r="D40" s="28" t="s">
        <v>26</v>
      </c>
      <c r="E40" s="36">
        <v>1.12E-2</v>
      </c>
      <c r="F40" s="26">
        <f>F33*E40</f>
        <v>2.8896000000000002</v>
      </c>
      <c r="G40" s="26"/>
      <c r="H40" s="26"/>
      <c r="I40" s="1"/>
      <c r="J40" s="7"/>
    </row>
    <row r="41" spans="1:10" s="17" customFormat="1" ht="53.25" customHeight="1" x14ac:dyDescent="0.3">
      <c r="A41" s="71"/>
      <c r="B41" s="74"/>
      <c r="C41" s="2" t="s">
        <v>20</v>
      </c>
      <c r="D41" s="28" t="s">
        <v>26</v>
      </c>
      <c r="E41" s="36">
        <v>2.4799999999999999E-2</v>
      </c>
      <c r="F41" s="26">
        <f>F33*E41</f>
        <v>6.3983999999999996</v>
      </c>
      <c r="G41" s="26"/>
      <c r="H41" s="26"/>
      <c r="I41" s="1"/>
      <c r="J41" s="7"/>
    </row>
    <row r="42" spans="1:10" s="17" customFormat="1" ht="40.5" customHeight="1" x14ac:dyDescent="0.3">
      <c r="A42" s="71"/>
      <c r="B42" s="74"/>
      <c r="C42" s="47" t="s">
        <v>21</v>
      </c>
      <c r="D42" s="13" t="s">
        <v>26</v>
      </c>
      <c r="E42" s="53">
        <v>4.1399999999999996E-3</v>
      </c>
      <c r="F42" s="39">
        <f>F33*E42</f>
        <v>1.06812</v>
      </c>
      <c r="G42" s="39"/>
      <c r="H42" s="39"/>
      <c r="I42" s="1"/>
      <c r="J42" s="62"/>
    </row>
    <row r="43" spans="1:10" s="17" customFormat="1" ht="18" x14ac:dyDescent="0.3">
      <c r="A43" s="71"/>
      <c r="B43" s="74"/>
      <c r="C43" s="2" t="s">
        <v>22</v>
      </c>
      <c r="D43" s="28" t="s">
        <v>38</v>
      </c>
      <c r="E43" s="26">
        <v>0.03</v>
      </c>
      <c r="F43" s="26">
        <f>F33*E43</f>
        <v>7.7399999999999993</v>
      </c>
      <c r="G43" s="26"/>
      <c r="H43" s="26"/>
      <c r="I43" s="1"/>
      <c r="J43" s="7"/>
    </row>
    <row r="44" spans="1:10" s="17" customFormat="1" ht="39.75" customHeight="1" x14ac:dyDescent="0.3">
      <c r="A44" s="72"/>
      <c r="B44" s="75"/>
      <c r="C44" s="2" t="s">
        <v>23</v>
      </c>
      <c r="D44" s="28" t="s">
        <v>26</v>
      </c>
      <c r="E44" s="46">
        <v>5.2999999999999998E-4</v>
      </c>
      <c r="F44" s="26">
        <f>F33*E44</f>
        <v>0.13674</v>
      </c>
      <c r="G44" s="26"/>
      <c r="H44" s="26"/>
      <c r="I44" s="1"/>
      <c r="J44" s="7"/>
    </row>
    <row r="45" spans="1:10" s="17" customFormat="1" ht="72" customHeight="1" x14ac:dyDescent="0.3">
      <c r="A45" s="70">
        <v>7</v>
      </c>
      <c r="B45" s="73" t="s">
        <v>48</v>
      </c>
      <c r="C45" s="37" t="s">
        <v>56</v>
      </c>
      <c r="D45" s="12" t="s">
        <v>27</v>
      </c>
      <c r="E45" s="38"/>
      <c r="F45" s="38">
        <v>258</v>
      </c>
      <c r="G45" s="39"/>
      <c r="H45" s="39"/>
      <c r="I45" s="1"/>
      <c r="J45" s="7"/>
    </row>
    <row r="46" spans="1:10" s="17" customFormat="1" x14ac:dyDescent="0.3">
      <c r="A46" s="71"/>
      <c r="B46" s="74"/>
      <c r="C46" s="2" t="s">
        <v>28</v>
      </c>
      <c r="D46" s="28" t="s">
        <v>5</v>
      </c>
      <c r="E46" s="46">
        <v>0.38644000000000001</v>
      </c>
      <c r="F46" s="26">
        <f>F45*E46</f>
        <v>99.701520000000002</v>
      </c>
      <c r="G46" s="26"/>
      <c r="H46" s="26"/>
      <c r="I46" s="1"/>
      <c r="J46" s="7"/>
    </row>
    <row r="47" spans="1:10" s="17" customFormat="1" ht="21" customHeight="1" x14ac:dyDescent="0.3">
      <c r="A47" s="71"/>
      <c r="B47" s="74"/>
      <c r="C47" s="2" t="s">
        <v>9</v>
      </c>
      <c r="D47" s="28" t="s">
        <v>4</v>
      </c>
      <c r="E47" s="36">
        <v>1.3100000000000001E-2</v>
      </c>
      <c r="F47" s="48">
        <f>F45*E47</f>
        <v>3.3798000000000004</v>
      </c>
      <c r="G47" s="26"/>
      <c r="H47" s="26"/>
      <c r="I47" s="1"/>
      <c r="J47" s="7"/>
    </row>
    <row r="48" spans="1:10" s="17" customFormat="1" ht="18" customHeight="1" x14ac:dyDescent="0.3">
      <c r="A48" s="71"/>
      <c r="B48" s="74"/>
      <c r="C48" s="2" t="s">
        <v>8</v>
      </c>
      <c r="D48" s="28" t="s">
        <v>4</v>
      </c>
      <c r="E48" s="46">
        <v>5.64E-3</v>
      </c>
      <c r="F48" s="48">
        <f>F45*E48</f>
        <v>1.45512</v>
      </c>
      <c r="G48" s="26"/>
      <c r="H48" s="26"/>
      <c r="I48" s="1"/>
      <c r="J48" s="7"/>
    </row>
    <row r="49" spans="1:10" s="17" customFormat="1" ht="31.9" customHeight="1" x14ac:dyDescent="0.3">
      <c r="A49" s="71"/>
      <c r="B49" s="74"/>
      <c r="C49" s="2" t="s">
        <v>21</v>
      </c>
      <c r="D49" s="28" t="s">
        <v>26</v>
      </c>
      <c r="E49" s="36">
        <v>2.2599999999999999E-2</v>
      </c>
      <c r="F49" s="26">
        <f>F45*E49</f>
        <v>5.8308</v>
      </c>
      <c r="G49" s="26"/>
      <c r="H49" s="26"/>
      <c r="I49" s="1"/>
      <c r="J49" s="7"/>
    </row>
    <row r="50" spans="1:10" s="17" customFormat="1" ht="18" x14ac:dyDescent="0.3">
      <c r="A50" s="71"/>
      <c r="B50" s="74"/>
      <c r="C50" s="2" t="s">
        <v>24</v>
      </c>
      <c r="D50" s="28" t="s">
        <v>38</v>
      </c>
      <c r="E50" s="43">
        <v>0.16320000000000001</v>
      </c>
      <c r="F50" s="39">
        <f>F45*E50</f>
        <v>42.105600000000003</v>
      </c>
      <c r="G50" s="39"/>
      <c r="H50" s="39"/>
      <c r="I50" s="1"/>
      <c r="J50" s="7"/>
    </row>
    <row r="51" spans="1:10" s="17" customFormat="1" ht="33" x14ac:dyDescent="0.3">
      <c r="A51" s="71"/>
      <c r="B51" s="74"/>
      <c r="C51" s="44" t="s">
        <v>44</v>
      </c>
      <c r="D51" s="28" t="s">
        <v>10</v>
      </c>
      <c r="E51" s="26">
        <v>2.4</v>
      </c>
      <c r="F51" s="26">
        <f>F50*E51</f>
        <v>101.05344000000001</v>
      </c>
      <c r="G51" s="26"/>
      <c r="H51" s="26"/>
      <c r="I51" s="1"/>
      <c r="J51" s="7"/>
    </row>
    <row r="52" spans="1:10" s="17" customFormat="1" x14ac:dyDescent="0.3">
      <c r="A52" s="71"/>
      <c r="B52" s="74"/>
      <c r="C52" s="44" t="s">
        <v>25</v>
      </c>
      <c r="D52" s="23" t="s">
        <v>10</v>
      </c>
      <c r="E52" s="49">
        <v>1.9000000000000001E-4</v>
      </c>
      <c r="F52" s="45">
        <f>F45*E52</f>
        <v>4.9020000000000001E-2</v>
      </c>
      <c r="G52" s="45"/>
      <c r="H52" s="45"/>
      <c r="I52" s="1"/>
      <c r="J52" s="7"/>
    </row>
    <row r="53" spans="1:10" s="17" customFormat="1" ht="18" x14ac:dyDescent="0.3">
      <c r="A53" s="71"/>
      <c r="B53" s="74"/>
      <c r="C53" s="44" t="s">
        <v>16</v>
      </c>
      <c r="D53" s="13" t="s">
        <v>39</v>
      </c>
      <c r="E53" s="53">
        <v>9.3399999999999993E-3</v>
      </c>
      <c r="F53" s="39">
        <f>F45*E53</f>
        <v>2.4097199999999996</v>
      </c>
      <c r="G53" s="39"/>
      <c r="H53" s="39"/>
      <c r="I53" s="1"/>
      <c r="J53" s="62"/>
    </row>
    <row r="54" spans="1:10" s="17" customFormat="1" ht="18" x14ac:dyDescent="0.3">
      <c r="A54" s="72"/>
      <c r="B54" s="75"/>
      <c r="C54" s="44" t="s">
        <v>22</v>
      </c>
      <c r="D54" s="13" t="s">
        <v>38</v>
      </c>
      <c r="E54" s="50">
        <v>0.17799999999999999</v>
      </c>
      <c r="F54" s="45">
        <f>F45*E54</f>
        <v>45.923999999999999</v>
      </c>
      <c r="G54" s="45"/>
      <c r="H54" s="45"/>
      <c r="I54" s="1"/>
      <c r="J54" s="7"/>
    </row>
    <row r="55" spans="1:10" s="17" customFormat="1" ht="39" customHeight="1" x14ac:dyDescent="0.3">
      <c r="A55" s="70">
        <v>8</v>
      </c>
      <c r="B55" s="73" t="s">
        <v>36</v>
      </c>
      <c r="C55" s="37" t="s">
        <v>29</v>
      </c>
      <c r="D55" s="12" t="s">
        <v>46</v>
      </c>
      <c r="E55" s="38"/>
      <c r="F55" s="38">
        <v>64</v>
      </c>
      <c r="G55" s="39"/>
      <c r="H55" s="39"/>
      <c r="I55" s="1"/>
      <c r="J55" s="7"/>
    </row>
    <row r="56" spans="1:10" s="17" customFormat="1" ht="20.25" customHeight="1" x14ac:dyDescent="0.3">
      <c r="A56" s="71"/>
      <c r="B56" s="74"/>
      <c r="C56" s="2" t="s">
        <v>28</v>
      </c>
      <c r="D56" s="28" t="s">
        <v>5</v>
      </c>
      <c r="E56" s="35">
        <v>7.6999999999999999E-2</v>
      </c>
      <c r="F56" s="26">
        <f>F55*E56</f>
        <v>4.9279999999999999</v>
      </c>
      <c r="G56" s="26"/>
      <c r="H56" s="26"/>
      <c r="I56" s="1"/>
      <c r="J56" s="7"/>
    </row>
    <row r="57" spans="1:10" s="17" customFormat="1" ht="20.25" customHeight="1" x14ac:dyDescent="0.3">
      <c r="A57" s="71"/>
      <c r="B57" s="74"/>
      <c r="C57" s="44" t="s">
        <v>9</v>
      </c>
      <c r="D57" s="30" t="s">
        <v>4</v>
      </c>
      <c r="E57" s="36">
        <v>6.3700000000000007E-2</v>
      </c>
      <c r="F57" s="29">
        <f>F55*E57</f>
        <v>4.0768000000000004</v>
      </c>
      <c r="G57" s="29"/>
      <c r="H57" s="29"/>
      <c r="I57" s="1"/>
      <c r="J57" s="7"/>
    </row>
    <row r="58" spans="1:10" s="17" customFormat="1" ht="20.25" customHeight="1" x14ac:dyDescent="0.3">
      <c r="A58" s="71"/>
      <c r="B58" s="74"/>
      <c r="C58" s="44" t="s">
        <v>8</v>
      </c>
      <c r="D58" s="30" t="s">
        <v>4</v>
      </c>
      <c r="E58" s="51">
        <v>1.78E-2</v>
      </c>
      <c r="F58" s="45">
        <f>F55*E58</f>
        <v>1.1392</v>
      </c>
      <c r="G58" s="45"/>
      <c r="H58" s="45"/>
      <c r="I58" s="1"/>
      <c r="J58" s="7"/>
    </row>
    <row r="59" spans="1:10" s="17" customFormat="1" ht="20.25" customHeight="1" x14ac:dyDescent="0.3">
      <c r="A59" s="71"/>
      <c r="B59" s="74"/>
      <c r="C59" s="2" t="s">
        <v>30</v>
      </c>
      <c r="D59" s="28" t="s">
        <v>26</v>
      </c>
      <c r="E59" s="35">
        <v>0.19400000000000001</v>
      </c>
      <c r="F59" s="26">
        <f>F55*E59</f>
        <v>12.416</v>
      </c>
      <c r="G59" s="26"/>
      <c r="H59" s="26"/>
      <c r="I59" s="1"/>
      <c r="J59" s="7"/>
    </row>
    <row r="60" spans="1:10" s="17" customFormat="1" ht="20.25" customHeight="1" x14ac:dyDescent="0.3">
      <c r="A60" s="71"/>
      <c r="B60" s="74"/>
      <c r="C60" s="2" t="s">
        <v>37</v>
      </c>
      <c r="D60" s="28" t="s">
        <v>26</v>
      </c>
      <c r="E60" s="36">
        <v>0.16700000000000001</v>
      </c>
      <c r="F60" s="26">
        <f>F55*E60</f>
        <v>10.688000000000001</v>
      </c>
      <c r="G60" s="26"/>
      <c r="H60" s="26"/>
      <c r="I60" s="1"/>
      <c r="J60" s="7"/>
    </row>
    <row r="61" spans="1:10" s="17" customFormat="1" ht="20.25" customHeight="1" x14ac:dyDescent="0.3">
      <c r="A61" s="71"/>
      <c r="B61" s="74"/>
      <c r="C61" s="2" t="s">
        <v>71</v>
      </c>
      <c r="D61" s="28" t="s">
        <v>38</v>
      </c>
      <c r="E61" s="35">
        <v>0.01</v>
      </c>
      <c r="F61" s="26">
        <f>F55*E61</f>
        <v>0.64</v>
      </c>
      <c r="G61" s="26"/>
      <c r="H61" s="26"/>
      <c r="I61" s="1"/>
      <c r="J61" s="7"/>
    </row>
    <row r="62" spans="1:10" s="17" customFormat="1" ht="20.25" customHeight="1" x14ac:dyDescent="0.3">
      <c r="A62" s="71"/>
      <c r="B62" s="74"/>
      <c r="C62" s="44" t="s">
        <v>31</v>
      </c>
      <c r="D62" s="28" t="s">
        <v>10</v>
      </c>
      <c r="E62" s="36">
        <v>5.9999999999999995E-4</v>
      </c>
      <c r="F62" s="26">
        <f>F55*E62</f>
        <v>3.8399999999999997E-2</v>
      </c>
      <c r="G62" s="26"/>
      <c r="H62" s="26"/>
      <c r="I62" s="1"/>
      <c r="J62" s="7"/>
    </row>
    <row r="63" spans="1:10" s="17" customFormat="1" ht="20.25" customHeight="1" x14ac:dyDescent="0.3">
      <c r="A63" s="71"/>
      <c r="B63" s="74"/>
      <c r="C63" s="44" t="s">
        <v>32</v>
      </c>
      <c r="D63" s="23" t="s">
        <v>10</v>
      </c>
      <c r="E63" s="51">
        <v>6.9999999999999999E-4</v>
      </c>
      <c r="F63" s="45">
        <f>F55*E63</f>
        <v>4.48E-2</v>
      </c>
      <c r="G63" s="45"/>
      <c r="H63" s="45"/>
      <c r="I63" s="1"/>
      <c r="J63" s="7"/>
    </row>
    <row r="64" spans="1:10" s="17" customFormat="1" ht="20.25" customHeight="1" x14ac:dyDescent="0.3">
      <c r="A64" s="71"/>
      <c r="B64" s="74"/>
      <c r="C64" s="44" t="s">
        <v>41</v>
      </c>
      <c r="D64" s="30" t="s">
        <v>26</v>
      </c>
      <c r="E64" s="51">
        <v>2.4199999999999999E-2</v>
      </c>
      <c r="F64" s="45">
        <f>F55*E64</f>
        <v>1.5488</v>
      </c>
      <c r="G64" s="45"/>
      <c r="H64" s="45"/>
      <c r="I64" s="1"/>
      <c r="J64" s="7"/>
    </row>
    <row r="65" spans="1:10" s="17" customFormat="1" ht="33" x14ac:dyDescent="0.3">
      <c r="A65" s="71"/>
      <c r="B65" s="74"/>
      <c r="C65" s="2" t="s">
        <v>21</v>
      </c>
      <c r="D65" s="30" t="s">
        <v>26</v>
      </c>
      <c r="E65" s="36">
        <v>8.8000000000000005E-3</v>
      </c>
      <c r="F65" s="29">
        <f>F55*E65</f>
        <v>0.56320000000000003</v>
      </c>
      <c r="G65" s="29"/>
      <c r="H65" s="29"/>
      <c r="I65" s="1"/>
      <c r="J65" s="7"/>
    </row>
    <row r="66" spans="1:10" s="17" customFormat="1" ht="18" x14ac:dyDescent="0.3">
      <c r="A66" s="71"/>
      <c r="B66" s="74"/>
      <c r="C66" s="2" t="s">
        <v>22</v>
      </c>
      <c r="D66" s="28" t="s">
        <v>38</v>
      </c>
      <c r="E66" s="52">
        <v>6.2E-2</v>
      </c>
      <c r="F66" s="39">
        <f>F55*E66</f>
        <v>3.968</v>
      </c>
      <c r="G66" s="39"/>
      <c r="H66" s="39"/>
      <c r="I66" s="1"/>
      <c r="J66" s="7"/>
    </row>
    <row r="67" spans="1:10" ht="49.5" x14ac:dyDescent="0.3">
      <c r="A67" s="25">
        <v>9</v>
      </c>
      <c r="B67" s="64" t="s">
        <v>54</v>
      </c>
      <c r="C67" s="33" t="s">
        <v>40</v>
      </c>
      <c r="D67" s="12" t="s">
        <v>10</v>
      </c>
      <c r="E67" s="34"/>
      <c r="F67" s="34">
        <v>100.62</v>
      </c>
      <c r="G67" s="26"/>
      <c r="H67" s="26"/>
      <c r="J67" s="7"/>
    </row>
    <row r="68" spans="1:10" s="18" customFormat="1" x14ac:dyDescent="0.3">
      <c r="A68" s="27"/>
      <c r="B68" s="54"/>
      <c r="C68" s="22" t="s">
        <v>65</v>
      </c>
      <c r="D68" s="22"/>
      <c r="E68" s="55"/>
      <c r="F68" s="55"/>
      <c r="G68" s="55"/>
      <c r="H68" s="55"/>
      <c r="I68" s="24"/>
      <c r="J68" s="7"/>
    </row>
    <row r="69" spans="1:10" s="18" customFormat="1" x14ac:dyDescent="0.3">
      <c r="A69" s="27"/>
      <c r="B69" s="54"/>
      <c r="C69" s="22" t="s">
        <v>66</v>
      </c>
      <c r="D69" s="22"/>
      <c r="E69" s="66" t="s">
        <v>76</v>
      </c>
      <c r="F69" s="55"/>
      <c r="G69" s="55"/>
      <c r="H69" s="55"/>
      <c r="I69" s="24"/>
    </row>
    <row r="70" spans="1:10" s="18" customFormat="1" x14ac:dyDescent="0.3">
      <c r="A70" s="27"/>
      <c r="B70" s="54"/>
      <c r="C70" s="22" t="s">
        <v>0</v>
      </c>
      <c r="D70" s="22"/>
      <c r="E70" s="66"/>
      <c r="F70" s="55"/>
      <c r="G70" s="55"/>
      <c r="H70" s="55"/>
      <c r="I70" s="24"/>
    </row>
    <row r="71" spans="1:10" s="18" customFormat="1" x14ac:dyDescent="0.3">
      <c r="A71" s="27"/>
      <c r="B71" s="54"/>
      <c r="C71" s="22" t="s">
        <v>67</v>
      </c>
      <c r="D71" s="22"/>
      <c r="E71" s="66" t="s">
        <v>76</v>
      </c>
      <c r="F71" s="55"/>
      <c r="G71" s="55"/>
      <c r="H71" s="55"/>
      <c r="I71" s="24"/>
    </row>
    <row r="72" spans="1:10" s="18" customFormat="1" x14ac:dyDescent="0.3">
      <c r="A72" s="27"/>
      <c r="B72" s="54"/>
      <c r="C72" s="22" t="s">
        <v>0</v>
      </c>
      <c r="D72" s="22"/>
      <c r="E72" s="66"/>
      <c r="F72" s="55"/>
      <c r="G72" s="55"/>
      <c r="H72" s="55"/>
      <c r="I72" s="24"/>
    </row>
    <row r="73" spans="1:10" s="18" customFormat="1" ht="33" x14ac:dyDescent="0.3">
      <c r="A73" s="27"/>
      <c r="B73" s="54"/>
      <c r="C73" s="22" t="s">
        <v>68</v>
      </c>
      <c r="D73" s="22"/>
      <c r="E73" s="66">
        <v>0.03</v>
      </c>
      <c r="F73" s="55"/>
      <c r="G73" s="55"/>
      <c r="H73" s="55"/>
      <c r="I73" s="24"/>
    </row>
    <row r="74" spans="1:10" s="18" customFormat="1" x14ac:dyDescent="0.3">
      <c r="A74" s="27"/>
      <c r="B74" s="54"/>
      <c r="C74" s="22" t="s">
        <v>0</v>
      </c>
      <c r="D74" s="22"/>
      <c r="E74" s="66"/>
      <c r="F74" s="55"/>
      <c r="G74" s="55"/>
      <c r="H74" s="55"/>
      <c r="I74" s="24"/>
    </row>
    <row r="75" spans="1:10" s="18" customFormat="1" x14ac:dyDescent="0.3">
      <c r="A75" s="19"/>
      <c r="B75" s="56"/>
      <c r="C75" s="22" t="s">
        <v>69</v>
      </c>
      <c r="D75" s="22"/>
      <c r="E75" s="66">
        <v>0.18</v>
      </c>
      <c r="F75" s="55"/>
      <c r="G75" s="55"/>
      <c r="H75" s="55"/>
      <c r="I75" s="24"/>
    </row>
    <row r="76" spans="1:10" s="18" customFormat="1" x14ac:dyDescent="0.3">
      <c r="A76" s="20"/>
      <c r="B76" s="56"/>
      <c r="C76" s="22" t="s">
        <v>70</v>
      </c>
      <c r="D76" s="22"/>
      <c r="E76" s="55"/>
      <c r="F76" s="55"/>
      <c r="G76" s="55"/>
      <c r="H76" s="55">
        <v>14246</v>
      </c>
      <c r="I76" s="24"/>
    </row>
    <row r="77" spans="1:10" x14ac:dyDescent="0.3">
      <c r="A77" s="21"/>
      <c r="B77" s="14"/>
      <c r="C77" s="15"/>
      <c r="D77" s="5"/>
      <c r="E77" s="5"/>
      <c r="F77" s="4"/>
      <c r="G77" s="8"/>
      <c r="H77" s="1"/>
    </row>
    <row r="78" spans="1:10" x14ac:dyDescent="0.3">
      <c r="A78" s="57"/>
      <c r="B78" s="58"/>
      <c r="C78" s="3"/>
      <c r="D78" s="5"/>
      <c r="E78" s="5"/>
      <c r="F78" s="4"/>
      <c r="G78" s="8"/>
      <c r="H78" s="1"/>
    </row>
    <row r="79" spans="1:10" x14ac:dyDescent="0.3">
      <c r="B79" s="3"/>
      <c r="C79" s="3"/>
      <c r="D79" s="5"/>
      <c r="E79" s="5"/>
      <c r="F79" s="4"/>
      <c r="G79" s="8"/>
      <c r="H79" s="1"/>
    </row>
    <row r="80" spans="1:10" x14ac:dyDescent="0.3">
      <c r="B80" s="3"/>
      <c r="D80" s="5"/>
      <c r="E80" s="5"/>
      <c r="F80" s="4"/>
      <c r="G80" s="8"/>
      <c r="H80" s="1"/>
    </row>
    <row r="81" spans="2:8" x14ac:dyDescent="0.3">
      <c r="B81" s="3"/>
      <c r="D81" s="5"/>
      <c r="E81" s="5"/>
      <c r="F81" s="5"/>
      <c r="G81" s="4"/>
      <c r="H81" s="8"/>
    </row>
    <row r="82" spans="2:8" x14ac:dyDescent="0.3">
      <c r="B82" s="4"/>
      <c r="D82" s="5"/>
      <c r="E82" s="5"/>
      <c r="F82" s="5"/>
      <c r="G82" s="4"/>
      <c r="H82" s="8"/>
    </row>
    <row r="83" spans="2:8" x14ac:dyDescent="0.3">
      <c r="B83" s="4"/>
      <c r="D83" s="5"/>
      <c r="E83" s="5"/>
      <c r="F83" s="5"/>
      <c r="G83" s="4"/>
      <c r="H83" s="8"/>
    </row>
    <row r="84" spans="2:8" x14ac:dyDescent="0.3">
      <c r="B84" s="4"/>
      <c r="D84" s="5"/>
      <c r="E84" s="5"/>
      <c r="F84" s="5"/>
      <c r="G84" s="4"/>
      <c r="H84" s="8"/>
    </row>
    <row r="85" spans="2:8" x14ac:dyDescent="0.3">
      <c r="B85" s="4"/>
    </row>
  </sheetData>
  <mergeCells count="23">
    <mergeCell ref="H3:H4"/>
    <mergeCell ref="A3:A4"/>
    <mergeCell ref="B3:B4"/>
    <mergeCell ref="C3:C4"/>
    <mergeCell ref="D3:D4"/>
    <mergeCell ref="G3:G4"/>
    <mergeCell ref="F3:F4"/>
    <mergeCell ref="E3:E4"/>
    <mergeCell ref="C1:F1"/>
    <mergeCell ref="A25:A32"/>
    <mergeCell ref="B55:B66"/>
    <mergeCell ref="A55:A66"/>
    <mergeCell ref="B33:B44"/>
    <mergeCell ref="A33:A44"/>
    <mergeCell ref="B45:B54"/>
    <mergeCell ref="A45:A54"/>
    <mergeCell ref="B19:B23"/>
    <mergeCell ref="B6:B11"/>
    <mergeCell ref="A6:A11"/>
    <mergeCell ref="B12:B13"/>
    <mergeCell ref="A12:A13"/>
    <mergeCell ref="A14:A18"/>
    <mergeCell ref="A19:A24"/>
  </mergeCells>
  <pageMargins left="0.15748031496062992" right="0.15748031496062992" top="0.73" bottom="0.47244094488188981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2020-01-30T06:34:46Z</cp:lastPrinted>
  <dcterms:created xsi:type="dcterms:W3CDTF">1999-12-31T21:08:49Z</dcterms:created>
  <dcterms:modified xsi:type="dcterms:W3CDTF">2020-08-13T05:54:00Z</dcterms:modified>
</cp:coreProperties>
</file>