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firstSheet="1" activeTab="1"/>
  </bookViews>
  <sheets>
    <sheet name="თავფურცელი" sheetId="3" state="hidden" r:id="rId1"/>
    <sheet name="ხარჯთაღრიცხვა" sheetId="5" r:id="rId2"/>
    <sheet name="თავფურც" sheetId="6" r:id="rId3"/>
    <sheet name="დეფექტ.აქტი" sheetId="7" r:id="rId4"/>
  </sheets>
  <calcPr calcId="162913"/>
</workbook>
</file>

<file path=xl/calcChain.xml><?xml version="1.0" encoding="utf-8"?>
<calcChain xmlns="http://schemas.openxmlformats.org/spreadsheetml/2006/main">
  <c r="H13" i="3" l="1"/>
  <c r="K3" i="5" l="1"/>
  <c r="H13" i="6"/>
</calcChain>
</file>

<file path=xl/sharedStrings.xml><?xml version="1.0" encoding="utf-8"?>
<sst xmlns="http://schemas.openxmlformats.org/spreadsheetml/2006/main" count="81" uniqueCount="59">
  <si>
    <t xml:space="preserve">თანხით   </t>
  </si>
  <si>
    <t>№</t>
  </si>
  <si>
    <t>ზომის 
ერთეული</t>
  </si>
  <si>
    <t>რაოდენობა</t>
  </si>
  <si>
    <t>მასალები</t>
  </si>
  <si>
    <t>ხელფასი</t>
  </si>
  <si>
    <t>ტრანსპორტი</t>
  </si>
  <si>
    <t>საერთო
ჯამი</t>
  </si>
  <si>
    <t>ერთ.
ფასი</t>
  </si>
  <si>
    <t>ჯამი</t>
  </si>
  <si>
    <t>ჯამი:</t>
  </si>
  <si>
    <t>გეგმიური დაგროვება 8%</t>
  </si>
  <si>
    <t>გრძ/მ</t>
  </si>
  <si>
    <t>x   a  r  j  T  a  R  r  ი  c  x  v  a</t>
  </si>
  <si>
    <t>თანხით</t>
  </si>
  <si>
    <t>ლარი</t>
  </si>
  <si>
    <t>შეადგინა:             /ნ. ფირცხელანი/</t>
  </si>
  <si>
    <t>ზედნადები ხარჯი 10%</t>
  </si>
  <si>
    <t>დ. მესტია  2014   წელი</t>
  </si>
  <si>
    <t xml:space="preserve"> სამუშაოს
დასახელება</t>
  </si>
  <si>
    <r>
      <t xml:space="preserve">ifaris ტერიტორიული ორგანო: </t>
    </r>
    <r>
      <rPr>
        <b/>
        <sz val="12"/>
        <color rgb="FFFF0000"/>
        <rFont val="AcadNusx"/>
      </rPr>
      <t>სოფ. ზედა მარღთა</t>
    </r>
    <r>
      <rPr>
        <b/>
        <sz val="12"/>
        <color theme="1"/>
        <rFont val="AcadNusx"/>
      </rPr>
      <t>ნ დამაკავშირებელი სამანქანო ხიდის მშენებლობა</t>
    </r>
  </si>
  <si>
    <t>ხ  ა რ ჯ თ ა ღ რ ი ც ხ ვ ა</t>
  </si>
  <si>
    <r>
      <t>მ</t>
    </r>
    <r>
      <rPr>
        <vertAlign val="superscript"/>
        <sz val="12"/>
        <color theme="1"/>
        <rFont val="Sylfaen"/>
        <family val="1"/>
      </rPr>
      <t>3</t>
    </r>
  </si>
  <si>
    <t>არმატურა დ-12 მმ</t>
  </si>
  <si>
    <t>თანხით:</t>
  </si>
  <si>
    <t>დ.მესტია</t>
  </si>
  <si>
    <t>დ.ღ.გ</t>
  </si>
  <si>
    <t>სულ ჯამი</t>
  </si>
  <si>
    <t>დეფექტური აქტი</t>
  </si>
  <si>
    <t>ჩვენ, ამ აქტზე ხელისმომწერნი: მესტიის მუნიციპალიტეტის მერიის ზედამხედველობის სამსახურის უფროსი-ლერი</t>
  </si>
  <si>
    <t>არღვლიანი,არქიტექტურის, ინფრასტრუქტურისა და ურბანული განვითარების სამსახურის წამყვანი სპეციალისტი სოსო</t>
  </si>
  <si>
    <t>კვიციანი ვადგენთ დეფექტურ აქტს მასზედ,რომ  ჩვენს მიერ შესწვლილი და აზომილი იქნა მესტიის</t>
  </si>
  <si>
    <t>რისთვისაც საჭიროა შემდეგი რაოდენობისა და მოცულობის სამუშაოების ჩატარება:</t>
  </si>
  <si>
    <t>განზომილება</t>
  </si>
  <si>
    <t>დასახელება</t>
  </si>
  <si>
    <t>რკინა-ბეტონის საძირკვლის მოწყობა</t>
  </si>
  <si>
    <t>ქვის ღობის მოწყობის სამუშაოები 33 მ</t>
  </si>
  <si>
    <t>1.                                                /ლ.არღვლიანი/</t>
  </si>
  <si>
    <t>2.                                              /ს.კვიციანი/</t>
  </si>
  <si>
    <t>რ.კ. ბეტონის საძირკვლისა და კედლის  მოწყობა მ 200</t>
  </si>
  <si>
    <t>დ. მესტია  2020    წელი</t>
  </si>
  <si>
    <t xml:space="preserve">მუნიციპალიტეტის დაბა მესტიაში მ.ხერგიანის ქუჩაზე გზის საყრდენი კედლის მოწყობამოსაწყობად საჭირო მასალის რაოდენობა და მოცულობა, </t>
  </si>
  <si>
    <t>?</t>
  </si>
  <si>
    <t xml:space="preserve">  I თავის  ჯამი</t>
  </si>
  <si>
    <t>II თავის ჯამი</t>
  </si>
  <si>
    <r>
      <t>ხარჯთაღრიცხვა
დ.მესტიის  ტერიტორიული ერთეული</t>
    </r>
    <r>
      <rPr>
        <b/>
        <sz val="12"/>
        <color theme="1"/>
        <rFont val="Acad Nusx Geo"/>
        <family val="2"/>
      </rPr>
      <t>: დ.მესტიაში  გზის საყრდენი კედლების რეაბილიტაცია</t>
    </r>
  </si>
  <si>
    <t>დ.მესტიაში  გზის საყრდენი კედლების რეაბილიტაცია</t>
  </si>
  <si>
    <t>20 აპრილი2020 წ.</t>
  </si>
  <si>
    <r>
      <t>მ</t>
    </r>
    <r>
      <rPr>
        <b/>
        <vertAlign val="superscript"/>
        <sz val="11"/>
        <color theme="1"/>
        <rFont val="Sylfaen"/>
        <family val="1"/>
      </rPr>
      <t>3</t>
    </r>
  </si>
  <si>
    <t xml:space="preserve">II-III კატეგორიის გრუნტის ამოთხრა ხელით  საძირკვლის მოსაწყობად </t>
  </si>
  <si>
    <t xml:space="preserve"> I  თავი .ე.ფარჯიანისა და ბეთლემის ჩიხის ქუჩები</t>
  </si>
  <si>
    <t>საყალიბე ფიცარი 4 სმ. სისქის</t>
  </si>
  <si>
    <t>კოჭა  8X12</t>
  </si>
  <si>
    <t xml:space="preserve">დეფორმირებული კედლის მოხსნა, დატვირთვა  ავტო თვითმცლელზე ტექნიკის საშუალებით, გატანით </t>
  </si>
  <si>
    <t>ა/მანქანა, თვითმცლელი</t>
  </si>
  <si>
    <t>II-III კატეგორიის გრუნტის ამოთხრა ხელით  საძირკვლის მოსაწყობად 27X06X04</t>
  </si>
  <si>
    <t>რ.კ. ბეტონის საძირკვლისა და კედლის  მოწყობა მ 200 27X2X04</t>
  </si>
  <si>
    <t>II თავი.  ე.ფარჯიანის ქუჩა #4</t>
  </si>
  <si>
    <t>I-II- თავების 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</si>
</sst>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6"/>
      <color theme="1"/>
      <name val="AcadNusx"/>
    </font>
    <font>
      <sz val="12"/>
      <color theme="1"/>
      <name val="AcadNusx"/>
    </font>
    <font>
      <b/>
      <sz val="12"/>
      <color theme="1"/>
      <name val="AcadNusx"/>
    </font>
    <font>
      <sz val="14"/>
      <color theme="1"/>
      <name val="AcadNusx"/>
    </font>
    <font>
      <sz val="12"/>
      <color theme="1"/>
      <name val="Calibri"/>
      <family val="2"/>
      <charset val="204"/>
      <scheme val="minor"/>
    </font>
    <font>
      <b/>
      <sz val="12"/>
      <color theme="1"/>
      <name val="Sylfaen"/>
      <family val="1"/>
    </font>
    <font>
      <sz val="12"/>
      <color theme="1"/>
      <name val="Calibri"/>
      <family val="2"/>
      <scheme val="minor"/>
    </font>
    <font>
      <sz val="12"/>
      <color theme="1"/>
      <name val="Sylfaen"/>
      <family val="1"/>
    </font>
    <font>
      <vertAlign val="superscript"/>
      <sz val="12"/>
      <color theme="1"/>
      <name val="Sylfaen"/>
      <family val="1"/>
    </font>
    <font>
      <b/>
      <sz val="12"/>
      <color rgb="FFFF0000"/>
      <name val="AcadNusx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cadNusx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cad Nusx Geo"/>
      <family val="2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vertAlign val="superscript"/>
      <sz val="11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/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/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center"/>
    </xf>
    <xf numFmtId="0" fontId="9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4" fillId="0" borderId="0" xfId="0" applyFont="1"/>
    <xf numFmtId="0" fontId="12" fillId="0" borderId="0" xfId="0" applyFont="1"/>
    <xf numFmtId="0" fontId="14" fillId="0" borderId="0" xfId="0" applyFont="1" applyBorder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/>
    <xf numFmtId="4" fontId="14" fillId="0" borderId="0" xfId="0" applyNumberFormat="1" applyFont="1"/>
    <xf numFmtId="0" fontId="7" fillId="0" borderId="0" xfId="0" applyFont="1" applyBorder="1" applyAlignment="1">
      <alignment vertical="center"/>
    </xf>
    <xf numFmtId="0" fontId="0" fillId="0" borderId="2" xfId="0" applyBorder="1"/>
    <xf numFmtId="0" fontId="0" fillId="3" borderId="2" xfId="0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0" fontId="15" fillId="2" borderId="3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/>
    </xf>
    <xf numFmtId="2" fontId="15" fillId="2" borderId="4" xfId="0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right" vertical="center"/>
    </xf>
    <xf numFmtId="0" fontId="15" fillId="3" borderId="3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center" vertical="center"/>
    </xf>
    <xf numFmtId="2" fontId="15" fillId="3" borderId="4" xfId="0" applyNumberFormat="1" applyFont="1" applyFill="1" applyBorder="1" applyAlignment="1">
      <alignment horizontal="center" vertical="center" wrapText="1"/>
    </xf>
    <xf numFmtId="4" fontId="15" fillId="3" borderId="2" xfId="0" applyNumberFormat="1" applyFont="1" applyFill="1" applyBorder="1" applyAlignment="1">
      <alignment horizontal="center" vertical="center"/>
    </xf>
    <xf numFmtId="4" fontId="15" fillId="3" borderId="2" xfId="0" applyNumberFormat="1" applyFont="1" applyFill="1" applyBorder="1" applyAlignment="1">
      <alignment horizontal="center" vertical="center" wrapText="1"/>
    </xf>
    <xf numFmtId="4" fontId="15" fillId="3" borderId="2" xfId="0" applyNumberFormat="1" applyFont="1" applyFill="1" applyBorder="1" applyAlignment="1">
      <alignment horizontal="right" vertical="center"/>
    </xf>
    <xf numFmtId="0" fontId="19" fillId="3" borderId="2" xfId="0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vertical="center" wrapText="1"/>
    </xf>
    <xf numFmtId="9" fontId="15" fillId="0" borderId="2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horizontal="center" vertical="center"/>
    </xf>
    <xf numFmtId="3" fontId="15" fillId="3" borderId="2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2" fontId="15" fillId="2" borderId="2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textRotation="90" wrapText="1"/>
    </xf>
    <xf numFmtId="0" fontId="7" fillId="3" borderId="7" xfId="0" applyFont="1" applyFill="1" applyBorder="1" applyAlignment="1">
      <alignment horizontal="center" vertical="center" textRotation="90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view="pageLayout" workbookViewId="0">
      <selection activeCell="A11" sqref="A11:M11"/>
    </sheetView>
  </sheetViews>
  <sheetFormatPr defaultRowHeight="15" x14ac:dyDescent="0.25"/>
  <sheetData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4" ht="22.5" x14ac:dyDescent="0.25">
      <c r="A8" s="85" t="s">
        <v>13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14"/>
    </row>
    <row r="9" spans="1:14" ht="16.5" x14ac:dyDescent="0.25">
      <c r="A9" s="3"/>
      <c r="B9" s="4"/>
      <c r="C9" s="4"/>
      <c r="D9" s="4"/>
      <c r="E9" s="4"/>
      <c r="F9" s="4"/>
      <c r="G9" s="4"/>
      <c r="H9" s="4"/>
      <c r="I9" s="4"/>
      <c r="J9" s="3"/>
      <c r="K9" s="3"/>
    </row>
    <row r="10" spans="1:14" ht="16.5" x14ac:dyDescent="0.25">
      <c r="A10" s="5"/>
      <c r="B10" s="4"/>
      <c r="C10" s="4"/>
      <c r="D10" s="4"/>
      <c r="E10" s="4"/>
      <c r="F10" s="4"/>
      <c r="G10" s="4"/>
      <c r="H10" s="4"/>
      <c r="I10" s="4"/>
      <c r="J10" s="5"/>
      <c r="K10" s="5"/>
    </row>
    <row r="11" spans="1:14" ht="38.25" customHeight="1" x14ac:dyDescent="0.25">
      <c r="A11" s="86" t="s">
        <v>20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</row>
    <row r="12" spans="1:14" ht="16.5" x14ac:dyDescent="0.3">
      <c r="A12" s="5"/>
      <c r="B12" s="7"/>
      <c r="C12" s="4"/>
      <c r="D12" s="4"/>
      <c r="E12" s="4"/>
      <c r="F12" s="4"/>
      <c r="G12" s="4"/>
      <c r="H12" s="4"/>
      <c r="I12" s="4"/>
      <c r="J12" s="6"/>
      <c r="K12" s="6"/>
    </row>
    <row r="13" spans="1:14" ht="16.5" x14ac:dyDescent="0.25">
      <c r="A13" s="5"/>
      <c r="B13" s="4"/>
      <c r="C13" s="8"/>
      <c r="D13" s="8"/>
      <c r="E13" s="86" t="s">
        <v>14</v>
      </c>
      <c r="F13" s="86"/>
      <c r="G13" s="86"/>
      <c r="H13" s="9" t="e">
        <f>#REF!</f>
        <v>#REF!</v>
      </c>
      <c r="I13" s="10" t="s">
        <v>15</v>
      </c>
      <c r="J13" s="6"/>
      <c r="K13" s="6"/>
    </row>
    <row r="14" spans="1:14" ht="21" x14ac:dyDescent="0.25">
      <c r="A14" s="5"/>
      <c r="B14" s="4"/>
      <c r="C14" s="4"/>
      <c r="D14" s="4"/>
      <c r="E14" s="4"/>
      <c r="F14" s="4"/>
      <c r="G14" s="4"/>
      <c r="H14" s="4"/>
      <c r="I14" s="4"/>
      <c r="J14" s="6"/>
      <c r="K14" s="1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4" ht="15.75" x14ac:dyDescent="0.25">
      <c r="A16" s="87" t="s">
        <v>16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15"/>
    </row>
    <row r="17" spans="1:14" x14ac:dyDescent="0.25">
      <c r="A17" s="1"/>
      <c r="B17" s="12"/>
      <c r="C17" s="13"/>
      <c r="D17" s="89"/>
      <c r="E17" s="89"/>
      <c r="F17" s="89"/>
      <c r="G17" s="1"/>
      <c r="H17" s="1"/>
      <c r="I17" s="1"/>
      <c r="J17" s="1"/>
      <c r="K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4" x14ac:dyDescent="0.25">
      <c r="A19" s="1"/>
      <c r="B19" s="12"/>
      <c r="C19" s="13"/>
      <c r="D19" s="13"/>
      <c r="E19" s="13"/>
      <c r="F19" s="13"/>
      <c r="G19" s="1"/>
      <c r="H19" s="1"/>
      <c r="I19" s="1"/>
      <c r="J19" s="1"/>
      <c r="K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4" x14ac:dyDescent="0.25">
      <c r="A21" s="1"/>
      <c r="B21" s="12"/>
      <c r="C21" s="13"/>
      <c r="D21" s="13"/>
      <c r="E21" s="13"/>
      <c r="F21" s="13"/>
      <c r="G21" s="1"/>
      <c r="H21" s="1"/>
      <c r="I21" s="1"/>
      <c r="J21" s="1"/>
      <c r="K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6" spans="1:14" ht="15.75" x14ac:dyDescent="0.25">
      <c r="A26" s="88" t="s">
        <v>18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16"/>
    </row>
  </sheetData>
  <mergeCells count="7">
    <mergeCell ref="A4:M4"/>
    <mergeCell ref="A8:M8"/>
    <mergeCell ref="A11:M11"/>
    <mergeCell ref="A16:M16"/>
    <mergeCell ref="A26:M26"/>
    <mergeCell ref="E13:G13"/>
    <mergeCell ref="D17:F17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33"/>
  <sheetViews>
    <sheetView tabSelected="1" zoomScaleNormal="100" workbookViewId="0">
      <selection activeCell="C31" sqref="C31"/>
    </sheetView>
  </sheetViews>
  <sheetFormatPr defaultRowHeight="15.75" x14ac:dyDescent="0.25"/>
  <cols>
    <col min="1" max="1" width="3.85546875" style="18" customWidth="1"/>
    <col min="2" max="2" width="56.7109375" style="18" customWidth="1"/>
    <col min="3" max="3" width="14.5703125" style="18" customWidth="1"/>
    <col min="4" max="5" width="8.42578125" style="18" bestFit="1" customWidth="1"/>
    <col min="6" max="6" width="11.28515625" style="18" bestFit="1" customWidth="1"/>
    <col min="7" max="7" width="8.85546875" style="18" customWidth="1"/>
    <col min="8" max="8" width="12.28515625" style="18" customWidth="1"/>
    <col min="9" max="9" width="9.85546875" style="18" customWidth="1"/>
    <col min="10" max="10" width="14.42578125" style="18" customWidth="1"/>
    <col min="11" max="11" width="12.7109375" style="18" customWidth="1"/>
    <col min="12" max="16384" width="9.140625" style="18"/>
  </cols>
  <sheetData>
    <row r="1" spans="1:11" x14ac:dyDescent="0.25">
      <c r="A1" s="96" t="s">
        <v>45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30" customHeigh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8" x14ac:dyDescent="0.25">
      <c r="A3" s="19"/>
      <c r="B3" s="30"/>
      <c r="C3" s="30"/>
      <c r="D3" s="30"/>
      <c r="E3" s="20"/>
      <c r="F3" s="20"/>
      <c r="G3" s="20"/>
      <c r="H3" s="20"/>
      <c r="I3" s="97" t="s">
        <v>0</v>
      </c>
      <c r="J3" s="98"/>
      <c r="K3" s="43">
        <f>K29</f>
        <v>0</v>
      </c>
    </row>
    <row r="4" spans="1:11" ht="18" x14ac:dyDescent="0.25">
      <c r="A4" s="99" t="s">
        <v>1</v>
      </c>
      <c r="B4" s="100" t="s">
        <v>19</v>
      </c>
      <c r="C4" s="102" t="s">
        <v>2</v>
      </c>
      <c r="D4" s="102" t="s">
        <v>3</v>
      </c>
      <c r="E4" s="104" t="s">
        <v>4</v>
      </c>
      <c r="F4" s="105"/>
      <c r="G4" s="104" t="s">
        <v>5</v>
      </c>
      <c r="H4" s="105"/>
      <c r="I4" s="104" t="s">
        <v>6</v>
      </c>
      <c r="J4" s="105"/>
      <c r="K4" s="102" t="s">
        <v>7</v>
      </c>
    </row>
    <row r="5" spans="1:11" ht="36" x14ac:dyDescent="0.25">
      <c r="A5" s="99"/>
      <c r="B5" s="101"/>
      <c r="C5" s="103"/>
      <c r="D5" s="103"/>
      <c r="E5" s="41" t="s">
        <v>8</v>
      </c>
      <c r="F5" s="42" t="s">
        <v>9</v>
      </c>
      <c r="G5" s="41" t="s">
        <v>8</v>
      </c>
      <c r="H5" s="42" t="s">
        <v>9</v>
      </c>
      <c r="I5" s="41" t="s">
        <v>8</v>
      </c>
      <c r="J5" s="42" t="s">
        <v>9</v>
      </c>
      <c r="K5" s="103"/>
    </row>
    <row r="6" spans="1:11" ht="18" x14ac:dyDescent="0.25">
      <c r="A6" s="21">
        <v>1</v>
      </c>
      <c r="B6" s="22">
        <v>2</v>
      </c>
      <c r="C6" s="22">
        <v>3</v>
      </c>
      <c r="D6" s="22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</row>
    <row r="7" spans="1:11" ht="16.5" x14ac:dyDescent="0.25">
      <c r="A7" s="23"/>
      <c r="B7" s="93" t="s">
        <v>50</v>
      </c>
      <c r="C7" s="94"/>
      <c r="D7" s="94"/>
      <c r="E7" s="94"/>
      <c r="F7" s="94"/>
      <c r="G7" s="94"/>
      <c r="H7" s="94"/>
      <c r="I7" s="94"/>
      <c r="J7" s="94"/>
      <c r="K7" s="95"/>
    </row>
    <row r="8" spans="1:11" ht="31.5" x14ac:dyDescent="0.25">
      <c r="A8" s="23"/>
      <c r="B8" s="44" t="s">
        <v>49</v>
      </c>
      <c r="C8" s="45" t="s">
        <v>48</v>
      </c>
      <c r="D8" s="46">
        <v>5</v>
      </c>
      <c r="E8" s="47"/>
      <c r="F8" s="47"/>
      <c r="G8" s="48"/>
      <c r="H8" s="47"/>
      <c r="I8" s="47"/>
      <c r="J8" s="47"/>
      <c r="K8" s="49"/>
    </row>
    <row r="9" spans="1:11" ht="31.5" x14ac:dyDescent="0.25">
      <c r="A9" s="23"/>
      <c r="B9" s="44" t="s">
        <v>39</v>
      </c>
      <c r="C9" s="45" t="s">
        <v>48</v>
      </c>
      <c r="D9" s="46">
        <v>37.299999999999997</v>
      </c>
      <c r="E9" s="47"/>
      <c r="F9" s="47"/>
      <c r="G9" s="48"/>
      <c r="H9" s="47"/>
      <c r="I9" s="47"/>
      <c r="J9" s="47"/>
      <c r="K9" s="49"/>
    </row>
    <row r="10" spans="1:11" ht="16.5" x14ac:dyDescent="0.25">
      <c r="A10" s="23"/>
      <c r="B10" s="44" t="s">
        <v>23</v>
      </c>
      <c r="C10" s="45" t="s">
        <v>12</v>
      </c>
      <c r="D10" s="46">
        <v>1440</v>
      </c>
      <c r="E10" s="47"/>
      <c r="F10" s="47"/>
      <c r="G10" s="48"/>
      <c r="H10" s="47"/>
      <c r="I10" s="47"/>
      <c r="J10" s="47"/>
      <c r="K10" s="49"/>
    </row>
    <row r="11" spans="1:11" ht="17.25" x14ac:dyDescent="0.25">
      <c r="A11" s="23"/>
      <c r="B11" s="44" t="s">
        <v>51</v>
      </c>
      <c r="C11" s="45" t="s">
        <v>48</v>
      </c>
      <c r="D11" s="46">
        <v>3</v>
      </c>
      <c r="E11" s="47"/>
      <c r="F11" s="47"/>
      <c r="G11" s="48"/>
      <c r="H11" s="47"/>
      <c r="I11" s="47"/>
      <c r="J11" s="47"/>
      <c r="K11" s="49"/>
    </row>
    <row r="12" spans="1:11" ht="17.25" x14ac:dyDescent="0.25">
      <c r="A12" s="23"/>
      <c r="B12" s="44" t="s">
        <v>52</v>
      </c>
      <c r="C12" s="45" t="s">
        <v>48</v>
      </c>
      <c r="D12" s="46">
        <v>1.2</v>
      </c>
      <c r="E12" s="47"/>
      <c r="F12" s="47"/>
      <c r="G12" s="48"/>
      <c r="H12" s="47"/>
      <c r="I12" s="47"/>
      <c r="J12" s="47"/>
      <c r="K12" s="49"/>
    </row>
    <row r="13" spans="1:11" ht="16.5" x14ac:dyDescent="0.25">
      <c r="A13" s="23"/>
      <c r="B13" s="50" t="s">
        <v>43</v>
      </c>
      <c r="C13" s="51"/>
      <c r="D13" s="52"/>
      <c r="E13" s="53"/>
      <c r="F13" s="53"/>
      <c r="G13" s="54"/>
      <c r="H13" s="53"/>
      <c r="I13" s="53"/>
      <c r="J13" s="53"/>
      <c r="K13" s="55"/>
    </row>
    <row r="14" spans="1:11" ht="16.5" x14ac:dyDescent="0.25">
      <c r="A14" s="23"/>
      <c r="B14" s="90" t="s">
        <v>57</v>
      </c>
      <c r="C14" s="91"/>
      <c r="D14" s="91"/>
      <c r="E14" s="91"/>
      <c r="F14" s="91"/>
      <c r="G14" s="91"/>
      <c r="H14" s="91"/>
      <c r="I14" s="91"/>
      <c r="J14" s="91"/>
      <c r="K14" s="92"/>
    </row>
    <row r="15" spans="1:11" ht="47.25" x14ac:dyDescent="0.25">
      <c r="A15" s="23"/>
      <c r="B15" s="82" t="s">
        <v>53</v>
      </c>
      <c r="C15" s="45" t="s">
        <v>48</v>
      </c>
      <c r="D15" s="81">
        <v>21</v>
      </c>
      <c r="E15" s="81"/>
      <c r="F15" s="81"/>
      <c r="G15" s="81"/>
      <c r="H15" s="81"/>
      <c r="I15" s="81"/>
      <c r="J15" s="81"/>
      <c r="K15" s="83"/>
    </row>
    <row r="16" spans="1:11" ht="17.25" x14ac:dyDescent="0.25">
      <c r="A16" s="23"/>
      <c r="B16" s="44" t="s">
        <v>54</v>
      </c>
      <c r="C16" s="45" t="s">
        <v>48</v>
      </c>
      <c r="D16" s="80">
        <v>21</v>
      </c>
      <c r="E16" s="81"/>
      <c r="F16" s="81"/>
      <c r="G16" s="81"/>
      <c r="H16" s="81"/>
      <c r="I16" s="81"/>
      <c r="J16" s="81"/>
      <c r="K16" s="83"/>
    </row>
    <row r="17" spans="1:12" ht="31.5" x14ac:dyDescent="0.25">
      <c r="A17" s="23"/>
      <c r="B17" s="44" t="s">
        <v>55</v>
      </c>
      <c r="C17" s="45" t="s">
        <v>48</v>
      </c>
      <c r="D17" s="46">
        <v>6.48</v>
      </c>
      <c r="E17" s="47"/>
      <c r="F17" s="47"/>
      <c r="G17" s="48"/>
      <c r="H17" s="47"/>
      <c r="I17" s="47"/>
      <c r="J17" s="47"/>
      <c r="K17" s="49"/>
    </row>
    <row r="18" spans="1:12" ht="31.5" x14ac:dyDescent="0.25">
      <c r="A18" s="23"/>
      <c r="B18" s="44" t="s">
        <v>56</v>
      </c>
      <c r="C18" s="45" t="s">
        <v>48</v>
      </c>
      <c r="D18" s="46">
        <v>28</v>
      </c>
      <c r="E18" s="47"/>
      <c r="F18" s="47"/>
      <c r="G18" s="48"/>
      <c r="H18" s="47"/>
      <c r="I18" s="47"/>
      <c r="J18" s="47"/>
      <c r="K18" s="49"/>
    </row>
    <row r="19" spans="1:12" ht="16.5" x14ac:dyDescent="0.25">
      <c r="A19" s="23"/>
      <c r="B19" s="44" t="s">
        <v>23</v>
      </c>
      <c r="C19" s="45" t="s">
        <v>12</v>
      </c>
      <c r="D19" s="46">
        <v>1296</v>
      </c>
      <c r="E19" s="47"/>
      <c r="F19" s="47"/>
      <c r="G19" s="48"/>
      <c r="H19" s="47"/>
      <c r="I19" s="47"/>
      <c r="J19" s="47"/>
      <c r="K19" s="49"/>
    </row>
    <row r="20" spans="1:12" ht="17.25" x14ac:dyDescent="0.25">
      <c r="A20" s="23"/>
      <c r="B20" s="44" t="s">
        <v>51</v>
      </c>
      <c r="C20" s="45" t="s">
        <v>48</v>
      </c>
      <c r="D20" s="46">
        <v>2.2000000000000002</v>
      </c>
      <c r="E20" s="47"/>
      <c r="F20" s="47"/>
      <c r="G20" s="48"/>
      <c r="H20" s="47"/>
      <c r="I20" s="47"/>
      <c r="J20" s="47"/>
      <c r="K20" s="49"/>
    </row>
    <row r="21" spans="1:12" ht="17.25" x14ac:dyDescent="0.25">
      <c r="A21" s="23"/>
      <c r="B21" s="44" t="s">
        <v>52</v>
      </c>
      <c r="C21" s="45" t="s">
        <v>48</v>
      </c>
      <c r="D21" s="46">
        <v>1</v>
      </c>
      <c r="E21" s="47"/>
      <c r="F21" s="47"/>
      <c r="G21" s="48"/>
      <c r="H21" s="47"/>
      <c r="I21" s="47"/>
      <c r="J21" s="47"/>
      <c r="K21" s="49"/>
    </row>
    <row r="22" spans="1:12" ht="16.5" x14ac:dyDescent="0.25">
      <c r="A22" s="23"/>
      <c r="B22" s="50" t="s">
        <v>44</v>
      </c>
      <c r="C22" s="51"/>
      <c r="D22" s="52"/>
      <c r="E22" s="53"/>
      <c r="F22" s="53"/>
      <c r="G22" s="54"/>
      <c r="H22" s="53"/>
      <c r="I22" s="53"/>
      <c r="J22" s="53"/>
      <c r="K22" s="55"/>
    </row>
    <row r="23" spans="1:12" ht="16.5" x14ac:dyDescent="0.25">
      <c r="A23" s="23"/>
      <c r="B23" s="50" t="s">
        <v>58</v>
      </c>
      <c r="C23" s="56"/>
      <c r="D23" s="57"/>
      <c r="E23" s="58"/>
      <c r="F23" s="53"/>
      <c r="G23" s="54"/>
      <c r="H23" s="53"/>
      <c r="I23" s="53"/>
      <c r="J23" s="53"/>
      <c r="K23" s="55"/>
    </row>
    <row r="24" spans="1:12" ht="18" x14ac:dyDescent="0.25">
      <c r="A24" s="25"/>
      <c r="B24" s="59" t="s">
        <v>17</v>
      </c>
      <c r="C24" s="60">
        <v>0.1</v>
      </c>
      <c r="D24" s="61"/>
      <c r="E24" s="62"/>
      <c r="F24" s="62"/>
      <c r="G24" s="63"/>
      <c r="H24" s="62"/>
      <c r="I24" s="62"/>
      <c r="J24" s="62"/>
      <c r="K24" s="64"/>
    </row>
    <row r="25" spans="1:12" ht="18" x14ac:dyDescent="0.25">
      <c r="A25" s="25"/>
      <c r="B25" s="59" t="s">
        <v>10</v>
      </c>
      <c r="C25" s="65"/>
      <c r="D25" s="66"/>
      <c r="E25" s="67"/>
      <c r="F25" s="67"/>
      <c r="G25" s="68"/>
      <c r="H25" s="67"/>
      <c r="I25" s="67"/>
      <c r="J25" s="67"/>
      <c r="K25" s="64"/>
    </row>
    <row r="26" spans="1:12" ht="18" x14ac:dyDescent="0.25">
      <c r="A26" s="25"/>
      <c r="B26" s="59" t="s">
        <v>11</v>
      </c>
      <c r="C26" s="60">
        <v>0.08</v>
      </c>
      <c r="D26" s="66"/>
      <c r="E26" s="67"/>
      <c r="F26" s="67"/>
      <c r="G26" s="68"/>
      <c r="H26" s="67"/>
      <c r="I26" s="67"/>
      <c r="J26" s="67"/>
      <c r="K26" s="64"/>
    </row>
    <row r="27" spans="1:12" s="28" customFormat="1" ht="18" x14ac:dyDescent="0.25">
      <c r="A27" s="26"/>
      <c r="B27" s="59" t="s">
        <v>10</v>
      </c>
      <c r="C27" s="69"/>
      <c r="D27" s="61"/>
      <c r="E27" s="62"/>
      <c r="F27" s="62"/>
      <c r="G27" s="63"/>
      <c r="H27" s="62"/>
      <c r="I27" s="62"/>
      <c r="J27" s="62"/>
      <c r="K27" s="64"/>
      <c r="L27" s="27"/>
    </row>
    <row r="28" spans="1:12" s="28" customFormat="1" ht="18" x14ac:dyDescent="0.25">
      <c r="A28" s="38"/>
      <c r="B28" s="70" t="s">
        <v>26</v>
      </c>
      <c r="C28" s="60">
        <v>0.18</v>
      </c>
      <c r="D28" s="71"/>
      <c r="E28" s="62"/>
      <c r="F28" s="62"/>
      <c r="G28" s="63"/>
      <c r="H28" s="62"/>
      <c r="I28" s="62"/>
      <c r="J28" s="62"/>
      <c r="K28" s="64"/>
      <c r="L28" s="27"/>
    </row>
    <row r="29" spans="1:12" s="28" customFormat="1" ht="18" x14ac:dyDescent="0.25">
      <c r="A29" s="38"/>
      <c r="B29" s="72" t="s">
        <v>27</v>
      </c>
      <c r="C29" s="73"/>
      <c r="D29" s="74"/>
      <c r="E29" s="53"/>
      <c r="F29" s="53"/>
      <c r="G29" s="54"/>
      <c r="H29" s="53"/>
      <c r="I29" s="53"/>
      <c r="J29" s="53"/>
      <c r="K29" s="55"/>
      <c r="L29" s="27"/>
    </row>
    <row r="30" spans="1:12" ht="18" x14ac:dyDescent="0.25">
      <c r="A30" s="29"/>
      <c r="B30" s="75"/>
      <c r="C30" s="76"/>
      <c r="D30" s="77"/>
      <c r="E30" s="78"/>
      <c r="F30" s="78"/>
      <c r="G30" s="77"/>
      <c r="H30" s="78"/>
      <c r="I30" s="78"/>
      <c r="J30" s="78"/>
      <c r="K30" s="79"/>
    </row>
    <row r="31" spans="1:12" ht="16.5" x14ac:dyDescent="0.25">
      <c r="B31" s="31"/>
    </row>
    <row r="33" spans="11:11" x14ac:dyDescent="0.25">
      <c r="K33" s="24"/>
    </row>
  </sheetData>
  <mergeCells count="12">
    <mergeCell ref="B14:K14"/>
    <mergeCell ref="B7:K7"/>
    <mergeCell ref="A1:K2"/>
    <mergeCell ref="I3:J3"/>
    <mergeCell ref="A4:A5"/>
    <mergeCell ref="B4:B5"/>
    <mergeCell ref="C4:C5"/>
    <mergeCell ref="D4:D5"/>
    <mergeCell ref="E4:F4"/>
    <mergeCell ref="G4:H4"/>
    <mergeCell ref="I4:J4"/>
    <mergeCell ref="K4:K5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Q28"/>
  <sheetViews>
    <sheetView topLeftCell="A4" workbookViewId="0">
      <selection activeCell="I13" sqref="I13"/>
    </sheetView>
  </sheetViews>
  <sheetFormatPr defaultRowHeight="15" x14ac:dyDescent="0.25"/>
  <sheetData>
    <row r="6" spans="3:17" ht="18.75" x14ac:dyDescent="0.3">
      <c r="C6" s="106" t="s">
        <v>21</v>
      </c>
      <c r="D6" s="106"/>
      <c r="E6" s="106"/>
      <c r="F6" s="106"/>
      <c r="G6" s="106"/>
      <c r="H6" s="106"/>
      <c r="I6" s="106"/>
      <c r="J6" s="106"/>
      <c r="K6" s="106"/>
      <c r="L6" s="106"/>
    </row>
    <row r="7" spans="3:17" x14ac:dyDescent="0.25"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3:17" ht="15.75" x14ac:dyDescent="0.25">
      <c r="C8" s="32"/>
      <c r="D8" s="32"/>
      <c r="E8" s="33"/>
      <c r="F8" s="33" t="s">
        <v>25</v>
      </c>
      <c r="G8" s="33"/>
      <c r="H8" s="33"/>
      <c r="I8" s="33"/>
      <c r="J8" s="32"/>
      <c r="K8" s="32"/>
      <c r="L8" s="32"/>
    </row>
    <row r="9" spans="3:17" x14ac:dyDescent="0.25"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3:17" x14ac:dyDescent="0.25">
      <c r="C10" s="32"/>
      <c r="D10" s="32"/>
      <c r="E10" s="32" t="s">
        <v>46</v>
      </c>
      <c r="F10" s="32"/>
      <c r="G10" s="32"/>
      <c r="H10" s="32"/>
      <c r="I10" s="32"/>
      <c r="J10" s="32"/>
      <c r="K10" s="32"/>
      <c r="L10" s="32"/>
    </row>
    <row r="11" spans="3:17" x14ac:dyDescent="0.25"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3:17" x14ac:dyDescent="0.25"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3:17" x14ac:dyDescent="0.25">
      <c r="C13" s="32"/>
      <c r="D13" s="32"/>
      <c r="E13" s="32"/>
      <c r="F13" s="32" t="s">
        <v>24</v>
      </c>
      <c r="G13" s="32"/>
      <c r="H13" s="37">
        <f>ხარჯთაღრიცხვა!K29</f>
        <v>0</v>
      </c>
      <c r="I13" s="32"/>
      <c r="J13" s="32"/>
      <c r="K13" s="32"/>
      <c r="L13" s="32"/>
    </row>
    <row r="16" spans="3:17" ht="15.75" x14ac:dyDescent="0.25">
      <c r="E16" s="107" t="s">
        <v>16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</row>
    <row r="17" spans="5:17" x14ac:dyDescent="0.25">
      <c r="E17" s="34"/>
      <c r="F17" s="35"/>
      <c r="G17" s="36"/>
      <c r="H17" s="108"/>
      <c r="I17" s="108"/>
      <c r="J17" s="108"/>
      <c r="K17" s="34"/>
      <c r="L17" s="34"/>
      <c r="M17" s="34"/>
      <c r="N17" s="34"/>
      <c r="O17" s="34"/>
      <c r="P17" s="32"/>
      <c r="Q17" s="32"/>
    </row>
    <row r="18" spans="5:17" x14ac:dyDescent="0.25"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2"/>
      <c r="Q18" s="32"/>
    </row>
    <row r="19" spans="5:17" x14ac:dyDescent="0.25">
      <c r="E19" s="34"/>
      <c r="F19" s="35"/>
      <c r="G19" s="36"/>
      <c r="H19" s="36"/>
      <c r="I19" s="36"/>
      <c r="J19" s="36"/>
      <c r="K19" s="34"/>
      <c r="L19" s="34"/>
      <c r="M19" s="34"/>
      <c r="N19" s="34"/>
      <c r="O19" s="34"/>
      <c r="P19" s="32"/>
      <c r="Q19" s="32"/>
    </row>
    <row r="20" spans="5:17" x14ac:dyDescent="0.25"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2"/>
      <c r="Q20" s="32"/>
    </row>
    <row r="21" spans="5:17" x14ac:dyDescent="0.25">
      <c r="E21" s="34"/>
      <c r="F21" s="35"/>
      <c r="G21" s="36"/>
      <c r="H21" s="36"/>
      <c r="I21" s="36"/>
      <c r="J21" s="36"/>
      <c r="K21" s="34"/>
      <c r="L21" s="34"/>
      <c r="M21" s="34"/>
      <c r="N21" s="34"/>
      <c r="O21" s="34"/>
      <c r="P21" s="32"/>
      <c r="Q21" s="32"/>
    </row>
    <row r="22" spans="5:17" x14ac:dyDescent="0.25"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2"/>
      <c r="Q22" s="32"/>
    </row>
    <row r="23" spans="5:17" x14ac:dyDescent="0.25"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5:17" x14ac:dyDescent="0.25"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5:17" x14ac:dyDescent="0.25"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5:17" ht="15.75" x14ac:dyDescent="0.25">
      <c r="E26" s="109" t="s">
        <v>40</v>
      </c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</row>
    <row r="27" spans="5:17" x14ac:dyDescent="0.25"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5:17" x14ac:dyDescent="0.25"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</sheetData>
  <mergeCells count="4">
    <mergeCell ref="C6:L6"/>
    <mergeCell ref="E16:Q16"/>
    <mergeCell ref="H17:J17"/>
    <mergeCell ref="E26:Q26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4"/>
  <sheetViews>
    <sheetView workbookViewId="0">
      <selection activeCell="K14" sqref="K14:K15"/>
    </sheetView>
  </sheetViews>
  <sheetFormatPr defaultRowHeight="15" x14ac:dyDescent="0.25"/>
  <cols>
    <col min="10" max="10" width="14.140625" customWidth="1"/>
    <col min="13" max="13" width="13.85546875" customWidth="1"/>
  </cols>
  <sheetData>
    <row r="3" spans="1:11" x14ac:dyDescent="0.25">
      <c r="E3" t="s">
        <v>28</v>
      </c>
    </row>
    <row r="5" spans="1:11" x14ac:dyDescent="0.25">
      <c r="J5" t="s">
        <v>47</v>
      </c>
    </row>
    <row r="7" spans="1:11" x14ac:dyDescent="0.25">
      <c r="A7" t="s">
        <v>29</v>
      </c>
    </row>
    <row r="8" spans="1:11" x14ac:dyDescent="0.25">
      <c r="A8" t="s">
        <v>30</v>
      </c>
    </row>
    <row r="9" spans="1:11" x14ac:dyDescent="0.25">
      <c r="A9" t="s">
        <v>31</v>
      </c>
    </row>
    <row r="10" spans="1:11" x14ac:dyDescent="0.25">
      <c r="A10" t="s">
        <v>41</v>
      </c>
    </row>
    <row r="11" spans="1:11" x14ac:dyDescent="0.25">
      <c r="A11" t="s">
        <v>32</v>
      </c>
    </row>
    <row r="13" spans="1:11" x14ac:dyDescent="0.25">
      <c r="A13" s="110" t="s">
        <v>34</v>
      </c>
      <c r="B13" s="111"/>
      <c r="C13" s="111"/>
      <c r="D13" s="111"/>
      <c r="E13" s="111"/>
      <c r="F13" s="111"/>
      <c r="G13" s="112"/>
      <c r="H13" s="39" t="s">
        <v>33</v>
      </c>
      <c r="I13" s="39"/>
      <c r="J13" s="39" t="s">
        <v>3</v>
      </c>
    </row>
    <row r="14" spans="1:11" ht="19.5" x14ac:dyDescent="0.25">
      <c r="A14" s="113" t="s">
        <v>35</v>
      </c>
      <c r="B14" s="114"/>
      <c r="C14" s="114"/>
      <c r="D14" s="114"/>
      <c r="E14" s="114"/>
      <c r="F14" s="114"/>
      <c r="G14" s="115"/>
      <c r="H14" s="116" t="s">
        <v>22</v>
      </c>
      <c r="I14" s="117"/>
      <c r="J14" s="40">
        <v>10</v>
      </c>
      <c r="K14" t="s">
        <v>42</v>
      </c>
    </row>
    <row r="15" spans="1:11" ht="19.5" x14ac:dyDescent="0.25">
      <c r="A15" s="113" t="s">
        <v>36</v>
      </c>
      <c r="B15" s="114"/>
      <c r="C15" s="114"/>
      <c r="D15" s="114"/>
      <c r="E15" s="114"/>
      <c r="F15" s="114"/>
      <c r="G15" s="115"/>
      <c r="H15" s="116" t="s">
        <v>22</v>
      </c>
      <c r="I15" s="117"/>
      <c r="J15" s="40">
        <v>28</v>
      </c>
      <c r="K15" t="s">
        <v>42</v>
      </c>
    </row>
    <row r="16" spans="1:11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22" spans="1:10" x14ac:dyDescent="0.25">
      <c r="B22" t="s">
        <v>37</v>
      </c>
    </row>
    <row r="24" spans="1:10" x14ac:dyDescent="0.25">
      <c r="B24" t="s">
        <v>38</v>
      </c>
    </row>
  </sheetData>
  <mergeCells count="5">
    <mergeCell ref="A13:G13"/>
    <mergeCell ref="A14:G14"/>
    <mergeCell ref="A15:G15"/>
    <mergeCell ref="H14:I14"/>
    <mergeCell ref="H15:I1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თავფურცელი</vt:lpstr>
      <vt:lpstr>ხარჯთაღრიცხვა</vt:lpstr>
      <vt:lpstr>თავფურც</vt:lpstr>
      <vt:lpstr>დეფექტ.აქტი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2020-07-16T07:16:09Z</dcterms:modified>
</cp:coreProperties>
</file>