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30" tabRatio="846" activeTab="2"/>
  </bookViews>
  <sheets>
    <sheet name="TV" sheetId="24" r:id="rId1"/>
    <sheet name="ობ.ხ. 2.0" sheetId="27" r:id="rId2"/>
    <sheet name="x.2-1" sheetId="23" r:id="rId3"/>
  </sheets>
  <definedNames>
    <definedName name="_xlnm.Print_Titles" localSheetId="2">'x.2-1'!$17:$17</definedName>
    <definedName name="_xlnm.Print_Area" localSheetId="0">TV!$A$1:$N$21</definedName>
    <definedName name="_xlnm.Print_Area" localSheetId="2">'x.2-1'!$A$1:$M$31</definedName>
    <definedName name="_xlnm.Print_Area" localSheetId="1">'ობ.ხ. 2.0'!$A$1:$I$22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23" l="1"/>
  <c r="F20" i="23"/>
  <c r="H20" i="23" s="1"/>
  <c r="M20" i="23" s="1"/>
  <c r="J23" i="23"/>
  <c r="F22" i="23" l="1"/>
  <c r="L22" i="23" s="1"/>
  <c r="M22" i="23" s="1"/>
  <c r="F21" i="23"/>
  <c r="L21" i="23" s="1"/>
  <c r="M21" i="23" l="1"/>
  <c r="M23" i="23" s="1"/>
  <c r="L23" i="23"/>
  <c r="H23" i="23"/>
  <c r="H10" i="27" l="1"/>
  <c r="B5" i="27" l="1"/>
  <c r="B1" i="23" s="1"/>
  <c r="D31" i="23"/>
  <c r="C31" i="23"/>
  <c r="M24" i="23" l="1"/>
  <c r="M25" i="23" s="1"/>
  <c r="M26" i="23" l="1"/>
  <c r="M27" i="23" s="1"/>
  <c r="D14" i="27" s="1"/>
  <c r="D15" i="27" s="1"/>
  <c r="L11" i="23"/>
  <c r="H14" i="27" l="1"/>
  <c r="H15" i="27" s="1"/>
  <c r="L10" i="23" l="1"/>
  <c r="H9" i="27" l="1"/>
  <c r="H16" i="27" l="1"/>
  <c r="H17" i="27" s="1"/>
  <c r="H18" i="27" s="1"/>
  <c r="H19" i="27" s="1"/>
  <c r="L13" i="24" l="1"/>
</calcChain>
</file>

<file path=xl/sharedStrings.xml><?xml version="1.0" encoding="utf-8"?>
<sst xmlns="http://schemas.openxmlformats.org/spreadsheetml/2006/main" count="95" uniqueCount="76">
  <si>
    <t>#</t>
  </si>
  <si>
    <t>jami</t>
  </si>
  <si>
    <t>sul</t>
  </si>
  <si>
    <t>/mSeneblobis dasaxeleba/</t>
  </si>
  <si>
    <t>______________________________________________</t>
  </si>
  <si>
    <t>______________________________</t>
  </si>
  <si>
    <t xml:space="preserve"> /obieqtis, samuSaos da danaxarjebis dasaxeleba/</t>
  </si>
  <si>
    <t xml:space="preserve">safuZveli: proeqti                              </t>
  </si>
  <si>
    <t xml:space="preserve">saxarjTaRricxvo Rirebuleba </t>
  </si>
  <si>
    <t>lari</t>
  </si>
  <si>
    <t xml:space="preserve"> maT Soris xelfasi</t>
  </si>
  <si>
    <t xml:space="preserve">   normatiuli</t>
  </si>
  <si>
    <t xml:space="preserve">   xelfasi</t>
  </si>
  <si>
    <t xml:space="preserve">     masala</t>
  </si>
  <si>
    <t xml:space="preserve">   samSeneblo </t>
  </si>
  <si>
    <t>s a m u S a o s</t>
  </si>
  <si>
    <t xml:space="preserve">     resursi</t>
  </si>
  <si>
    <t xml:space="preserve">   meqanizmebi</t>
  </si>
  <si>
    <t>safuZveli</t>
  </si>
  <si>
    <t>dasaxeleba</t>
  </si>
  <si>
    <t>ganz.</t>
  </si>
  <si>
    <t>erTeulze</t>
  </si>
  <si>
    <t>erT.</t>
  </si>
  <si>
    <t>fasi</t>
  </si>
  <si>
    <t>1'</t>
  </si>
  <si>
    <t>2'</t>
  </si>
  <si>
    <t>3'</t>
  </si>
  <si>
    <t>4'</t>
  </si>
  <si>
    <t>5'</t>
  </si>
  <si>
    <t>6'</t>
  </si>
  <si>
    <t>7'</t>
  </si>
  <si>
    <t>8'</t>
  </si>
  <si>
    <t>9'</t>
  </si>
  <si>
    <t>10'</t>
  </si>
  <si>
    <t>11'</t>
  </si>
  <si>
    <t>12'</t>
  </si>
  <si>
    <t>13'</t>
  </si>
  <si>
    <t>zednadebi xarjebi</t>
  </si>
  <si>
    <t xml:space="preserve"> jami</t>
  </si>
  <si>
    <t>teritorii keTilowyoba</t>
  </si>
  <si>
    <t>krebsiTi saxarjTaRricxvo gaangariSeba</t>
  </si>
  <si>
    <t xml:space="preserve">saxarjTaRricxvo Rirebuleba   </t>
  </si>
  <si>
    <t>aTasi  lari</t>
  </si>
  <si>
    <t>VI iatakebi</t>
  </si>
  <si>
    <t>saxarjTaRricxvo Rirebuleba</t>
  </si>
  <si>
    <t>samSeneblo samuSaoebis</t>
  </si>
  <si>
    <t>samontaJo samuSaoebis</t>
  </si>
  <si>
    <t xml:space="preserve">saxarjTaRicxvo Rirebuleba </t>
  </si>
  <si>
    <t>aTasi lari</t>
  </si>
  <si>
    <t>saxarjT-aRricxvo gaangariSebis #</t>
  </si>
  <si>
    <t>samuSaoebis da danaxarjebis                                         dasaxeleba</t>
  </si>
  <si>
    <t>mowyob-ilob-s, avejis inventa-ris</t>
  </si>
  <si>
    <t>sxva samuSaoebis</t>
  </si>
  <si>
    <t>xelfasis Tanxebi</t>
  </si>
  <si>
    <t>lok.x.#2-1</t>
  </si>
  <si>
    <t>samSeneblo  samuSaoebi</t>
  </si>
  <si>
    <t xml:space="preserve"> saobieqto xarjTaRricxva #2-0</t>
  </si>
  <si>
    <t>masalis transportireba 3%</t>
  </si>
  <si>
    <t>masalis xarji</t>
  </si>
  <si>
    <t xml:space="preserve">gegmiuri mogeba  </t>
  </si>
  <si>
    <t>gauTvaliswinebeli xarji 3%</t>
  </si>
  <si>
    <t>lokalur-resursuli xarjTaRricxva #2-1</t>
  </si>
  <si>
    <t>arxis gawmenda</t>
  </si>
  <si>
    <t>axalqalaqis municipaliteti, sof. miasnikiani, xelovnuri kaSxalis arxis reabilitacia, gawmenda</t>
  </si>
  <si>
    <t>1_22_15</t>
  </si>
  <si>
    <r>
      <t>m</t>
    </r>
    <r>
      <rPr>
        <b/>
        <sz val="11"/>
        <rFont val="Calibri"/>
        <family val="2"/>
        <charset val="204"/>
      </rPr>
      <t>³</t>
    </r>
  </si>
  <si>
    <t>Sromis danaxarji</t>
  </si>
  <si>
    <t>k/sT</t>
  </si>
  <si>
    <t>_</t>
  </si>
  <si>
    <t>srf13-118</t>
  </si>
  <si>
    <t>eqskavatori 0.5m3</t>
  </si>
  <si>
    <t>m-sT</t>
  </si>
  <si>
    <t>sxva manqanebi</t>
  </si>
  <si>
    <t>komunikaciebis arxis  gawmenda lafisa sxvadasxva nagvisgan meqanizmebiT</t>
  </si>
  <si>
    <t>Sedgenilia 2020w IIkv   fasebiT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</si>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</sst>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_(* #,##0.00_);_(* \(#,##0.00\);_(* &quot;-&quot;??_);_(@_)"/>
    <numFmt numFmtId="165" formatCode="_-* #,##0.00_-;\-* #,##0.00_-;_-* &quot;-&quot;??_-;_-@_-"/>
    <numFmt numFmtId="166" formatCode="_-* #,##0.00_р_._-;\-* #,##0.00_р_._-;_-* &quot;-&quot;??_р_._-;_-@_-"/>
    <numFmt numFmtId="167" formatCode="_-* #,##0.00\ _L_a_r_i_-;\-* #,##0.00\ _L_a_r_i_-;_-* &quot;-&quot;??\ _L_a_r_i_-;_-@_-"/>
    <numFmt numFmtId="168" formatCode="0.000"/>
    <numFmt numFmtId="169" formatCode="0.0"/>
    <numFmt numFmtId="170" formatCode="0.0000"/>
    <numFmt numFmtId="171" formatCode="_-* #,##0.000_-;\-* #,##0.000_-;_-* &quot;-&quot;??_-;_-@_-"/>
    <numFmt numFmtId="172" formatCode="_-* #,##0.0000_-;\-* #,##0.0000_-;_-* &quot;-&quot;??_-;_-@_-"/>
    <numFmt numFmtId="173" formatCode="_-* #,##0.000_р_._-;\-* #,##0.000_р_._-;_-* &quot;-&quot;??_р_._-;_-@_-"/>
    <numFmt numFmtId="174" formatCode="_-* #,##0.00&quot;р.&quot;_-;\-* #,##0.00&quot;р.&quot;_-;_-* &quot;-&quot;??&quot;р.&quot;_-;_-@_-"/>
    <numFmt numFmtId="175" formatCode="&quot;£&quot;#,##0;[Red]\-&quot;£&quot;#,##0"/>
    <numFmt numFmtId="176" formatCode="_-* #,##0.000\ _₾_-;\-* #,##0.000\ _₾_-;_-* &quot;-&quot;???\ _₾_-;_-@_-"/>
  </numFmts>
  <fonts count="7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ChveuNusx"/>
    </font>
    <font>
      <b/>
      <sz val="11"/>
      <color indexed="63"/>
      <name val="Calibri"/>
      <family val="2"/>
      <charset val="204"/>
    </font>
    <font>
      <sz val="10"/>
      <name val="Helv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  <charset val="204"/>
    </font>
    <font>
      <sz val="10"/>
      <name val="AcadNusx"/>
    </font>
    <font>
      <sz val="12"/>
      <name val="AcadNusx"/>
    </font>
    <font>
      <sz val="14"/>
      <name val="AcadNusx"/>
    </font>
    <font>
      <sz val="11"/>
      <name val="AcadNusx"/>
    </font>
    <font>
      <b/>
      <sz val="12"/>
      <name val="AcadNusx"/>
    </font>
    <font>
      <sz val="11"/>
      <color indexed="8"/>
      <name val="Calibri"/>
      <family val="2"/>
      <charset val="1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6"/>
      <name val="AcadNusx"/>
    </font>
    <font>
      <b/>
      <sz val="10"/>
      <name val="AcadNusx"/>
    </font>
    <font>
      <b/>
      <sz val="14"/>
      <name val="AcadNusx"/>
    </font>
    <font>
      <b/>
      <sz val="11"/>
      <name val="AcadNusx"/>
    </font>
    <font>
      <b/>
      <sz val="9"/>
      <name val="AcadNusx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u/>
      <sz val="11"/>
      <color theme="10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sz val="10"/>
      <color theme="1"/>
      <name val="AcadNusx"/>
    </font>
    <font>
      <sz val="8"/>
      <name val="Calibri"/>
      <family val="2"/>
      <scheme val="minor"/>
    </font>
    <font>
      <sz val="8"/>
      <name val="Arial"/>
      <family val="2"/>
    </font>
    <font>
      <u/>
      <sz val="10"/>
      <color indexed="12"/>
      <name val="Arial"/>
      <family val="2"/>
      <charset val="204"/>
    </font>
    <font>
      <sz val="10"/>
      <name val="MS Sans Serif"/>
      <family val="2"/>
      <charset val="204"/>
    </font>
    <font>
      <sz val="10"/>
      <name val="Arial Cyr"/>
    </font>
    <font>
      <u/>
      <sz val="8"/>
      <color indexed="12"/>
      <name val="Arial"/>
      <family val="2"/>
    </font>
    <font>
      <sz val="12"/>
      <color theme="1"/>
      <name val="Calibri"/>
      <family val="2"/>
      <scheme val="minor"/>
    </font>
    <font>
      <b/>
      <sz val="11"/>
      <name val="Calibri"/>
      <family val="2"/>
      <charset val="204"/>
    </font>
  </fonts>
  <fills count="4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81">
    <xf numFmtId="0" fontId="0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2" borderId="0" applyNumberFormat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4" fillId="3" borderId="0" applyNumberFormat="0" applyBorder="0" applyAlignment="0" applyProtection="0"/>
    <xf numFmtId="0" fontId="8" fillId="3" borderId="0" applyNumberFormat="0" applyBorder="0" applyAlignment="0" applyProtection="0"/>
    <xf numFmtId="0" fontId="4" fillId="3" borderId="0" applyNumberFormat="0" applyBorder="0" applyAlignment="0" applyProtection="0"/>
    <xf numFmtId="0" fontId="8" fillId="3" borderId="0" applyNumberFormat="0" applyBorder="0" applyAlignment="0" applyProtection="0"/>
    <xf numFmtId="0" fontId="4" fillId="3" borderId="0" applyNumberFormat="0" applyBorder="0" applyAlignment="0" applyProtection="0"/>
    <xf numFmtId="0" fontId="8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8" fillId="3" borderId="0" applyNumberFormat="0" applyBorder="0" applyAlignment="0" applyProtection="0"/>
    <xf numFmtId="0" fontId="4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8" fillId="3" borderId="0" applyNumberFormat="0" applyBorder="0" applyAlignment="0" applyProtection="0"/>
    <xf numFmtId="0" fontId="4" fillId="3" borderId="0" applyNumberFormat="0" applyBorder="0" applyAlignment="0" applyProtection="0"/>
    <xf numFmtId="0" fontId="8" fillId="3" borderId="0" applyNumberFormat="0" applyBorder="0" applyAlignment="0" applyProtection="0"/>
    <xf numFmtId="0" fontId="4" fillId="3" borderId="0" applyNumberFormat="0" applyBorder="0" applyAlignment="0" applyProtection="0"/>
    <xf numFmtId="0" fontId="8" fillId="3" borderId="0" applyNumberFormat="0" applyBorder="0" applyAlignment="0" applyProtection="0"/>
    <xf numFmtId="0" fontId="4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" fillId="4" borderId="0" applyNumberFormat="0" applyBorder="0" applyAlignment="0" applyProtection="0"/>
    <xf numFmtId="0" fontId="8" fillId="4" borderId="0" applyNumberFormat="0" applyBorder="0" applyAlignment="0" applyProtection="0"/>
    <xf numFmtId="0" fontId="4" fillId="4" borderId="0" applyNumberFormat="0" applyBorder="0" applyAlignment="0" applyProtection="0"/>
    <xf numFmtId="0" fontId="8" fillId="4" borderId="0" applyNumberFormat="0" applyBorder="0" applyAlignment="0" applyProtection="0"/>
    <xf numFmtId="0" fontId="4" fillId="4" borderId="0" applyNumberFormat="0" applyBorder="0" applyAlignment="0" applyProtection="0"/>
    <xf numFmtId="0" fontId="8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8" fillId="4" borderId="0" applyNumberFormat="0" applyBorder="0" applyAlignment="0" applyProtection="0"/>
    <xf numFmtId="0" fontId="4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8" fillId="4" borderId="0" applyNumberFormat="0" applyBorder="0" applyAlignment="0" applyProtection="0"/>
    <xf numFmtId="0" fontId="4" fillId="4" borderId="0" applyNumberFormat="0" applyBorder="0" applyAlignment="0" applyProtection="0"/>
    <xf numFmtId="0" fontId="8" fillId="4" borderId="0" applyNumberFormat="0" applyBorder="0" applyAlignment="0" applyProtection="0"/>
    <xf numFmtId="0" fontId="4" fillId="4" borderId="0" applyNumberFormat="0" applyBorder="0" applyAlignment="0" applyProtection="0"/>
    <xf numFmtId="0" fontId="8" fillId="4" borderId="0" applyNumberFormat="0" applyBorder="0" applyAlignment="0" applyProtection="0"/>
    <xf numFmtId="0" fontId="4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4" fillId="6" borderId="0" applyNumberFormat="0" applyBorder="0" applyAlignment="0" applyProtection="0"/>
    <xf numFmtId="0" fontId="8" fillId="6" borderId="0" applyNumberFormat="0" applyBorder="0" applyAlignment="0" applyProtection="0"/>
    <xf numFmtId="0" fontId="4" fillId="6" borderId="0" applyNumberFormat="0" applyBorder="0" applyAlignment="0" applyProtection="0"/>
    <xf numFmtId="0" fontId="8" fillId="6" borderId="0" applyNumberFormat="0" applyBorder="0" applyAlignment="0" applyProtection="0"/>
    <xf numFmtId="0" fontId="4" fillId="6" borderId="0" applyNumberFormat="0" applyBorder="0" applyAlignment="0" applyProtection="0"/>
    <xf numFmtId="0" fontId="8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8" fillId="6" borderId="0" applyNumberFormat="0" applyBorder="0" applyAlignment="0" applyProtection="0"/>
    <xf numFmtId="0" fontId="4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8" fillId="6" borderId="0" applyNumberFormat="0" applyBorder="0" applyAlignment="0" applyProtection="0"/>
    <xf numFmtId="0" fontId="4" fillId="6" borderId="0" applyNumberFormat="0" applyBorder="0" applyAlignment="0" applyProtection="0"/>
    <xf numFmtId="0" fontId="8" fillId="6" borderId="0" applyNumberFormat="0" applyBorder="0" applyAlignment="0" applyProtection="0"/>
    <xf numFmtId="0" fontId="4" fillId="6" borderId="0" applyNumberFormat="0" applyBorder="0" applyAlignment="0" applyProtection="0"/>
    <xf numFmtId="0" fontId="8" fillId="6" borderId="0" applyNumberFormat="0" applyBorder="0" applyAlignment="0" applyProtection="0"/>
    <xf numFmtId="0" fontId="4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4" fillId="7" borderId="0" applyNumberFormat="0" applyBorder="0" applyAlignment="0" applyProtection="0"/>
    <xf numFmtId="0" fontId="8" fillId="7" borderId="0" applyNumberFormat="0" applyBorder="0" applyAlignment="0" applyProtection="0"/>
    <xf numFmtId="0" fontId="4" fillId="7" borderId="0" applyNumberFormat="0" applyBorder="0" applyAlignment="0" applyProtection="0"/>
    <xf numFmtId="0" fontId="8" fillId="7" borderId="0" applyNumberFormat="0" applyBorder="0" applyAlignment="0" applyProtection="0"/>
    <xf numFmtId="0" fontId="4" fillId="7" borderId="0" applyNumberFormat="0" applyBorder="0" applyAlignment="0" applyProtection="0"/>
    <xf numFmtId="0" fontId="8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8" fillId="7" borderId="0" applyNumberFormat="0" applyBorder="0" applyAlignment="0" applyProtection="0"/>
    <xf numFmtId="0" fontId="4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8" fillId="7" borderId="0" applyNumberFormat="0" applyBorder="0" applyAlignment="0" applyProtection="0"/>
    <xf numFmtId="0" fontId="4" fillId="7" borderId="0" applyNumberFormat="0" applyBorder="0" applyAlignment="0" applyProtection="0"/>
    <xf numFmtId="0" fontId="8" fillId="7" borderId="0" applyNumberFormat="0" applyBorder="0" applyAlignment="0" applyProtection="0"/>
    <xf numFmtId="0" fontId="4" fillId="7" borderId="0" applyNumberFormat="0" applyBorder="0" applyAlignment="0" applyProtection="0"/>
    <xf numFmtId="0" fontId="8" fillId="7" borderId="0" applyNumberFormat="0" applyBorder="0" applyAlignment="0" applyProtection="0"/>
    <xf numFmtId="0" fontId="4" fillId="7" borderId="0" applyNumberFormat="0" applyBorder="0" applyAlignment="0" applyProtection="0"/>
    <xf numFmtId="0" fontId="7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8" borderId="0" applyNumberFormat="0" applyBorder="0" applyAlignment="0" applyProtection="0"/>
    <xf numFmtId="0" fontId="7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4" fillId="9" borderId="0" applyNumberFormat="0" applyBorder="0" applyAlignment="0" applyProtection="0"/>
    <xf numFmtId="0" fontId="8" fillId="9" borderId="0" applyNumberFormat="0" applyBorder="0" applyAlignment="0" applyProtection="0"/>
    <xf numFmtId="0" fontId="4" fillId="9" borderId="0" applyNumberFormat="0" applyBorder="0" applyAlignment="0" applyProtection="0"/>
    <xf numFmtId="0" fontId="8" fillId="9" borderId="0" applyNumberFormat="0" applyBorder="0" applyAlignment="0" applyProtection="0"/>
    <xf numFmtId="0" fontId="4" fillId="9" borderId="0" applyNumberFormat="0" applyBorder="0" applyAlignment="0" applyProtection="0"/>
    <xf numFmtId="0" fontId="8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8" fillId="9" borderId="0" applyNumberFormat="0" applyBorder="0" applyAlignment="0" applyProtection="0"/>
    <xf numFmtId="0" fontId="4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8" fillId="9" borderId="0" applyNumberFormat="0" applyBorder="0" applyAlignment="0" applyProtection="0"/>
    <xf numFmtId="0" fontId="4" fillId="9" borderId="0" applyNumberFormat="0" applyBorder="0" applyAlignment="0" applyProtection="0"/>
    <xf numFmtId="0" fontId="8" fillId="9" borderId="0" applyNumberFormat="0" applyBorder="0" applyAlignment="0" applyProtection="0"/>
    <xf numFmtId="0" fontId="4" fillId="9" borderId="0" applyNumberFormat="0" applyBorder="0" applyAlignment="0" applyProtection="0"/>
    <xf numFmtId="0" fontId="8" fillId="9" borderId="0" applyNumberFormat="0" applyBorder="0" applyAlignment="0" applyProtection="0"/>
    <xf numFmtId="0" fontId="4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4" fillId="10" borderId="0" applyNumberFormat="0" applyBorder="0" applyAlignment="0" applyProtection="0"/>
    <xf numFmtId="0" fontId="8" fillId="10" borderId="0" applyNumberFormat="0" applyBorder="0" applyAlignment="0" applyProtection="0"/>
    <xf numFmtId="0" fontId="4" fillId="10" borderId="0" applyNumberFormat="0" applyBorder="0" applyAlignment="0" applyProtection="0"/>
    <xf numFmtId="0" fontId="8" fillId="10" borderId="0" applyNumberFormat="0" applyBorder="0" applyAlignment="0" applyProtection="0"/>
    <xf numFmtId="0" fontId="4" fillId="10" borderId="0" applyNumberFormat="0" applyBorder="0" applyAlignment="0" applyProtection="0"/>
    <xf numFmtId="0" fontId="8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8" fillId="10" borderId="0" applyNumberFormat="0" applyBorder="0" applyAlignment="0" applyProtection="0"/>
    <xf numFmtId="0" fontId="4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8" fillId="10" borderId="0" applyNumberFormat="0" applyBorder="0" applyAlignment="0" applyProtection="0"/>
    <xf numFmtId="0" fontId="4" fillId="10" borderId="0" applyNumberFormat="0" applyBorder="0" applyAlignment="0" applyProtection="0"/>
    <xf numFmtId="0" fontId="8" fillId="10" borderId="0" applyNumberFormat="0" applyBorder="0" applyAlignment="0" applyProtection="0"/>
    <xf numFmtId="0" fontId="4" fillId="10" borderId="0" applyNumberFormat="0" applyBorder="0" applyAlignment="0" applyProtection="0"/>
    <xf numFmtId="0" fontId="8" fillId="10" borderId="0" applyNumberFormat="0" applyBorder="0" applyAlignment="0" applyProtection="0"/>
    <xf numFmtId="0" fontId="4" fillId="10" borderId="0" applyNumberFormat="0" applyBorder="0" applyAlignment="0" applyProtection="0"/>
    <xf numFmtId="0" fontId="7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  <xf numFmtId="0" fontId="7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8" borderId="0" applyNumberFormat="0" applyBorder="0" applyAlignment="0" applyProtection="0"/>
    <xf numFmtId="0" fontId="7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4" fillId="11" borderId="0" applyNumberFormat="0" applyBorder="0" applyAlignment="0" applyProtection="0"/>
    <xf numFmtId="0" fontId="8" fillId="11" borderId="0" applyNumberFormat="0" applyBorder="0" applyAlignment="0" applyProtection="0"/>
    <xf numFmtId="0" fontId="4" fillId="11" borderId="0" applyNumberFormat="0" applyBorder="0" applyAlignment="0" applyProtection="0"/>
    <xf numFmtId="0" fontId="8" fillId="11" borderId="0" applyNumberFormat="0" applyBorder="0" applyAlignment="0" applyProtection="0"/>
    <xf numFmtId="0" fontId="4" fillId="11" borderId="0" applyNumberFormat="0" applyBorder="0" applyAlignment="0" applyProtection="0"/>
    <xf numFmtId="0" fontId="8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8" fillId="11" borderId="0" applyNumberFormat="0" applyBorder="0" applyAlignment="0" applyProtection="0"/>
    <xf numFmtId="0" fontId="4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8" fillId="11" borderId="0" applyNumberFormat="0" applyBorder="0" applyAlignment="0" applyProtection="0"/>
    <xf numFmtId="0" fontId="4" fillId="11" borderId="0" applyNumberFormat="0" applyBorder="0" applyAlignment="0" applyProtection="0"/>
    <xf numFmtId="0" fontId="8" fillId="11" borderId="0" applyNumberFormat="0" applyBorder="0" applyAlignment="0" applyProtection="0"/>
    <xf numFmtId="0" fontId="4" fillId="11" borderId="0" applyNumberFormat="0" applyBorder="0" applyAlignment="0" applyProtection="0"/>
    <xf numFmtId="0" fontId="8" fillId="11" borderId="0" applyNumberFormat="0" applyBorder="0" applyAlignment="0" applyProtection="0"/>
    <xf numFmtId="0" fontId="4" fillId="11" borderId="0" applyNumberFormat="0" applyBorder="0" applyAlignment="0" applyProtection="0"/>
    <xf numFmtId="0" fontId="7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2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2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2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2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2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3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32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16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13" fillId="0" borderId="0" applyFont="0" applyFill="0" applyBorder="0" applyAlignment="0" applyProtection="0"/>
    <xf numFmtId="17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64" fillId="0" borderId="0" applyFont="0" applyFill="0" applyBorder="0" applyAlignment="0" applyProtection="0"/>
    <xf numFmtId="172" fontId="51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61" fillId="0" borderId="0" applyFont="0" applyFill="0" applyBorder="0" applyAlignment="0" applyProtection="0"/>
    <xf numFmtId="169" fontId="52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61" fillId="0" borderId="0" applyFont="0" applyFill="0" applyBorder="0" applyAlignment="0" applyProtection="0"/>
    <xf numFmtId="169" fontId="5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35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36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37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8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39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40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61" fillId="0" borderId="0"/>
    <xf numFmtId="0" fontId="7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3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7" fillId="0" borderId="0"/>
    <xf numFmtId="0" fontId="3" fillId="0" borderId="0"/>
    <xf numFmtId="0" fontId="7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6" fillId="0" borderId="0"/>
    <xf numFmtId="0" fontId="13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1" fillId="0" borderId="0"/>
    <xf numFmtId="0" fontId="6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4" fillId="0" borderId="0"/>
    <xf numFmtId="0" fontId="61" fillId="0" borderId="0"/>
    <xf numFmtId="0" fontId="64" fillId="0" borderId="0"/>
    <xf numFmtId="0" fontId="64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4" fillId="0" borderId="0"/>
    <xf numFmtId="0" fontId="61" fillId="0" borderId="0"/>
    <xf numFmtId="0" fontId="64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22" fillId="0" borderId="0"/>
    <xf numFmtId="0" fontId="61" fillId="0" borderId="0"/>
    <xf numFmtId="0" fontId="53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1" fillId="0" borderId="0"/>
    <xf numFmtId="0" fontId="6" fillId="0" borderId="0"/>
    <xf numFmtId="0" fontId="6" fillId="0" borderId="0"/>
    <xf numFmtId="0" fontId="6" fillId="0" borderId="0"/>
    <xf numFmtId="0" fontId="61" fillId="0" borderId="0"/>
    <xf numFmtId="0" fontId="6" fillId="0" borderId="0"/>
    <xf numFmtId="0" fontId="61" fillId="0" borderId="0"/>
    <xf numFmtId="0" fontId="6" fillId="0" borderId="0"/>
    <xf numFmtId="0" fontId="60" fillId="0" borderId="0"/>
    <xf numFmtId="0" fontId="6" fillId="0" borderId="0"/>
    <xf numFmtId="0" fontId="59" fillId="0" borderId="0"/>
    <xf numFmtId="0" fontId="61" fillId="0" borderId="0"/>
    <xf numFmtId="0" fontId="5" fillId="0" borderId="0"/>
    <xf numFmtId="0" fontId="13" fillId="0" borderId="0"/>
    <xf numFmtId="0" fontId="5" fillId="0" borderId="0"/>
    <xf numFmtId="0" fontId="13" fillId="0" borderId="0"/>
    <xf numFmtId="0" fontId="6" fillId="0" borderId="0"/>
    <xf numFmtId="0" fontId="52" fillId="0" borderId="0"/>
    <xf numFmtId="0" fontId="6" fillId="0" borderId="0"/>
    <xf numFmtId="0" fontId="52" fillId="0" borderId="0"/>
    <xf numFmtId="0" fontId="5" fillId="0" borderId="0"/>
    <xf numFmtId="0" fontId="5" fillId="0" borderId="0"/>
    <xf numFmtId="0" fontId="5" fillId="0" borderId="0"/>
    <xf numFmtId="0" fontId="5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41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4" fillId="0" borderId="0"/>
    <xf numFmtId="0" fontId="4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1" fillId="0" borderId="0"/>
    <xf numFmtId="0" fontId="61" fillId="0" borderId="0"/>
    <xf numFmtId="0" fontId="61" fillId="0" borderId="0"/>
    <xf numFmtId="0" fontId="6" fillId="0" borderId="0"/>
    <xf numFmtId="0" fontId="6" fillId="0" borderId="0"/>
    <xf numFmtId="0" fontId="6" fillId="0" borderId="0"/>
    <xf numFmtId="0" fontId="61" fillId="0" borderId="0"/>
    <xf numFmtId="0" fontId="6" fillId="0" borderId="0"/>
    <xf numFmtId="0" fontId="28" fillId="0" borderId="0"/>
    <xf numFmtId="0" fontId="6" fillId="0" borderId="0"/>
    <xf numFmtId="0" fontId="5" fillId="0" borderId="0"/>
    <xf numFmtId="0" fontId="62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1" fillId="0" borderId="0"/>
    <xf numFmtId="0" fontId="5" fillId="0" borderId="0"/>
    <xf numFmtId="0" fontId="61" fillId="0" borderId="0"/>
    <xf numFmtId="0" fontId="45" fillId="0" borderId="0"/>
    <xf numFmtId="0" fontId="6" fillId="0" borderId="0"/>
    <xf numFmtId="0" fontId="52" fillId="0" borderId="0"/>
    <xf numFmtId="0" fontId="64" fillId="0" borderId="0"/>
    <xf numFmtId="0" fontId="64" fillId="0" borderId="0"/>
    <xf numFmtId="0" fontId="6" fillId="0" borderId="0"/>
    <xf numFmtId="0" fontId="66" fillId="42" borderId="0" applyNumberFormat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62" fillId="24" borderId="0" applyNumberFormat="0" applyBorder="0" applyAlignment="0" applyProtection="0"/>
    <xf numFmtId="0" fontId="62" fillId="30" borderId="0" applyNumberFormat="0" applyBorder="0" applyAlignment="0" applyProtection="0"/>
    <xf numFmtId="0" fontId="63" fillId="36" borderId="0" applyNumberFormat="0" applyBorder="0" applyAlignment="0" applyProtection="0"/>
    <xf numFmtId="0" fontId="62" fillId="25" borderId="0" applyNumberFormat="0" applyBorder="0" applyAlignment="0" applyProtection="0"/>
    <xf numFmtId="0" fontId="62" fillId="31" borderId="0" applyNumberFormat="0" applyBorder="0" applyAlignment="0" applyProtection="0"/>
    <xf numFmtId="0" fontId="63" fillId="37" borderId="0" applyNumberFormat="0" applyBorder="0" applyAlignment="0" applyProtection="0"/>
    <xf numFmtId="0" fontId="62" fillId="26" borderId="0" applyNumberFormat="0" applyBorder="0" applyAlignment="0" applyProtection="0"/>
    <xf numFmtId="0" fontId="62" fillId="32" borderId="0" applyNumberFormat="0" applyBorder="0" applyAlignment="0" applyProtection="0"/>
    <xf numFmtId="0" fontId="63" fillId="38" borderId="0" applyNumberFormat="0" applyBorder="0" applyAlignment="0" applyProtection="0"/>
    <xf numFmtId="0" fontId="62" fillId="27" borderId="0" applyNumberFormat="0" applyBorder="0" applyAlignment="0" applyProtection="0"/>
    <xf numFmtId="0" fontId="62" fillId="33" borderId="0" applyNumberFormat="0" applyBorder="0" applyAlignment="0" applyProtection="0"/>
    <xf numFmtId="0" fontId="63" fillId="39" borderId="0" applyNumberFormat="0" applyBorder="0" applyAlignment="0" applyProtection="0"/>
    <xf numFmtId="0" fontId="62" fillId="28" borderId="0" applyNumberFormat="0" applyBorder="0" applyAlignment="0" applyProtection="0"/>
    <xf numFmtId="0" fontId="62" fillId="34" borderId="0" applyNumberFormat="0" applyBorder="0" applyAlignment="0" applyProtection="0"/>
    <xf numFmtId="0" fontId="63" fillId="40" borderId="0" applyNumberFormat="0" applyBorder="0" applyAlignment="0" applyProtection="0"/>
    <xf numFmtId="0" fontId="62" fillId="29" borderId="0" applyNumberFormat="0" applyBorder="0" applyAlignment="0" applyProtection="0"/>
    <xf numFmtId="0" fontId="62" fillId="35" borderId="0" applyNumberFormat="0" applyBorder="0" applyAlignment="0" applyProtection="0"/>
    <xf numFmtId="0" fontId="63" fillId="41" borderId="0" applyNumberFormat="0" applyBorder="0" applyAlignment="0" applyProtection="0"/>
    <xf numFmtId="0" fontId="22" fillId="0" borderId="0"/>
    <xf numFmtId="0" fontId="22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1" fillId="0" borderId="0"/>
    <xf numFmtId="0" fontId="5" fillId="0" borderId="0"/>
    <xf numFmtId="0" fontId="61" fillId="0" borderId="0"/>
    <xf numFmtId="0" fontId="6" fillId="0" borderId="0"/>
    <xf numFmtId="0" fontId="5" fillId="0" borderId="0"/>
    <xf numFmtId="0" fontId="73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17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4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2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6" fillId="0" borderId="0" applyFont="0" applyFill="0" applyBorder="0" applyAlignment="0" applyProtection="0"/>
    <xf numFmtId="170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51" fillId="0" borderId="0" applyFont="0" applyFill="0" applyBorder="0" applyAlignment="0" applyProtection="0"/>
    <xf numFmtId="166" fontId="5" fillId="0" borderId="0" applyFont="0" applyFill="0" applyBorder="0" applyAlignment="0" applyProtection="0"/>
    <xf numFmtId="172" fontId="61" fillId="0" borderId="0" applyFont="0" applyFill="0" applyBorder="0" applyAlignment="0" applyProtection="0"/>
    <xf numFmtId="169" fontId="52" fillId="0" borderId="0" applyFont="0" applyFill="0" applyBorder="0" applyAlignment="0" applyProtection="0"/>
    <xf numFmtId="172" fontId="6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0" fontId="3" fillId="0" borderId="0"/>
    <xf numFmtId="0" fontId="3" fillId="0" borderId="0"/>
    <xf numFmtId="0" fontId="5" fillId="0" borderId="0"/>
    <xf numFmtId="0" fontId="5" fillId="0" borderId="0"/>
    <xf numFmtId="9" fontId="3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6" fillId="0" borderId="0"/>
    <xf numFmtId="0" fontId="5" fillId="0" borderId="0"/>
    <xf numFmtId="166" fontId="61" fillId="0" borderId="0" applyFont="0" applyFill="0" applyBorder="0" applyAlignment="0" applyProtection="0"/>
    <xf numFmtId="0" fontId="5" fillId="0" borderId="0"/>
    <xf numFmtId="0" fontId="6" fillId="0" borderId="0"/>
    <xf numFmtId="0" fontId="71" fillId="0" borderId="0"/>
    <xf numFmtId="0" fontId="13" fillId="0" borderId="0"/>
    <xf numFmtId="0" fontId="61" fillId="0" borderId="0"/>
    <xf numFmtId="0" fontId="6" fillId="0" borderId="0"/>
    <xf numFmtId="0" fontId="61" fillId="0" borderId="0"/>
    <xf numFmtId="0" fontId="61" fillId="0" borderId="0"/>
    <xf numFmtId="0" fontId="52" fillId="0" borderId="0"/>
    <xf numFmtId="0" fontId="62" fillId="0" borderId="0"/>
    <xf numFmtId="0" fontId="5" fillId="0" borderId="0"/>
    <xf numFmtId="0" fontId="72" fillId="0" borderId="0"/>
    <xf numFmtId="0" fontId="72" fillId="0" borderId="0"/>
    <xf numFmtId="0" fontId="3" fillId="23" borderId="7" applyNumberFormat="0" applyFont="0" applyAlignment="0" applyProtection="0"/>
    <xf numFmtId="0" fontId="69" fillId="0" borderId="0"/>
    <xf numFmtId="0" fontId="66" fillId="42" borderId="0" applyNumberFormat="0" applyBorder="0" applyAlignment="0" applyProtection="0"/>
    <xf numFmtId="175" fontId="3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64" fillId="0" borderId="0"/>
    <xf numFmtId="165" fontId="6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4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5" fillId="0" borderId="0" applyFont="0" applyFill="0" applyBorder="0" applyAlignment="0" applyProtection="0"/>
    <xf numFmtId="165" fontId="6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2" fillId="24" borderId="0" applyNumberFormat="0" applyBorder="0" applyAlignment="0" applyProtection="0"/>
    <xf numFmtId="0" fontId="62" fillId="30" borderId="0" applyNumberFormat="0" applyBorder="0" applyAlignment="0" applyProtection="0"/>
    <xf numFmtId="0" fontId="63" fillId="36" borderId="0" applyNumberFormat="0" applyBorder="0" applyAlignment="0" applyProtection="0"/>
    <xf numFmtId="0" fontId="62" fillId="25" borderId="0" applyNumberFormat="0" applyBorder="0" applyAlignment="0" applyProtection="0"/>
    <xf numFmtId="0" fontId="62" fillId="31" borderId="0" applyNumberFormat="0" applyBorder="0" applyAlignment="0" applyProtection="0"/>
    <xf numFmtId="0" fontId="63" fillId="37" borderId="0" applyNumberFormat="0" applyBorder="0" applyAlignment="0" applyProtection="0"/>
    <xf numFmtId="0" fontId="62" fillId="26" borderId="0" applyNumberFormat="0" applyBorder="0" applyAlignment="0" applyProtection="0"/>
    <xf numFmtId="0" fontId="62" fillId="32" borderId="0" applyNumberFormat="0" applyBorder="0" applyAlignment="0" applyProtection="0"/>
    <xf numFmtId="0" fontId="63" fillId="38" borderId="0" applyNumberFormat="0" applyBorder="0" applyAlignment="0" applyProtection="0"/>
    <xf numFmtId="0" fontId="62" fillId="27" borderId="0" applyNumberFormat="0" applyBorder="0" applyAlignment="0" applyProtection="0"/>
    <xf numFmtId="0" fontId="62" fillId="33" borderId="0" applyNumberFormat="0" applyBorder="0" applyAlignment="0" applyProtection="0"/>
    <xf numFmtId="0" fontId="63" fillId="39" borderId="0" applyNumberFormat="0" applyBorder="0" applyAlignment="0" applyProtection="0"/>
    <xf numFmtId="0" fontId="62" fillId="28" borderId="0" applyNumberFormat="0" applyBorder="0" applyAlignment="0" applyProtection="0"/>
    <xf numFmtId="0" fontId="62" fillId="34" borderId="0" applyNumberFormat="0" applyBorder="0" applyAlignment="0" applyProtection="0"/>
    <xf numFmtId="0" fontId="63" fillId="40" borderId="0" applyNumberFormat="0" applyBorder="0" applyAlignment="0" applyProtection="0"/>
    <xf numFmtId="0" fontId="62" fillId="29" borderId="0" applyNumberFormat="0" applyBorder="0" applyAlignment="0" applyProtection="0"/>
    <xf numFmtId="0" fontId="62" fillId="35" borderId="0" applyNumberFormat="0" applyBorder="0" applyAlignment="0" applyProtection="0"/>
    <xf numFmtId="0" fontId="63" fillId="41" borderId="0" applyNumberFormat="0" applyBorder="0" applyAlignment="0" applyProtection="0"/>
    <xf numFmtId="0" fontId="62" fillId="24" borderId="0" applyNumberFormat="0" applyBorder="0" applyAlignment="0" applyProtection="0"/>
    <xf numFmtId="0" fontId="62" fillId="30" borderId="0" applyNumberFormat="0" applyBorder="0" applyAlignment="0" applyProtection="0"/>
    <xf numFmtId="0" fontId="63" fillId="36" borderId="0" applyNumberFormat="0" applyBorder="0" applyAlignment="0" applyProtection="0"/>
    <xf numFmtId="0" fontId="62" fillId="25" borderId="0" applyNumberFormat="0" applyBorder="0" applyAlignment="0" applyProtection="0"/>
    <xf numFmtId="0" fontId="62" fillId="31" borderId="0" applyNumberFormat="0" applyBorder="0" applyAlignment="0" applyProtection="0"/>
    <xf numFmtId="0" fontId="63" fillId="37" borderId="0" applyNumberFormat="0" applyBorder="0" applyAlignment="0" applyProtection="0"/>
    <xf numFmtId="0" fontId="62" fillId="26" borderId="0" applyNumberFormat="0" applyBorder="0" applyAlignment="0" applyProtection="0"/>
    <xf numFmtId="0" fontId="62" fillId="32" borderId="0" applyNumberFormat="0" applyBorder="0" applyAlignment="0" applyProtection="0"/>
    <xf numFmtId="0" fontId="63" fillId="38" borderId="0" applyNumberFormat="0" applyBorder="0" applyAlignment="0" applyProtection="0"/>
    <xf numFmtId="0" fontId="62" fillId="27" borderId="0" applyNumberFormat="0" applyBorder="0" applyAlignment="0" applyProtection="0"/>
    <xf numFmtId="0" fontId="62" fillId="33" borderId="0" applyNumberFormat="0" applyBorder="0" applyAlignment="0" applyProtection="0"/>
    <xf numFmtId="0" fontId="63" fillId="39" borderId="0" applyNumberFormat="0" applyBorder="0" applyAlignment="0" applyProtection="0"/>
    <xf numFmtId="0" fontId="62" fillId="28" borderId="0" applyNumberFormat="0" applyBorder="0" applyAlignment="0" applyProtection="0"/>
    <xf numFmtId="0" fontId="62" fillId="34" borderId="0" applyNumberFormat="0" applyBorder="0" applyAlignment="0" applyProtection="0"/>
    <xf numFmtId="0" fontId="63" fillId="40" borderId="0" applyNumberFormat="0" applyBorder="0" applyAlignment="0" applyProtection="0"/>
    <xf numFmtId="0" fontId="62" fillId="29" borderId="0" applyNumberFormat="0" applyBorder="0" applyAlignment="0" applyProtection="0"/>
    <xf numFmtId="0" fontId="62" fillId="35" borderId="0" applyNumberFormat="0" applyBorder="0" applyAlignment="0" applyProtection="0"/>
    <xf numFmtId="0" fontId="63" fillId="41" borderId="0" applyNumberFormat="0" applyBorder="0" applyAlignment="0" applyProtection="0"/>
    <xf numFmtId="0" fontId="62" fillId="24" borderId="0" applyNumberFormat="0" applyBorder="0" applyAlignment="0" applyProtection="0"/>
    <xf numFmtId="0" fontId="62" fillId="30" borderId="0" applyNumberFormat="0" applyBorder="0" applyAlignment="0" applyProtection="0"/>
    <xf numFmtId="0" fontId="63" fillId="36" borderId="0" applyNumberFormat="0" applyBorder="0" applyAlignment="0" applyProtection="0"/>
    <xf numFmtId="0" fontId="62" fillId="25" borderId="0" applyNumberFormat="0" applyBorder="0" applyAlignment="0" applyProtection="0"/>
    <xf numFmtId="0" fontId="62" fillId="31" borderId="0" applyNumberFormat="0" applyBorder="0" applyAlignment="0" applyProtection="0"/>
    <xf numFmtId="0" fontId="63" fillId="37" borderId="0" applyNumberFormat="0" applyBorder="0" applyAlignment="0" applyProtection="0"/>
    <xf numFmtId="0" fontId="62" fillId="26" borderId="0" applyNumberFormat="0" applyBorder="0" applyAlignment="0" applyProtection="0"/>
    <xf numFmtId="0" fontId="62" fillId="32" borderId="0" applyNumberFormat="0" applyBorder="0" applyAlignment="0" applyProtection="0"/>
    <xf numFmtId="0" fontId="63" fillId="38" borderId="0" applyNumberFormat="0" applyBorder="0" applyAlignment="0" applyProtection="0"/>
    <xf numFmtId="0" fontId="62" fillId="27" borderId="0" applyNumberFormat="0" applyBorder="0" applyAlignment="0" applyProtection="0"/>
    <xf numFmtId="0" fontId="62" fillId="33" borderId="0" applyNumberFormat="0" applyBorder="0" applyAlignment="0" applyProtection="0"/>
    <xf numFmtId="0" fontId="63" fillId="39" borderId="0" applyNumberFormat="0" applyBorder="0" applyAlignment="0" applyProtection="0"/>
    <xf numFmtId="0" fontId="62" fillId="28" borderId="0" applyNumberFormat="0" applyBorder="0" applyAlignment="0" applyProtection="0"/>
    <xf numFmtId="0" fontId="62" fillId="34" borderId="0" applyNumberFormat="0" applyBorder="0" applyAlignment="0" applyProtection="0"/>
    <xf numFmtId="0" fontId="63" fillId="40" borderId="0" applyNumberFormat="0" applyBorder="0" applyAlignment="0" applyProtection="0"/>
    <xf numFmtId="0" fontId="62" fillId="29" borderId="0" applyNumberFormat="0" applyBorder="0" applyAlignment="0" applyProtection="0"/>
    <xf numFmtId="0" fontId="62" fillId="35" borderId="0" applyNumberFormat="0" applyBorder="0" applyAlignment="0" applyProtection="0"/>
    <xf numFmtId="0" fontId="63" fillId="41" borderId="0" applyNumberFormat="0" applyBorder="0" applyAlignment="0" applyProtection="0"/>
  </cellStyleXfs>
  <cellXfs count="202">
    <xf numFmtId="0" fontId="0" fillId="0" borderId="0" xfId="0"/>
    <xf numFmtId="0" fontId="47" fillId="0" borderId="0" xfId="663" applyFont="1"/>
    <xf numFmtId="0" fontId="48" fillId="0" borderId="0" xfId="663" applyFont="1"/>
    <xf numFmtId="168" fontId="47" fillId="0" borderId="0" xfId="663" applyNumberFormat="1" applyFont="1"/>
    <xf numFmtId="0" fontId="47" fillId="0" borderId="0" xfId="703" applyFont="1" applyAlignment="1">
      <alignment horizontal="center"/>
    </xf>
    <xf numFmtId="0" fontId="47" fillId="0" borderId="0" xfId="703" applyFont="1"/>
    <xf numFmtId="0" fontId="47" fillId="0" borderId="0" xfId="703" applyFont="1" applyBorder="1"/>
    <xf numFmtId="0" fontId="47" fillId="0" borderId="13" xfId="703" applyFont="1" applyBorder="1"/>
    <xf numFmtId="0" fontId="47" fillId="0" borderId="14" xfId="703" applyFont="1" applyBorder="1" applyAlignment="1">
      <alignment horizontal="center"/>
    </xf>
    <xf numFmtId="0" fontId="47" fillId="0" borderId="16" xfId="703" applyFont="1" applyBorder="1" applyAlignment="1">
      <alignment horizontal="center"/>
    </xf>
    <xf numFmtId="0" fontId="47" fillId="0" borderId="13" xfId="703" applyFont="1" applyBorder="1" applyAlignment="1">
      <alignment horizontal="center"/>
    </xf>
    <xf numFmtId="0" fontId="49" fillId="0" borderId="0" xfId="703" applyFont="1"/>
    <xf numFmtId="0" fontId="50" fillId="0" borderId="0" xfId="663" applyFont="1"/>
    <xf numFmtId="0" fontId="46" fillId="0" borderId="0" xfId="663" applyFont="1"/>
    <xf numFmtId="0" fontId="47" fillId="0" borderId="0" xfId="663" applyFont="1" applyAlignment="1">
      <alignment horizontal="center"/>
    </xf>
    <xf numFmtId="0" fontId="55" fillId="0" borderId="0" xfId="663" applyFont="1"/>
    <xf numFmtId="0" fontId="47" fillId="0" borderId="0" xfId="609" applyFont="1" applyAlignment="1">
      <alignment horizontal="left"/>
    </xf>
    <xf numFmtId="0" fontId="46" fillId="44" borderId="0" xfId="663" applyFont="1" applyFill="1"/>
    <xf numFmtId="0" fontId="47" fillId="0" borderId="11" xfId="703" applyFont="1" applyBorder="1"/>
    <xf numFmtId="0" fontId="46" fillId="0" borderId="19" xfId="703" applyFont="1" applyBorder="1"/>
    <xf numFmtId="0" fontId="46" fillId="0" borderId="20" xfId="703" applyFont="1" applyBorder="1"/>
    <xf numFmtId="0" fontId="46" fillId="0" borderId="0" xfId="703" applyFont="1" applyBorder="1"/>
    <xf numFmtId="0" fontId="46" fillId="0" borderId="17" xfId="703" applyFont="1" applyBorder="1" applyAlignment="1">
      <alignment horizontal="center"/>
    </xf>
    <xf numFmtId="0" fontId="46" fillId="0" borderId="0" xfId="703" applyFont="1" applyAlignment="1">
      <alignment horizontal="center"/>
    </xf>
    <xf numFmtId="168" fontId="46" fillId="43" borderId="0" xfId="703" applyNumberFormat="1" applyFont="1" applyFill="1" applyAlignment="1">
      <alignment horizontal="center"/>
    </xf>
    <xf numFmtId="168" fontId="46" fillId="43" borderId="17" xfId="703" applyNumberFormat="1" applyFont="1" applyFill="1" applyBorder="1" applyAlignment="1">
      <alignment horizontal="center"/>
    </xf>
    <xf numFmtId="168" fontId="46" fillId="43" borderId="17" xfId="703" applyNumberFormat="1" applyFont="1" applyFill="1" applyBorder="1"/>
    <xf numFmtId="0" fontId="46" fillId="0" borderId="0" xfId="703" applyFont="1"/>
    <xf numFmtId="0" fontId="46" fillId="0" borderId="0" xfId="703" applyFont="1" applyAlignment="1">
      <alignment vertical="center"/>
    </xf>
    <xf numFmtId="0" fontId="46" fillId="43" borderId="0" xfId="794" applyFont="1" applyFill="1" applyAlignment="1">
      <alignment horizontal="center"/>
    </xf>
    <xf numFmtId="0" fontId="46" fillId="43" borderId="0" xfId="794" applyFont="1" applyFill="1" applyBorder="1" applyAlignment="1">
      <alignment horizontal="center"/>
    </xf>
    <xf numFmtId="0" fontId="46" fillId="43" borderId="11" xfId="794" applyFont="1" applyFill="1" applyBorder="1"/>
    <xf numFmtId="0" fontId="46" fillId="43" borderId="20" xfId="794" applyFont="1" applyFill="1" applyBorder="1" applyAlignment="1">
      <alignment horizontal="center"/>
    </xf>
    <xf numFmtId="0" fontId="46" fillId="43" borderId="21" xfId="794" applyFont="1" applyFill="1" applyBorder="1" applyAlignment="1">
      <alignment horizontal="center"/>
    </xf>
    <xf numFmtId="0" fontId="46" fillId="43" borderId="17" xfId="794" applyFont="1" applyFill="1" applyBorder="1"/>
    <xf numFmtId="0" fontId="46" fillId="43" borderId="18" xfId="794" applyFont="1" applyFill="1" applyBorder="1" applyAlignment="1">
      <alignment horizontal="center"/>
    </xf>
    <xf numFmtId="0" fontId="46" fillId="43" borderId="0" xfId="794" applyFont="1" applyFill="1" applyAlignment="1">
      <alignment horizontal="left"/>
    </xf>
    <xf numFmtId="0" fontId="46" fillId="43" borderId="22" xfId="794" applyFont="1" applyFill="1" applyBorder="1"/>
    <xf numFmtId="0" fontId="46" fillId="43" borderId="21" xfId="794" applyFont="1" applyFill="1" applyBorder="1"/>
    <xf numFmtId="0" fontId="46" fillId="43" borderId="23" xfId="794" applyFont="1" applyFill="1" applyBorder="1"/>
    <xf numFmtId="0" fontId="46" fillId="43" borderId="17" xfId="794" applyFont="1" applyFill="1" applyBorder="1" applyAlignment="1">
      <alignment horizontal="center"/>
    </xf>
    <xf numFmtId="0" fontId="49" fillId="43" borderId="0" xfId="794" applyFont="1" applyFill="1" applyAlignment="1">
      <alignment horizontal="center"/>
    </xf>
    <xf numFmtId="0" fontId="46" fillId="43" borderId="14" xfId="794" applyFont="1" applyFill="1" applyBorder="1"/>
    <xf numFmtId="0" fontId="46" fillId="43" borderId="15" xfId="794" applyFont="1" applyFill="1" applyBorder="1" applyAlignment="1">
      <alignment horizontal="center"/>
    </xf>
    <xf numFmtId="0" fontId="46" fillId="43" borderId="24" xfId="794" applyFont="1" applyFill="1" applyBorder="1"/>
    <xf numFmtId="0" fontId="46" fillId="43" borderId="15" xfId="794" applyFont="1" applyFill="1" applyBorder="1"/>
    <xf numFmtId="0" fontId="46" fillId="43" borderId="10" xfId="794" applyFont="1" applyFill="1" applyBorder="1"/>
    <xf numFmtId="0" fontId="46" fillId="43" borderId="23" xfId="794" applyFont="1" applyFill="1" applyBorder="1" applyAlignment="1">
      <alignment horizontal="center"/>
    </xf>
    <xf numFmtId="0" fontId="46" fillId="43" borderId="14" xfId="794" applyFont="1" applyFill="1" applyBorder="1" applyAlignment="1">
      <alignment horizontal="center"/>
    </xf>
    <xf numFmtId="0" fontId="46" fillId="43" borderId="10" xfId="794" applyFont="1" applyFill="1" applyBorder="1" applyAlignment="1">
      <alignment horizontal="center"/>
    </xf>
    <xf numFmtId="0" fontId="46" fillId="43" borderId="12" xfId="794" applyFont="1" applyFill="1" applyBorder="1" applyAlignment="1">
      <alignment horizontal="center"/>
    </xf>
    <xf numFmtId="0" fontId="46" fillId="43" borderId="16" xfId="794" applyFont="1" applyFill="1" applyBorder="1" applyAlignment="1">
      <alignment horizontal="center"/>
    </xf>
    <xf numFmtId="0" fontId="46" fillId="43" borderId="13" xfId="794" applyFont="1" applyFill="1" applyBorder="1" applyAlignment="1">
      <alignment horizontal="center"/>
    </xf>
    <xf numFmtId="0" fontId="46" fillId="43" borderId="19" xfId="794" applyFont="1" applyFill="1" applyBorder="1" applyAlignment="1">
      <alignment horizontal="center"/>
    </xf>
    <xf numFmtId="0" fontId="49" fillId="0" borderId="0" xfId="878" applyFont="1" applyBorder="1"/>
    <xf numFmtId="0" fontId="49" fillId="0" borderId="0" xfId="878" applyFont="1" applyBorder="1" applyAlignment="1">
      <alignment horizontal="center"/>
    </xf>
    <xf numFmtId="0" fontId="49" fillId="43" borderId="0" xfId="878" applyFont="1" applyFill="1" applyBorder="1" applyAlignment="1">
      <alignment horizontal="center"/>
    </xf>
    <xf numFmtId="0" fontId="49" fillId="43" borderId="0" xfId="794" applyFont="1" applyFill="1" applyBorder="1" applyAlignment="1">
      <alignment horizontal="center"/>
    </xf>
    <xf numFmtId="0" fontId="47" fillId="0" borderId="0" xfId="878" applyFont="1" applyBorder="1" applyAlignment="1">
      <alignment horizontal="center"/>
    </xf>
    <xf numFmtId="2" fontId="49" fillId="43" borderId="0" xfId="878" applyNumberFormat="1" applyFont="1" applyFill="1" applyBorder="1" applyAlignment="1">
      <alignment horizontal="center"/>
    </xf>
    <xf numFmtId="0" fontId="49" fillId="0" borderId="0" xfId="878" applyFont="1" applyBorder="1" applyAlignment="1">
      <alignment horizontal="center" vertical="center" wrapText="1"/>
    </xf>
    <xf numFmtId="169" fontId="49" fillId="0" borderId="0" xfId="878" applyNumberFormat="1" applyFont="1" applyBorder="1" applyAlignment="1">
      <alignment horizontal="center"/>
    </xf>
    <xf numFmtId="2" fontId="49" fillId="0" borderId="0" xfId="878" applyNumberFormat="1" applyFont="1" applyBorder="1" applyAlignment="1">
      <alignment horizontal="center"/>
    </xf>
    <xf numFmtId="0" fontId="46" fillId="0" borderId="0" xfId="878" applyFont="1" applyBorder="1" applyAlignment="1">
      <alignment horizontal="center"/>
    </xf>
    <xf numFmtId="168" fontId="49" fillId="0" borderId="0" xfId="878" applyNumberFormat="1" applyFont="1" applyBorder="1" applyAlignment="1">
      <alignment horizontal="center"/>
    </xf>
    <xf numFmtId="170" fontId="49" fillId="0" borderId="0" xfId="878" applyNumberFormat="1" applyFont="1" applyBorder="1" applyAlignment="1">
      <alignment horizontal="center"/>
    </xf>
    <xf numFmtId="168" fontId="49" fillId="43" borderId="0" xfId="878" applyNumberFormat="1" applyFont="1" applyFill="1" applyBorder="1" applyAlignment="1">
      <alignment horizontal="center"/>
    </xf>
    <xf numFmtId="0" fontId="49" fillId="0" borderId="0" xfId="794" applyFont="1" applyBorder="1" applyAlignment="1">
      <alignment horizontal="center"/>
    </xf>
    <xf numFmtId="1" fontId="49" fillId="0" borderId="0" xfId="794" applyNumberFormat="1" applyFont="1" applyBorder="1" applyAlignment="1">
      <alignment horizontal="center"/>
    </xf>
    <xf numFmtId="0" fontId="46" fillId="0" borderId="0" xfId="794" applyFont="1" applyBorder="1" applyAlignment="1">
      <alignment horizontal="center"/>
    </xf>
    <xf numFmtId="2" fontId="49" fillId="0" borderId="0" xfId="794" applyNumberFormat="1" applyFont="1" applyBorder="1" applyAlignment="1">
      <alignment horizontal="center"/>
    </xf>
    <xf numFmtId="1" fontId="46" fillId="0" borderId="0" xfId="794" applyNumberFormat="1" applyFont="1" applyBorder="1" applyAlignment="1">
      <alignment horizontal="center"/>
    </xf>
    <xf numFmtId="170" fontId="49" fillId="43" borderId="0" xfId="878" applyNumberFormat="1" applyFont="1" applyFill="1" applyBorder="1" applyAlignment="1">
      <alignment horizontal="center"/>
    </xf>
    <xf numFmtId="0" fontId="47" fillId="43" borderId="0" xfId="878" applyFont="1" applyFill="1" applyAlignment="1">
      <alignment horizontal="center"/>
    </xf>
    <xf numFmtId="0" fontId="47" fillId="43" borderId="0" xfId="878" applyFont="1" applyFill="1" applyBorder="1" applyAlignment="1">
      <alignment horizontal="center"/>
    </xf>
    <xf numFmtId="0" fontId="47" fillId="0" borderId="0" xfId="878" applyFont="1" applyAlignment="1">
      <alignment horizontal="center"/>
    </xf>
    <xf numFmtId="0" fontId="47" fillId="0" borderId="23" xfId="878" applyFont="1" applyBorder="1" applyAlignment="1">
      <alignment horizontal="center"/>
    </xf>
    <xf numFmtId="1" fontId="49" fillId="0" borderId="0" xfId="878" applyNumberFormat="1" applyFont="1" applyBorder="1" applyAlignment="1">
      <alignment horizontal="center"/>
    </xf>
    <xf numFmtId="0" fontId="49" fillId="0" borderId="0" xfId="878" applyFont="1" applyBorder="1" applyAlignment="1">
      <alignment horizontal="center" wrapText="1"/>
    </xf>
    <xf numFmtId="2" fontId="47" fillId="0" borderId="0" xfId="878" applyNumberFormat="1" applyFont="1" applyBorder="1" applyAlignment="1">
      <alignment horizontal="center"/>
    </xf>
    <xf numFmtId="0" fontId="46" fillId="0" borderId="0" xfId="878" applyFont="1" applyBorder="1" applyAlignment="1">
      <alignment horizontal="center" wrapText="1"/>
    </xf>
    <xf numFmtId="1" fontId="46" fillId="0" borderId="0" xfId="878" applyNumberFormat="1" applyFont="1" applyBorder="1" applyAlignment="1">
      <alignment horizontal="center"/>
    </xf>
    <xf numFmtId="0" fontId="47" fillId="0" borderId="0" xfId="878" applyFont="1" applyBorder="1" applyAlignment="1">
      <alignment horizontal="center" vertical="center" wrapText="1"/>
    </xf>
    <xf numFmtId="0" fontId="67" fillId="43" borderId="14" xfId="794" applyFont="1" applyFill="1" applyBorder="1" applyAlignment="1">
      <alignment horizontal="center"/>
    </xf>
    <xf numFmtId="0" fontId="67" fillId="43" borderId="16" xfId="794" applyFont="1" applyFill="1" applyBorder="1" applyAlignment="1">
      <alignment horizontal="center"/>
    </xf>
    <xf numFmtId="0" fontId="49" fillId="43" borderId="16" xfId="878" applyFont="1" applyFill="1" applyBorder="1" applyAlignment="1">
      <alignment horizontal="center" vertical="center" wrapText="1"/>
    </xf>
    <xf numFmtId="0" fontId="57" fillId="43" borderId="16" xfId="878" applyFont="1" applyFill="1" applyBorder="1" applyAlignment="1">
      <alignment horizontal="center" vertical="center" wrapText="1"/>
    </xf>
    <xf numFmtId="9" fontId="57" fillId="43" borderId="16" xfId="878" applyNumberFormat="1" applyFont="1" applyFill="1" applyBorder="1" applyAlignment="1">
      <alignment horizontal="center" vertical="center" wrapText="1"/>
    </xf>
    <xf numFmtId="168" fontId="49" fillId="43" borderId="16" xfId="878" applyNumberFormat="1" applyFont="1" applyFill="1" applyBorder="1" applyAlignment="1">
      <alignment horizontal="center" vertical="center" wrapText="1"/>
    </xf>
    <xf numFmtId="2" fontId="49" fillId="43" borderId="16" xfId="878" applyNumberFormat="1" applyFont="1" applyFill="1" applyBorder="1" applyAlignment="1">
      <alignment horizontal="center" vertical="center" wrapText="1"/>
    </xf>
    <xf numFmtId="2" fontId="55" fillId="43" borderId="16" xfId="878" applyNumberFormat="1" applyFont="1" applyFill="1" applyBorder="1" applyAlignment="1">
      <alignment horizontal="center" vertical="center" wrapText="1"/>
    </xf>
    <xf numFmtId="0" fontId="49" fillId="0" borderId="23" xfId="878" applyFont="1" applyBorder="1" applyAlignment="1">
      <alignment horizontal="center" vertical="center" wrapText="1"/>
    </xf>
    <xf numFmtId="2" fontId="55" fillId="43" borderId="0" xfId="795" applyNumberFormat="1" applyFont="1" applyFill="1" applyAlignment="1">
      <alignment horizontal="center"/>
    </xf>
    <xf numFmtId="0" fontId="57" fillId="43" borderId="0" xfId="878" applyFont="1" applyFill="1" applyBorder="1" applyAlignment="1">
      <alignment horizontal="center"/>
    </xf>
    <xf numFmtId="0" fontId="50" fillId="43" borderId="0" xfId="878" applyFont="1" applyFill="1" applyBorder="1" applyAlignment="1">
      <alignment horizontal="center"/>
    </xf>
    <xf numFmtId="2" fontId="55" fillId="43" borderId="0" xfId="878" applyNumberFormat="1" applyFont="1" applyFill="1" applyBorder="1" applyAlignment="1">
      <alignment horizontal="center"/>
    </xf>
    <xf numFmtId="173" fontId="46" fillId="0" borderId="17" xfId="474" applyNumberFormat="1" applyFont="1" applyBorder="1" applyAlignment="1">
      <alignment horizontal="center" vertical="center"/>
    </xf>
    <xf numFmtId="0" fontId="50" fillId="43" borderId="0" xfId="878" applyFont="1" applyFill="1" applyAlignment="1">
      <alignment horizontal="center"/>
    </xf>
    <xf numFmtId="0" fontId="55" fillId="43" borderId="0" xfId="878" applyFont="1" applyFill="1" applyAlignment="1">
      <alignment horizontal="left"/>
    </xf>
    <xf numFmtId="0" fontId="56" fillId="43" borderId="0" xfId="878" applyFont="1" applyFill="1" applyAlignment="1">
      <alignment horizontal="left"/>
    </xf>
    <xf numFmtId="0" fontId="55" fillId="43" borderId="0" xfId="878" applyFont="1" applyFill="1" applyAlignment="1">
      <alignment horizontal="center"/>
    </xf>
    <xf numFmtId="0" fontId="50" fillId="43" borderId="0" xfId="794" applyFont="1" applyFill="1"/>
    <xf numFmtId="0" fontId="55" fillId="43" borderId="0" xfId="794" applyFont="1" applyFill="1" applyAlignment="1">
      <alignment horizontal="center"/>
    </xf>
    <xf numFmtId="0" fontId="55" fillId="43" borderId="0" xfId="794" applyFont="1" applyFill="1"/>
    <xf numFmtId="0" fontId="50" fillId="43" borderId="0" xfId="795" applyFont="1" applyFill="1" applyAlignment="1">
      <alignment horizontal="right"/>
    </xf>
    <xf numFmtId="0" fontId="50" fillId="43" borderId="0" xfId="795" applyFont="1" applyFill="1" applyAlignment="1">
      <alignment horizontal="center"/>
    </xf>
    <xf numFmtId="0" fontId="50" fillId="43" borderId="0" xfId="794" applyFont="1" applyFill="1" applyAlignment="1">
      <alignment horizontal="left"/>
    </xf>
    <xf numFmtId="0" fontId="55" fillId="43" borderId="0" xfId="794" applyFont="1" applyFill="1" applyBorder="1" applyAlignment="1">
      <alignment horizontal="center"/>
    </xf>
    <xf numFmtId="0" fontId="55" fillId="43" borderId="0" xfId="794" applyFont="1" applyFill="1" applyBorder="1"/>
    <xf numFmtId="0" fontId="50" fillId="0" borderId="0" xfId="703" applyFont="1"/>
    <xf numFmtId="0" fontId="50" fillId="0" borderId="0" xfId="703" applyFont="1" applyAlignment="1">
      <alignment horizontal="left"/>
    </xf>
    <xf numFmtId="168" fontId="55" fillId="0" borderId="0" xfId="703" applyNumberFormat="1" applyFont="1"/>
    <xf numFmtId="0" fontId="50" fillId="0" borderId="10" xfId="703" applyFont="1" applyBorder="1"/>
    <xf numFmtId="0" fontId="50" fillId="0" borderId="10" xfId="703" applyFont="1" applyBorder="1" applyAlignment="1">
      <alignment horizontal="left"/>
    </xf>
    <xf numFmtId="0" fontId="50" fillId="0" borderId="0" xfId="703" applyFont="1" applyBorder="1"/>
    <xf numFmtId="168" fontId="57" fillId="0" borderId="0" xfId="703" applyNumberFormat="1" applyFont="1" applyBorder="1"/>
    <xf numFmtId="0" fontId="50" fillId="0" borderId="14" xfId="703" applyFont="1" applyBorder="1" applyAlignment="1">
      <alignment horizontal="center" vertical="center"/>
    </xf>
    <xf numFmtId="0" fontId="58" fillId="0" borderId="10" xfId="703" applyFont="1" applyBorder="1" applyAlignment="1">
      <alignment horizontal="center" vertical="center" wrapText="1"/>
    </xf>
    <xf numFmtId="0" fontId="55" fillId="0" borderId="14" xfId="703" applyFont="1" applyBorder="1" applyAlignment="1">
      <alignment horizontal="center" vertical="center" wrapText="1"/>
    </xf>
    <xf numFmtId="0" fontId="58" fillId="0" borderId="14" xfId="703" applyFont="1" applyBorder="1" applyAlignment="1">
      <alignment horizontal="center" vertical="center" wrapText="1"/>
    </xf>
    <xf numFmtId="0" fontId="58" fillId="0" borderId="15" xfId="703" applyFont="1" applyBorder="1" applyAlignment="1">
      <alignment horizontal="center" vertical="center" wrapText="1"/>
    </xf>
    <xf numFmtId="0" fontId="50" fillId="0" borderId="12" xfId="703" applyFont="1" applyBorder="1"/>
    <xf numFmtId="0" fontId="56" fillId="0" borderId="0" xfId="663" applyFont="1"/>
    <xf numFmtId="168" fontId="56" fillId="0" borderId="0" xfId="663" applyNumberFormat="1" applyFont="1"/>
    <xf numFmtId="0" fontId="57" fillId="43" borderId="14" xfId="878" applyFont="1" applyFill="1" applyBorder="1" applyAlignment="1">
      <alignment horizontal="center" vertical="center"/>
    </xf>
    <xf numFmtId="9" fontId="55" fillId="0" borderId="17" xfId="824" applyFont="1" applyBorder="1" applyAlignment="1">
      <alignment horizontal="center" vertical="center"/>
    </xf>
    <xf numFmtId="173" fontId="46" fillId="0" borderId="0" xfId="474" applyNumberFormat="1" applyFont="1" applyAlignment="1">
      <alignment vertical="center"/>
    </xf>
    <xf numFmtId="173" fontId="46" fillId="0" borderId="17" xfId="474" applyNumberFormat="1" applyFont="1" applyBorder="1" applyAlignment="1">
      <alignment vertical="center"/>
    </xf>
    <xf numFmtId="173" fontId="55" fillId="0" borderId="17" xfId="474" applyNumberFormat="1" applyFont="1" applyBorder="1" applyAlignment="1">
      <alignment horizontal="center" vertical="center"/>
    </xf>
    <xf numFmtId="0" fontId="46" fillId="0" borderId="16" xfId="703" applyFont="1" applyBorder="1" applyAlignment="1">
      <alignment horizontal="center" vertical="center"/>
    </xf>
    <xf numFmtId="0" fontId="46" fillId="0" borderId="16" xfId="703" applyFont="1" applyBorder="1" applyAlignment="1">
      <alignment vertical="center"/>
    </xf>
    <xf numFmtId="0" fontId="55" fillId="0" borderId="16" xfId="703" applyFont="1" applyBorder="1" applyAlignment="1">
      <alignment horizontal="center" vertical="center"/>
    </xf>
    <xf numFmtId="173" fontId="46" fillId="0" borderId="16" xfId="474" applyNumberFormat="1" applyFont="1" applyBorder="1" applyAlignment="1">
      <alignment horizontal="center" vertical="center"/>
    </xf>
    <xf numFmtId="173" fontId="55" fillId="0" borderId="16" xfId="474" applyNumberFormat="1" applyFont="1" applyBorder="1" applyAlignment="1">
      <alignment horizontal="center" vertical="center"/>
    </xf>
    <xf numFmtId="168" fontId="55" fillId="43" borderId="16" xfId="703" applyNumberFormat="1" applyFont="1" applyFill="1" applyBorder="1" applyAlignment="1">
      <alignment horizontal="center" vertical="center"/>
    </xf>
    <xf numFmtId="168" fontId="55" fillId="43" borderId="16" xfId="703" applyNumberFormat="1" applyFont="1" applyFill="1" applyBorder="1" applyAlignment="1">
      <alignment vertical="center"/>
    </xf>
    <xf numFmtId="0" fontId="57" fillId="43" borderId="16" xfId="878" applyFont="1" applyFill="1" applyBorder="1" applyAlignment="1">
      <alignment horizontal="center" vertical="center"/>
    </xf>
    <xf numFmtId="0" fontId="49" fillId="43" borderId="14" xfId="878" applyFont="1" applyFill="1" applyBorder="1" applyAlignment="1">
      <alignment horizontal="center" vertical="center"/>
    </xf>
    <xf numFmtId="168" fontId="49" fillId="43" borderId="14" xfId="878" applyNumberFormat="1" applyFont="1" applyFill="1" applyBorder="1" applyAlignment="1">
      <alignment horizontal="center" vertical="center"/>
    </xf>
    <xf numFmtId="170" fontId="49" fillId="43" borderId="14" xfId="878" applyNumberFormat="1" applyFont="1" applyFill="1" applyBorder="1" applyAlignment="1">
      <alignment horizontal="center" vertical="center"/>
    </xf>
    <xf numFmtId="2" fontId="49" fillId="43" borderId="14" xfId="878" applyNumberFormat="1" applyFont="1" applyFill="1" applyBorder="1" applyAlignment="1">
      <alignment horizontal="center" vertical="center"/>
    </xf>
    <xf numFmtId="2" fontId="55" fillId="43" borderId="14" xfId="878" applyNumberFormat="1" applyFont="1" applyFill="1" applyBorder="1" applyAlignment="1">
      <alignment horizontal="center" vertical="center"/>
    </xf>
    <xf numFmtId="0" fontId="47" fillId="43" borderId="16" xfId="878" applyFont="1" applyFill="1" applyBorder="1" applyAlignment="1">
      <alignment horizontal="center" vertical="center"/>
    </xf>
    <xf numFmtId="0" fontId="50" fillId="43" borderId="16" xfId="878" applyFont="1" applyFill="1" applyBorder="1" applyAlignment="1">
      <alignment horizontal="center" vertical="center"/>
    </xf>
    <xf numFmtId="2" fontId="55" fillId="43" borderId="16" xfId="878" applyNumberFormat="1" applyFont="1" applyFill="1" applyBorder="1" applyAlignment="1">
      <alignment horizontal="center" vertical="center"/>
    </xf>
    <xf numFmtId="0" fontId="50" fillId="43" borderId="10" xfId="878" applyFont="1" applyFill="1" applyBorder="1" applyAlignment="1">
      <alignment horizontal="center"/>
    </xf>
    <xf numFmtId="0" fontId="49" fillId="43" borderId="16" xfId="703" applyFont="1" applyFill="1" applyBorder="1" applyAlignment="1">
      <alignment horizontal="center"/>
    </xf>
    <xf numFmtId="0" fontId="46" fillId="43" borderId="16" xfId="703" applyFont="1" applyFill="1" applyBorder="1" applyAlignment="1">
      <alignment horizontal="center"/>
    </xf>
    <xf numFmtId="0" fontId="57" fillId="43" borderId="16" xfId="703" applyFont="1" applyFill="1" applyBorder="1" applyAlignment="1">
      <alignment horizontal="center"/>
    </xf>
    <xf numFmtId="173" fontId="46" fillId="43" borderId="16" xfId="1001" applyNumberFormat="1" applyFont="1" applyFill="1" applyBorder="1" applyAlignment="1">
      <alignment horizontal="center"/>
    </xf>
    <xf numFmtId="2" fontId="55" fillId="43" borderId="16" xfId="1001" applyNumberFormat="1" applyFont="1" applyFill="1" applyBorder="1" applyAlignment="1">
      <alignment horizontal="center" vertical="center"/>
    </xf>
    <xf numFmtId="0" fontId="55" fillId="43" borderId="16" xfId="703" applyFont="1" applyFill="1" applyBorder="1" applyAlignment="1">
      <alignment horizontal="center"/>
    </xf>
    <xf numFmtId="0" fontId="46" fillId="0" borderId="17" xfId="703" applyFont="1" applyBorder="1" applyAlignment="1">
      <alignment horizontal="center" vertical="center"/>
    </xf>
    <xf numFmtId="0" fontId="50" fillId="43" borderId="0" xfId="878" applyFont="1" applyFill="1" applyAlignment="1">
      <alignment horizontal="center" wrapText="1"/>
    </xf>
    <xf numFmtId="0" fontId="49" fillId="0" borderId="16" xfId="703" applyFont="1" applyBorder="1"/>
    <xf numFmtId="176" fontId="49" fillId="0" borderId="0" xfId="703" applyNumberFormat="1" applyFont="1"/>
    <xf numFmtId="2" fontId="49" fillId="0" borderId="23" xfId="878" applyNumberFormat="1" applyFont="1" applyBorder="1"/>
    <xf numFmtId="0" fontId="57" fillId="43" borderId="20" xfId="0" applyFont="1" applyFill="1" applyBorder="1" applyAlignment="1">
      <alignment horizontal="center" vertical="center"/>
    </xf>
    <xf numFmtId="0" fontId="57" fillId="43" borderId="21" xfId="0" applyFont="1" applyFill="1" applyBorder="1" applyAlignment="1">
      <alignment horizontal="center" vertical="center" wrapText="1"/>
    </xf>
    <xf numFmtId="0" fontId="46" fillId="45" borderId="11" xfId="794" applyFont="1" applyFill="1" applyBorder="1" applyAlignment="1">
      <alignment horizontal="center"/>
    </xf>
    <xf numFmtId="0" fontId="46" fillId="45" borderId="20" xfId="794" applyFont="1" applyFill="1" applyBorder="1" applyAlignment="1">
      <alignment horizontal="center"/>
    </xf>
    <xf numFmtId="0" fontId="46" fillId="45" borderId="21" xfId="794" applyFont="1" applyFill="1" applyBorder="1" applyAlignment="1">
      <alignment horizontal="center"/>
    </xf>
    <xf numFmtId="0" fontId="46" fillId="45" borderId="22" xfId="794" applyFont="1" applyFill="1" applyBorder="1" applyAlignment="1">
      <alignment horizontal="center"/>
    </xf>
    <xf numFmtId="0" fontId="67" fillId="45" borderId="21" xfId="794" applyFont="1" applyFill="1" applyBorder="1" applyAlignment="1">
      <alignment horizontal="center"/>
    </xf>
    <xf numFmtId="0" fontId="57" fillId="45" borderId="21" xfId="794" applyFont="1" applyFill="1" applyBorder="1" applyAlignment="1">
      <alignment horizontal="center"/>
    </xf>
    <xf numFmtId="14" fontId="57" fillId="43" borderId="20" xfId="0" applyNumberFormat="1" applyFont="1" applyFill="1" applyBorder="1" applyAlignment="1">
      <alignment horizontal="center" vertical="center" wrapText="1"/>
    </xf>
    <xf numFmtId="0" fontId="57" fillId="43" borderId="21" xfId="0" applyFont="1" applyFill="1" applyBorder="1" applyAlignment="1">
      <alignment horizontal="center" vertical="center"/>
    </xf>
    <xf numFmtId="2" fontId="57" fillId="43" borderId="20" xfId="0" applyNumberFormat="1" applyFont="1" applyFill="1" applyBorder="1" applyAlignment="1">
      <alignment horizontal="center" vertical="center"/>
    </xf>
    <xf numFmtId="2" fontId="49" fillId="43" borderId="21" xfId="0" applyNumberFormat="1" applyFont="1" applyFill="1" applyBorder="1" applyAlignment="1">
      <alignment horizontal="center" vertical="center"/>
    </xf>
    <xf numFmtId="1" fontId="49" fillId="43" borderId="20" xfId="0" applyNumberFormat="1" applyFont="1" applyFill="1" applyBorder="1" applyAlignment="1">
      <alignment horizontal="center" vertical="center"/>
    </xf>
    <xf numFmtId="0" fontId="49" fillId="43" borderId="21" xfId="0" applyFont="1" applyFill="1" applyBorder="1" applyAlignment="1">
      <alignment horizontal="center" vertical="center"/>
    </xf>
    <xf numFmtId="3" fontId="57" fillId="43" borderId="22" xfId="0" applyNumberFormat="1" applyFont="1" applyFill="1" applyBorder="1" applyAlignment="1">
      <alignment horizontal="center" vertical="center"/>
    </xf>
    <xf numFmtId="0" fontId="47" fillId="0" borderId="0" xfId="671" applyFont="1"/>
    <xf numFmtId="0" fontId="49" fillId="43" borderId="17" xfId="0" applyFont="1" applyFill="1" applyBorder="1" applyAlignment="1">
      <alignment horizontal="center" vertical="center"/>
    </xf>
    <xf numFmtId="0" fontId="49" fillId="43" borderId="0" xfId="0" applyFont="1" applyFill="1" applyAlignment="1">
      <alignment horizontal="center" vertical="center" wrapText="1"/>
    </xf>
    <xf numFmtId="168" fontId="49" fillId="43" borderId="0" xfId="0" applyNumberFormat="1" applyFont="1" applyFill="1" applyAlignment="1">
      <alignment horizontal="center" vertical="center"/>
    </xf>
    <xf numFmtId="2" fontId="49" fillId="43" borderId="17" xfId="0" applyNumberFormat="1" applyFont="1" applyFill="1" applyBorder="1" applyAlignment="1">
      <alignment horizontal="center" vertical="center"/>
    </xf>
    <xf numFmtId="2" fontId="49" fillId="43" borderId="0" xfId="0" applyNumberFormat="1" applyFont="1" applyFill="1" applyAlignment="1">
      <alignment horizontal="center" vertical="center"/>
    </xf>
    <xf numFmtId="0" fontId="49" fillId="43" borderId="0" xfId="671" applyFont="1" applyFill="1" applyAlignment="1">
      <alignment horizontal="center" vertical="center"/>
    </xf>
    <xf numFmtId="0" fontId="49" fillId="43" borderId="17" xfId="671" applyFont="1" applyFill="1" applyBorder="1" applyAlignment="1">
      <alignment horizontal="center" vertical="center"/>
    </xf>
    <xf numFmtId="2" fontId="49" fillId="43" borderId="18" xfId="0" applyNumberFormat="1" applyFont="1" applyFill="1" applyBorder="1" applyAlignment="1">
      <alignment horizontal="center" vertical="center"/>
    </xf>
    <xf numFmtId="0" fontId="49" fillId="43" borderId="0" xfId="0" applyFont="1" applyFill="1" applyAlignment="1">
      <alignment horizontal="center" vertical="center"/>
    </xf>
    <xf numFmtId="0" fontId="49" fillId="43" borderId="14" xfId="0" applyFont="1" applyFill="1" applyBorder="1" applyAlignment="1">
      <alignment horizontal="center" vertical="center" wrapText="1"/>
    </xf>
    <xf numFmtId="0" fontId="49" fillId="43" borderId="10" xfId="0" applyFont="1" applyFill="1" applyBorder="1" applyAlignment="1">
      <alignment horizontal="center" vertical="center" wrapText="1"/>
    </xf>
    <xf numFmtId="0" fontId="49" fillId="43" borderId="14" xfId="0" applyFont="1" applyFill="1" applyBorder="1" applyAlignment="1">
      <alignment horizontal="center" vertical="center"/>
    </xf>
    <xf numFmtId="170" fontId="49" fillId="43" borderId="10" xfId="0" applyNumberFormat="1" applyFont="1" applyFill="1" applyBorder="1" applyAlignment="1">
      <alignment horizontal="center" vertical="center"/>
    </xf>
    <xf numFmtId="2" fontId="49" fillId="43" borderId="14" xfId="0" applyNumberFormat="1" applyFont="1" applyFill="1" applyBorder="1" applyAlignment="1">
      <alignment horizontal="center" vertical="center"/>
    </xf>
    <xf numFmtId="2" fontId="49" fillId="43" borderId="10" xfId="0" applyNumberFormat="1" applyFont="1" applyFill="1" applyBorder="1" applyAlignment="1">
      <alignment horizontal="center" vertical="center"/>
    </xf>
    <xf numFmtId="2" fontId="49" fillId="43" borderId="24" xfId="0" applyNumberFormat="1" applyFont="1" applyFill="1" applyBorder="1" applyAlignment="1">
      <alignment horizontal="center" vertical="center"/>
    </xf>
    <xf numFmtId="2" fontId="47" fillId="0" borderId="0" xfId="671" applyNumberFormat="1" applyFont="1"/>
    <xf numFmtId="0" fontId="56" fillId="0" borderId="0" xfId="663" applyFont="1" applyAlignment="1">
      <alignment horizontal="left" vertical="center"/>
    </xf>
    <xf numFmtId="0" fontId="54" fillId="0" borderId="0" xfId="663" applyFont="1" applyAlignment="1">
      <alignment horizontal="center"/>
    </xf>
    <xf numFmtId="0" fontId="56" fillId="0" borderId="0" xfId="609" applyFont="1" applyAlignment="1">
      <alignment horizontal="center" vertical="center" wrapText="1"/>
    </xf>
    <xf numFmtId="0" fontId="50" fillId="0" borderId="0" xfId="784" applyFont="1" applyAlignment="1">
      <alignment horizontal="center"/>
    </xf>
    <xf numFmtId="0" fontId="57" fillId="0" borderId="0" xfId="663" applyFont="1" applyAlignment="1">
      <alignment horizontal="left" vertical="center"/>
    </xf>
    <xf numFmtId="0" fontId="56" fillId="0" borderId="0" xfId="703" applyFont="1" applyAlignment="1">
      <alignment horizontal="center"/>
    </xf>
    <xf numFmtId="0" fontId="57" fillId="0" borderId="0" xfId="872" applyFont="1" applyAlignment="1">
      <alignment horizontal="center" vertical="center" wrapText="1"/>
    </xf>
    <xf numFmtId="0" fontId="55" fillId="0" borderId="0" xfId="703" applyFont="1" applyAlignment="1">
      <alignment horizontal="center"/>
    </xf>
    <xf numFmtId="0" fontId="50" fillId="43" borderId="0" xfId="878" applyFont="1" applyFill="1" applyAlignment="1">
      <alignment horizontal="center" wrapText="1"/>
    </xf>
    <xf numFmtId="0" fontId="57" fillId="43" borderId="20" xfId="0" applyFont="1" applyFill="1" applyBorder="1" applyAlignment="1">
      <alignment horizontal="center" vertical="center"/>
    </xf>
    <xf numFmtId="0" fontId="57" fillId="43" borderId="17" xfId="0" applyFont="1" applyFill="1" applyBorder="1" applyAlignment="1">
      <alignment horizontal="center" vertical="center"/>
    </xf>
    <xf numFmtId="0" fontId="57" fillId="43" borderId="14" xfId="0" applyFont="1" applyFill="1" applyBorder="1" applyAlignment="1">
      <alignment horizontal="center" vertical="center"/>
    </xf>
  </cellXfs>
  <cellStyles count="1081">
    <cellStyle name="20% - Accent1" xfId="903" hidden="1"/>
    <cellStyle name="20% - Accent1" xfId="979"/>
    <cellStyle name="20% - Accent1 2" xfId="1"/>
    <cellStyle name="20% - Accent1 2 2" xfId="2"/>
    <cellStyle name="20% - Accent1 2 2 2" xfId="3"/>
    <cellStyle name="20% - Accent1 2 3" xfId="4"/>
    <cellStyle name="20% - Accent1 2 3 2" xfId="5"/>
    <cellStyle name="20% - Accent1 2 4" xfId="6"/>
    <cellStyle name="20% - Accent1 2 4 2" xfId="7"/>
    <cellStyle name="20% - Accent1 2 5" xfId="8"/>
    <cellStyle name="20% - Accent1 2 5 2" xfId="9"/>
    <cellStyle name="20% - Accent1 2 6" xfId="10"/>
    <cellStyle name="20% - Accent1 3" xfId="11"/>
    <cellStyle name="20% - Accent1 3 2" xfId="12"/>
    <cellStyle name="20% - Accent1 4" xfId="13"/>
    <cellStyle name="20% - Accent1 4 2" xfId="14"/>
    <cellStyle name="20% - Accent1 4 2 2" xfId="15"/>
    <cellStyle name="20% - Accent1 4 3" xfId="16"/>
    <cellStyle name="20% - Accent1 5" xfId="17"/>
    <cellStyle name="20% - Accent1 5 2" xfId="18"/>
    <cellStyle name="20% - Accent1 6" xfId="19"/>
    <cellStyle name="20% - Accent1 6 2" xfId="20"/>
    <cellStyle name="20% - Accent1 7" xfId="21"/>
    <cellStyle name="20% - Accent1 7 2" xfId="22"/>
    <cellStyle name="20% - Accent1 8" xfId="1027" hidden="1"/>
    <cellStyle name="20% - Accent1 8" xfId="1045" hidden="1"/>
    <cellStyle name="20% - Accent1 8" xfId="1063" hidden="1"/>
    <cellStyle name="20% - Accent1_Q.W. ADMINISTRACIULI SENOBA" xfId="23"/>
    <cellStyle name="20% - Accent2" xfId="906" hidden="1"/>
    <cellStyle name="20% - Accent2" xfId="980"/>
    <cellStyle name="20% - Accent2 2" xfId="24"/>
    <cellStyle name="20% - Accent2 2 2" xfId="25"/>
    <cellStyle name="20% - Accent2 2 2 2" xfId="26"/>
    <cellStyle name="20% - Accent2 2 3" xfId="27"/>
    <cellStyle name="20% - Accent2 2 3 2" xfId="28"/>
    <cellStyle name="20% - Accent2 2 4" xfId="29"/>
    <cellStyle name="20% - Accent2 2 4 2" xfId="30"/>
    <cellStyle name="20% - Accent2 2 5" xfId="31"/>
    <cellStyle name="20% - Accent2 2 5 2" xfId="32"/>
    <cellStyle name="20% - Accent2 2 6" xfId="33"/>
    <cellStyle name="20% - Accent2 3" xfId="34"/>
    <cellStyle name="20% - Accent2 3 2" xfId="35"/>
    <cellStyle name="20% - Accent2 4" xfId="36"/>
    <cellStyle name="20% - Accent2 4 2" xfId="37"/>
    <cellStyle name="20% - Accent2 4 2 2" xfId="38"/>
    <cellStyle name="20% - Accent2 4 3" xfId="39"/>
    <cellStyle name="20% - Accent2 5" xfId="40"/>
    <cellStyle name="20% - Accent2 5 2" xfId="41"/>
    <cellStyle name="20% - Accent2 6" xfId="42"/>
    <cellStyle name="20% - Accent2 6 2" xfId="43"/>
    <cellStyle name="20% - Accent2 7" xfId="44"/>
    <cellStyle name="20% - Accent2 7 2" xfId="45"/>
    <cellStyle name="20% - Accent2 8" xfId="1030" hidden="1"/>
    <cellStyle name="20% - Accent2 8" xfId="1048" hidden="1"/>
    <cellStyle name="20% - Accent2 8" xfId="1066" hidden="1"/>
    <cellStyle name="20% - Accent2_Q.W. ADMINISTRACIULI SENOBA" xfId="46"/>
    <cellStyle name="20% - Accent3" xfId="909" hidden="1"/>
    <cellStyle name="20% - Accent3" xfId="981"/>
    <cellStyle name="20% - Accent3 2" xfId="47"/>
    <cellStyle name="20% - Accent3 2 2" xfId="48"/>
    <cellStyle name="20% - Accent3 2 2 2" xfId="49"/>
    <cellStyle name="20% - Accent3 2 3" xfId="50"/>
    <cellStyle name="20% - Accent3 2 3 2" xfId="51"/>
    <cellStyle name="20% - Accent3 2 4" xfId="52"/>
    <cellStyle name="20% - Accent3 2 4 2" xfId="53"/>
    <cellStyle name="20% - Accent3 2 5" xfId="54"/>
    <cellStyle name="20% - Accent3 2 5 2" xfId="55"/>
    <cellStyle name="20% - Accent3 2 6" xfId="56"/>
    <cellStyle name="20% - Accent3 3" xfId="57"/>
    <cellStyle name="20% - Accent3 3 2" xfId="58"/>
    <cellStyle name="20% - Accent3 4" xfId="59"/>
    <cellStyle name="20% - Accent3 4 2" xfId="60"/>
    <cellStyle name="20% - Accent3 4 2 2" xfId="61"/>
    <cellStyle name="20% - Accent3 4 3" xfId="62"/>
    <cellStyle name="20% - Accent3 5" xfId="63"/>
    <cellStyle name="20% - Accent3 5 2" xfId="64"/>
    <cellStyle name="20% - Accent3 6" xfId="65"/>
    <cellStyle name="20% - Accent3 6 2" xfId="66"/>
    <cellStyle name="20% - Accent3 7" xfId="67"/>
    <cellStyle name="20% - Accent3 7 2" xfId="68"/>
    <cellStyle name="20% - Accent3 8" xfId="1033" hidden="1"/>
    <cellStyle name="20% - Accent3 8" xfId="1051" hidden="1"/>
    <cellStyle name="20% - Accent3 8" xfId="1069" hidden="1"/>
    <cellStyle name="20% - Accent3_Q.W. ADMINISTRACIULI SENOBA" xfId="69"/>
    <cellStyle name="20% - Accent4" xfId="912" hidden="1"/>
    <cellStyle name="20% - Accent4" xfId="982"/>
    <cellStyle name="20% - Accent4 2" xfId="70"/>
    <cellStyle name="20% - Accent4 2 2" xfId="71"/>
    <cellStyle name="20% - Accent4 2 2 2" xfId="72"/>
    <cellStyle name="20% - Accent4 2 3" xfId="73"/>
    <cellStyle name="20% - Accent4 2 3 2" xfId="74"/>
    <cellStyle name="20% - Accent4 2 4" xfId="75"/>
    <cellStyle name="20% - Accent4 2 4 2" xfId="76"/>
    <cellStyle name="20% - Accent4 2 5" xfId="77"/>
    <cellStyle name="20% - Accent4 2 5 2" xfId="78"/>
    <cellStyle name="20% - Accent4 2 6" xfId="79"/>
    <cellStyle name="20% - Accent4 3" xfId="80"/>
    <cellStyle name="20% - Accent4 3 2" xfId="81"/>
    <cellStyle name="20% - Accent4 4" xfId="82"/>
    <cellStyle name="20% - Accent4 4 2" xfId="83"/>
    <cellStyle name="20% - Accent4 4 2 2" xfId="84"/>
    <cellStyle name="20% - Accent4 4 3" xfId="85"/>
    <cellStyle name="20% - Accent4 5" xfId="86"/>
    <cellStyle name="20% - Accent4 5 2" xfId="87"/>
    <cellStyle name="20% - Accent4 6" xfId="88"/>
    <cellStyle name="20% - Accent4 6 2" xfId="89"/>
    <cellStyle name="20% - Accent4 7" xfId="90"/>
    <cellStyle name="20% - Accent4 7 2" xfId="91"/>
    <cellStyle name="20% - Accent4 8" xfId="1036" hidden="1"/>
    <cellStyle name="20% - Accent4 8" xfId="1054" hidden="1"/>
    <cellStyle name="20% - Accent4 8" xfId="1072" hidden="1"/>
    <cellStyle name="20% - Accent4_Q.W. ADMINISTRACIULI SENOBA" xfId="92"/>
    <cellStyle name="20% - Accent5" xfId="915" hidden="1"/>
    <cellStyle name="20% - Accent5" xfId="983"/>
    <cellStyle name="20% - Accent5 2" xfId="93"/>
    <cellStyle name="20% - Accent5 2 2" xfId="94"/>
    <cellStyle name="20% - Accent5 2 2 2" xfId="95"/>
    <cellStyle name="20% - Accent5 2 3" xfId="96"/>
    <cellStyle name="20% - Accent5 2 3 2" xfId="97"/>
    <cellStyle name="20% - Accent5 2 4" xfId="98"/>
    <cellStyle name="20% - Accent5 2 4 2" xfId="99"/>
    <cellStyle name="20% - Accent5 2 5" xfId="100"/>
    <cellStyle name="20% - Accent5 2 5 2" xfId="101"/>
    <cellStyle name="20% - Accent5 2 6" xfId="102"/>
    <cellStyle name="20% - Accent5 3" xfId="103"/>
    <cellStyle name="20% - Accent5 3 2" xfId="104"/>
    <cellStyle name="20% - Accent5 4" xfId="105"/>
    <cellStyle name="20% - Accent5 4 2" xfId="106"/>
    <cellStyle name="20% - Accent5 4 2 2" xfId="107"/>
    <cellStyle name="20% - Accent5 4 3" xfId="108"/>
    <cellStyle name="20% - Accent5 5" xfId="109"/>
    <cellStyle name="20% - Accent5 5 2" xfId="110"/>
    <cellStyle name="20% - Accent5 6" xfId="111"/>
    <cellStyle name="20% - Accent5 6 2" xfId="112"/>
    <cellStyle name="20% - Accent5 7" xfId="113"/>
    <cellStyle name="20% - Accent5 7 2" xfId="114"/>
    <cellStyle name="20% - Accent5 8" xfId="1039" hidden="1"/>
    <cellStyle name="20% - Accent5 8" xfId="1057" hidden="1"/>
    <cellStyle name="20% - Accent5 8" xfId="1075" hidden="1"/>
    <cellStyle name="20% - Accent5_Q.W. ADMINISTRACIULI SENOBA" xfId="115"/>
    <cellStyle name="20% - Accent6" xfId="918" hidden="1"/>
    <cellStyle name="20% - Accent6" xfId="984"/>
    <cellStyle name="20% - Accent6 2" xfId="116"/>
    <cellStyle name="20% - Accent6 2 2" xfId="117"/>
    <cellStyle name="20% - Accent6 2 2 2" xfId="118"/>
    <cellStyle name="20% - Accent6 2 3" xfId="119"/>
    <cellStyle name="20% - Accent6 2 3 2" xfId="120"/>
    <cellStyle name="20% - Accent6 2 4" xfId="121"/>
    <cellStyle name="20% - Accent6 2 4 2" xfId="122"/>
    <cellStyle name="20% - Accent6 2 5" xfId="123"/>
    <cellStyle name="20% - Accent6 2 5 2" xfId="124"/>
    <cellStyle name="20% - Accent6 2 6" xfId="125"/>
    <cellStyle name="20% - Accent6 3" xfId="126"/>
    <cellStyle name="20% - Accent6 3 2" xfId="127"/>
    <cellStyle name="20% - Accent6 4" xfId="128"/>
    <cellStyle name="20% - Accent6 4 2" xfId="129"/>
    <cellStyle name="20% - Accent6 4 2 2" xfId="130"/>
    <cellStyle name="20% - Accent6 4 3" xfId="131"/>
    <cellStyle name="20% - Accent6 5" xfId="132"/>
    <cellStyle name="20% - Accent6 5 2" xfId="133"/>
    <cellStyle name="20% - Accent6 6" xfId="134"/>
    <cellStyle name="20% - Accent6 6 2" xfId="135"/>
    <cellStyle name="20% - Accent6 7" xfId="136"/>
    <cellStyle name="20% - Accent6 7 2" xfId="137"/>
    <cellStyle name="20% - Accent6 8" xfId="1042" hidden="1"/>
    <cellStyle name="20% - Accent6 8" xfId="1060" hidden="1"/>
    <cellStyle name="20% - Accent6 8" xfId="1078" hidden="1"/>
    <cellStyle name="20% - Accent6_Q.W. ADMINISTRACIULI SENOBA" xfId="138"/>
    <cellStyle name="40% - Accent1" xfId="904" hidden="1"/>
    <cellStyle name="40% - Accent1" xfId="985"/>
    <cellStyle name="40% - Accent1 2" xfId="139"/>
    <cellStyle name="40% - Accent1 2 2" xfId="140"/>
    <cellStyle name="40% - Accent1 2 2 2" xfId="141"/>
    <cellStyle name="40% - Accent1 2 3" xfId="142"/>
    <cellStyle name="40% - Accent1 2 3 2" xfId="143"/>
    <cellStyle name="40% - Accent1 2 4" xfId="144"/>
    <cellStyle name="40% - Accent1 2 4 2" xfId="145"/>
    <cellStyle name="40% - Accent1 2 5" xfId="146"/>
    <cellStyle name="40% - Accent1 2 5 2" xfId="147"/>
    <cellStyle name="40% - Accent1 2 6" xfId="148"/>
    <cellStyle name="40% - Accent1 3" xfId="149"/>
    <cellStyle name="40% - Accent1 3 2" xfId="150"/>
    <cellStyle name="40% - Accent1 4" xfId="151"/>
    <cellStyle name="40% - Accent1 4 2" xfId="152"/>
    <cellStyle name="40% - Accent1 4 2 2" xfId="153"/>
    <cellStyle name="40% - Accent1 4 3" xfId="154"/>
    <cellStyle name="40% - Accent1 5" xfId="155"/>
    <cellStyle name="40% - Accent1 5 2" xfId="156"/>
    <cellStyle name="40% - Accent1 6" xfId="157"/>
    <cellStyle name="40% - Accent1 6 2" xfId="158"/>
    <cellStyle name="40% - Accent1 7" xfId="159"/>
    <cellStyle name="40% - Accent1 7 2" xfId="160"/>
    <cellStyle name="40% - Accent1 8" xfId="1028" hidden="1"/>
    <cellStyle name="40% - Accent1 8" xfId="1046" hidden="1"/>
    <cellStyle name="40% - Accent1 8" xfId="1064" hidden="1"/>
    <cellStyle name="40% - Accent1_Q.W. ADMINISTRACIULI SENOBA" xfId="161"/>
    <cellStyle name="40% - Accent2" xfId="907" hidden="1"/>
    <cellStyle name="40% - Accent2" xfId="986"/>
    <cellStyle name="40% - Accent2 2" xfId="162"/>
    <cellStyle name="40% - Accent2 2 2" xfId="163"/>
    <cellStyle name="40% - Accent2 2 2 2" xfId="164"/>
    <cellStyle name="40% - Accent2 2 3" xfId="165"/>
    <cellStyle name="40% - Accent2 2 3 2" xfId="166"/>
    <cellStyle name="40% - Accent2 2 4" xfId="167"/>
    <cellStyle name="40% - Accent2 2 4 2" xfId="168"/>
    <cellStyle name="40% - Accent2 2 5" xfId="169"/>
    <cellStyle name="40% - Accent2 2 5 2" xfId="170"/>
    <cellStyle name="40% - Accent2 2 6" xfId="171"/>
    <cellStyle name="40% - Accent2 3" xfId="172"/>
    <cellStyle name="40% - Accent2 3 2" xfId="173"/>
    <cellStyle name="40% - Accent2 4" xfId="174"/>
    <cellStyle name="40% - Accent2 4 2" xfId="175"/>
    <cellStyle name="40% - Accent2 4 2 2" xfId="176"/>
    <cellStyle name="40% - Accent2 4 3" xfId="177"/>
    <cellStyle name="40% - Accent2 5" xfId="178"/>
    <cellStyle name="40% - Accent2 5 2" xfId="179"/>
    <cellStyle name="40% - Accent2 6" xfId="180"/>
    <cellStyle name="40% - Accent2 6 2" xfId="181"/>
    <cellStyle name="40% - Accent2 7" xfId="182"/>
    <cellStyle name="40% - Accent2 7 2" xfId="183"/>
    <cellStyle name="40% - Accent2 8" xfId="1031" hidden="1"/>
    <cellStyle name="40% - Accent2 8" xfId="1049" hidden="1"/>
    <cellStyle name="40% - Accent2 8" xfId="1067" hidden="1"/>
    <cellStyle name="40% - Accent2_Q.W. ADMINISTRACIULI SENOBA" xfId="184"/>
    <cellStyle name="40% - Accent3" xfId="910" hidden="1"/>
    <cellStyle name="40% - Accent3" xfId="987"/>
    <cellStyle name="40% - Accent3 2" xfId="185"/>
    <cellStyle name="40% - Accent3 2 2" xfId="186"/>
    <cellStyle name="40% - Accent3 2 2 2" xfId="187"/>
    <cellStyle name="40% - Accent3 2 3" xfId="188"/>
    <cellStyle name="40% - Accent3 2 3 2" xfId="189"/>
    <cellStyle name="40% - Accent3 2 4" xfId="190"/>
    <cellStyle name="40% - Accent3 2 4 2" xfId="191"/>
    <cellStyle name="40% - Accent3 2 5" xfId="192"/>
    <cellStyle name="40% - Accent3 2 5 2" xfId="193"/>
    <cellStyle name="40% - Accent3 2 6" xfId="194"/>
    <cellStyle name="40% - Accent3 3" xfId="195"/>
    <cellStyle name="40% - Accent3 3 2" xfId="196"/>
    <cellStyle name="40% - Accent3 4" xfId="197"/>
    <cellStyle name="40% - Accent3 4 2" xfId="198"/>
    <cellStyle name="40% - Accent3 4 2 2" xfId="199"/>
    <cellStyle name="40% - Accent3 4 3" xfId="200"/>
    <cellStyle name="40% - Accent3 5" xfId="201"/>
    <cellStyle name="40% - Accent3 5 2" xfId="202"/>
    <cellStyle name="40% - Accent3 6" xfId="203"/>
    <cellStyle name="40% - Accent3 6 2" xfId="204"/>
    <cellStyle name="40% - Accent3 7" xfId="205"/>
    <cellStyle name="40% - Accent3 7 2" xfId="206"/>
    <cellStyle name="40% - Accent3 8" xfId="1034" hidden="1"/>
    <cellStyle name="40% - Accent3 8" xfId="1052" hidden="1"/>
    <cellStyle name="40% - Accent3 8" xfId="1070" hidden="1"/>
    <cellStyle name="40% - Accent3_Q.W. ADMINISTRACIULI SENOBA" xfId="207"/>
    <cellStyle name="40% - Accent4" xfId="913" hidden="1"/>
    <cellStyle name="40% - Accent4" xfId="988"/>
    <cellStyle name="40% - Accent4 2" xfId="208"/>
    <cellStyle name="40% - Accent4 2 2" xfId="209"/>
    <cellStyle name="40% - Accent4 2 2 2" xfId="210"/>
    <cellStyle name="40% - Accent4 2 3" xfId="211"/>
    <cellStyle name="40% - Accent4 2 3 2" xfId="212"/>
    <cellStyle name="40% - Accent4 2 4" xfId="213"/>
    <cellStyle name="40% - Accent4 2 4 2" xfId="214"/>
    <cellStyle name="40% - Accent4 2 5" xfId="215"/>
    <cellStyle name="40% - Accent4 2 5 2" xfId="216"/>
    <cellStyle name="40% - Accent4 2 6" xfId="217"/>
    <cellStyle name="40% - Accent4 3" xfId="218"/>
    <cellStyle name="40% - Accent4 3 2" xfId="219"/>
    <cellStyle name="40% - Accent4 4" xfId="220"/>
    <cellStyle name="40% - Accent4 4 2" xfId="221"/>
    <cellStyle name="40% - Accent4 4 2 2" xfId="222"/>
    <cellStyle name="40% - Accent4 4 3" xfId="223"/>
    <cellStyle name="40% - Accent4 5" xfId="224"/>
    <cellStyle name="40% - Accent4 5 2" xfId="225"/>
    <cellStyle name="40% - Accent4 6" xfId="226"/>
    <cellStyle name="40% - Accent4 6 2" xfId="227"/>
    <cellStyle name="40% - Accent4 7" xfId="228"/>
    <cellStyle name="40% - Accent4 7 2" xfId="229"/>
    <cellStyle name="40% - Accent4 8" xfId="1037" hidden="1"/>
    <cellStyle name="40% - Accent4 8" xfId="1055" hidden="1"/>
    <cellStyle name="40% - Accent4 8" xfId="1073" hidden="1"/>
    <cellStyle name="40% - Accent4_Q.W. ADMINISTRACIULI SENOBA" xfId="230"/>
    <cellStyle name="40% - Accent5" xfId="916" hidden="1"/>
    <cellStyle name="40% - Accent5" xfId="989"/>
    <cellStyle name="40% - Accent5 2" xfId="231"/>
    <cellStyle name="40% - Accent5 2 2" xfId="232"/>
    <cellStyle name="40% - Accent5 2 2 2" xfId="233"/>
    <cellStyle name="40% - Accent5 2 3" xfId="234"/>
    <cellStyle name="40% - Accent5 2 3 2" xfId="235"/>
    <cellStyle name="40% - Accent5 2 4" xfId="236"/>
    <cellStyle name="40% - Accent5 2 4 2" xfId="237"/>
    <cellStyle name="40% - Accent5 2 5" xfId="238"/>
    <cellStyle name="40% - Accent5 2 5 2" xfId="239"/>
    <cellStyle name="40% - Accent5 2 6" xfId="240"/>
    <cellStyle name="40% - Accent5 3" xfId="241"/>
    <cellStyle name="40% - Accent5 3 2" xfId="242"/>
    <cellStyle name="40% - Accent5 4" xfId="243"/>
    <cellStyle name="40% - Accent5 4 2" xfId="244"/>
    <cellStyle name="40% - Accent5 4 2 2" xfId="245"/>
    <cellStyle name="40% - Accent5 4 3" xfId="246"/>
    <cellStyle name="40% - Accent5 5" xfId="247"/>
    <cellStyle name="40% - Accent5 5 2" xfId="248"/>
    <cellStyle name="40% - Accent5 6" xfId="249"/>
    <cellStyle name="40% - Accent5 6 2" xfId="250"/>
    <cellStyle name="40% - Accent5 7" xfId="251"/>
    <cellStyle name="40% - Accent5 7 2" xfId="252"/>
    <cellStyle name="40% - Accent5 8" xfId="1040" hidden="1"/>
    <cellStyle name="40% - Accent5 8" xfId="1058" hidden="1"/>
    <cellStyle name="40% - Accent5 8" xfId="1076" hidden="1"/>
    <cellStyle name="40% - Accent5_Q.W. ADMINISTRACIULI SENOBA" xfId="253"/>
    <cellStyle name="40% - Accent6" xfId="919" hidden="1"/>
    <cellStyle name="40% - Accent6" xfId="990"/>
    <cellStyle name="40% - Accent6 2" xfId="254"/>
    <cellStyle name="40% - Accent6 2 2" xfId="255"/>
    <cellStyle name="40% - Accent6 2 2 2" xfId="256"/>
    <cellStyle name="40% - Accent6 2 3" xfId="257"/>
    <cellStyle name="40% - Accent6 2 3 2" xfId="258"/>
    <cellStyle name="40% - Accent6 2 4" xfId="259"/>
    <cellStyle name="40% - Accent6 2 4 2" xfId="260"/>
    <cellStyle name="40% - Accent6 2 5" xfId="261"/>
    <cellStyle name="40% - Accent6 2 5 2" xfId="262"/>
    <cellStyle name="40% - Accent6 2 6" xfId="263"/>
    <cellStyle name="40% - Accent6 3" xfId="264"/>
    <cellStyle name="40% - Accent6 3 2" xfId="265"/>
    <cellStyle name="40% - Accent6 4" xfId="266"/>
    <cellStyle name="40% - Accent6 4 2" xfId="267"/>
    <cellStyle name="40% - Accent6 4 2 2" xfId="268"/>
    <cellStyle name="40% - Accent6 4 3" xfId="269"/>
    <cellStyle name="40% - Accent6 5" xfId="270"/>
    <cellStyle name="40% - Accent6 5 2" xfId="271"/>
    <cellStyle name="40% - Accent6 6" xfId="272"/>
    <cellStyle name="40% - Accent6 6 2" xfId="273"/>
    <cellStyle name="40% - Accent6 7" xfId="274"/>
    <cellStyle name="40% - Accent6 7 2" xfId="275"/>
    <cellStyle name="40% - Accent6 8" xfId="1043" hidden="1"/>
    <cellStyle name="40% - Accent6 8" xfId="1061" hidden="1"/>
    <cellStyle name="40% - Accent6 8" xfId="1079" hidden="1"/>
    <cellStyle name="40% - Accent6_Q.W. ADMINISTRACIULI SENOBA" xfId="276"/>
    <cellStyle name="60% - Accent1" xfId="905" hidden="1"/>
    <cellStyle name="60% - Accent1" xfId="991"/>
    <cellStyle name="60% - Accent1 2" xfId="277"/>
    <cellStyle name="60% - Accent1 2 2" xfId="278"/>
    <cellStyle name="60% - Accent1 2 3" xfId="279"/>
    <cellStyle name="60% - Accent1 2 4" xfId="280"/>
    <cellStyle name="60% - Accent1 2 5" xfId="281"/>
    <cellStyle name="60% - Accent1 3" xfId="282"/>
    <cellStyle name="60% - Accent1 4" xfId="283"/>
    <cellStyle name="60% - Accent1 4 2" xfId="284"/>
    <cellStyle name="60% - Accent1 5" xfId="285"/>
    <cellStyle name="60% - Accent1 6" xfId="286"/>
    <cellStyle name="60% - Accent1 7" xfId="287"/>
    <cellStyle name="60% - Accent1 8" xfId="1029" hidden="1"/>
    <cellStyle name="60% - Accent1 8" xfId="1047" hidden="1"/>
    <cellStyle name="60% - Accent1 8" xfId="1065" hidden="1"/>
    <cellStyle name="60% - Accent2" xfId="908" hidden="1"/>
    <cellStyle name="60% - Accent2" xfId="992"/>
    <cellStyle name="60% - Accent2 2" xfId="288"/>
    <cellStyle name="60% - Accent2 2 2" xfId="289"/>
    <cellStyle name="60% - Accent2 2 3" xfId="290"/>
    <cellStyle name="60% - Accent2 2 4" xfId="291"/>
    <cellStyle name="60% - Accent2 2 5" xfId="292"/>
    <cellStyle name="60% - Accent2 3" xfId="293"/>
    <cellStyle name="60% - Accent2 4" xfId="294"/>
    <cellStyle name="60% - Accent2 4 2" xfId="295"/>
    <cellStyle name="60% - Accent2 5" xfId="296"/>
    <cellStyle name="60% - Accent2 6" xfId="297"/>
    <cellStyle name="60% - Accent2 7" xfId="298"/>
    <cellStyle name="60% - Accent2 8" xfId="1032" hidden="1"/>
    <cellStyle name="60% - Accent2 8" xfId="1050" hidden="1"/>
    <cellStyle name="60% - Accent2 8" xfId="1068" hidden="1"/>
    <cellStyle name="60% - Accent3" xfId="911" hidden="1"/>
    <cellStyle name="60% - Accent3" xfId="993"/>
    <cellStyle name="60% - Accent3 2" xfId="299"/>
    <cellStyle name="60% - Accent3 2 2" xfId="300"/>
    <cellStyle name="60% - Accent3 2 3" xfId="301"/>
    <cellStyle name="60% - Accent3 2 4" xfId="302"/>
    <cellStyle name="60% - Accent3 2 5" xfId="303"/>
    <cellStyle name="60% - Accent3 3" xfId="304"/>
    <cellStyle name="60% - Accent3 4" xfId="305"/>
    <cellStyle name="60% - Accent3 4 2" xfId="306"/>
    <cellStyle name="60% - Accent3 5" xfId="307"/>
    <cellStyle name="60% - Accent3 6" xfId="308"/>
    <cellStyle name="60% - Accent3 7" xfId="309"/>
    <cellStyle name="60% - Accent3 8" xfId="1035" hidden="1"/>
    <cellStyle name="60% - Accent3 8" xfId="1053" hidden="1"/>
    <cellStyle name="60% - Accent3 8" xfId="1071" hidden="1"/>
    <cellStyle name="60% - Accent4" xfId="914" hidden="1"/>
    <cellStyle name="60% - Accent4" xfId="994"/>
    <cellStyle name="60% - Accent4 2" xfId="310"/>
    <cellStyle name="60% - Accent4 2 2" xfId="311"/>
    <cellStyle name="60% - Accent4 2 3" xfId="312"/>
    <cellStyle name="60% - Accent4 2 4" xfId="313"/>
    <cellStyle name="60% - Accent4 2 5" xfId="314"/>
    <cellStyle name="60% - Accent4 3" xfId="315"/>
    <cellStyle name="60% - Accent4 4" xfId="316"/>
    <cellStyle name="60% - Accent4 4 2" xfId="317"/>
    <cellStyle name="60% - Accent4 5" xfId="318"/>
    <cellStyle name="60% - Accent4 6" xfId="319"/>
    <cellStyle name="60% - Accent4 7" xfId="320"/>
    <cellStyle name="60% - Accent4 8" xfId="1038" hidden="1"/>
    <cellStyle name="60% - Accent4 8" xfId="1056" hidden="1"/>
    <cellStyle name="60% - Accent4 8" xfId="1074" hidden="1"/>
    <cellStyle name="60% - Accent5" xfId="917" hidden="1"/>
    <cellStyle name="60% - Accent5" xfId="995"/>
    <cellStyle name="60% - Accent5 2" xfId="321"/>
    <cellStyle name="60% - Accent5 2 2" xfId="322"/>
    <cellStyle name="60% - Accent5 2 3" xfId="323"/>
    <cellStyle name="60% - Accent5 2 4" xfId="324"/>
    <cellStyle name="60% - Accent5 2 5" xfId="325"/>
    <cellStyle name="60% - Accent5 3" xfId="326"/>
    <cellStyle name="60% - Accent5 4" xfId="327"/>
    <cellStyle name="60% - Accent5 4 2" xfId="328"/>
    <cellStyle name="60% - Accent5 5" xfId="329"/>
    <cellStyle name="60% - Accent5 6" xfId="330"/>
    <cellStyle name="60% - Accent5 7" xfId="331"/>
    <cellStyle name="60% - Accent5 8" xfId="1041" hidden="1"/>
    <cellStyle name="60% - Accent5 8" xfId="1059" hidden="1"/>
    <cellStyle name="60% - Accent5 8" xfId="1077" hidden="1"/>
    <cellStyle name="60% - Accent6" xfId="920" hidden="1"/>
    <cellStyle name="60% - Accent6" xfId="996"/>
    <cellStyle name="60% - Accent6 2" xfId="332"/>
    <cellStyle name="60% - Accent6 2 2" xfId="333"/>
    <cellStyle name="60% - Accent6 2 3" xfId="334"/>
    <cellStyle name="60% - Accent6 2 4" xfId="335"/>
    <cellStyle name="60% - Accent6 2 5" xfId="336"/>
    <cellStyle name="60% - Accent6 3" xfId="337"/>
    <cellStyle name="60% - Accent6 4" xfId="338"/>
    <cellStyle name="60% - Accent6 4 2" xfId="339"/>
    <cellStyle name="60% - Accent6 5" xfId="340"/>
    <cellStyle name="60% - Accent6 6" xfId="341"/>
    <cellStyle name="60% - Accent6 7" xfId="342"/>
    <cellStyle name="60% - Accent6 8" xfId="1044" hidden="1"/>
    <cellStyle name="60% - Accent6 8" xfId="1062" hidden="1"/>
    <cellStyle name="60% - Accent6 8" xfId="1080" hidden="1"/>
    <cellStyle name="Accent1" xfId="343"/>
    <cellStyle name="Accent1 2" xfId="344"/>
    <cellStyle name="Accent1 2 2" xfId="345"/>
    <cellStyle name="Accent1 2 3" xfId="346"/>
    <cellStyle name="Accent1 2 4" xfId="347"/>
    <cellStyle name="Accent1 2 5" xfId="348"/>
    <cellStyle name="Accent1 3" xfId="349"/>
    <cellStyle name="Accent1 4" xfId="350"/>
    <cellStyle name="Accent1 4 2" xfId="351"/>
    <cellStyle name="Accent1 5" xfId="352"/>
    <cellStyle name="Accent1 6" xfId="353"/>
    <cellStyle name="Accent1 7" xfId="354"/>
    <cellStyle name="Accent2" xfId="355"/>
    <cellStyle name="Accent2 2" xfId="356"/>
    <cellStyle name="Accent2 2 2" xfId="357"/>
    <cellStyle name="Accent2 2 3" xfId="358"/>
    <cellStyle name="Accent2 2 4" xfId="359"/>
    <cellStyle name="Accent2 2 5" xfId="360"/>
    <cellStyle name="Accent2 3" xfId="361"/>
    <cellStyle name="Accent2 4" xfId="362"/>
    <cellStyle name="Accent2 4 2" xfId="363"/>
    <cellStyle name="Accent2 5" xfId="364"/>
    <cellStyle name="Accent2 6" xfId="365"/>
    <cellStyle name="Accent2 7" xfId="366"/>
    <cellStyle name="Accent3" xfId="367"/>
    <cellStyle name="Accent3 2" xfId="368"/>
    <cellStyle name="Accent3 2 2" xfId="369"/>
    <cellStyle name="Accent3 2 3" xfId="370"/>
    <cellStyle name="Accent3 2 4" xfId="371"/>
    <cellStyle name="Accent3 2 5" xfId="372"/>
    <cellStyle name="Accent3 3" xfId="373"/>
    <cellStyle name="Accent3 4" xfId="374"/>
    <cellStyle name="Accent3 4 2" xfId="375"/>
    <cellStyle name="Accent3 5" xfId="376"/>
    <cellStyle name="Accent3 6" xfId="377"/>
    <cellStyle name="Accent3 7" xfId="378"/>
    <cellStyle name="Accent4" xfId="379"/>
    <cellStyle name="Accent4 2" xfId="380"/>
    <cellStyle name="Accent4 2 2" xfId="381"/>
    <cellStyle name="Accent4 2 3" xfId="382"/>
    <cellStyle name="Accent4 2 4" xfId="383"/>
    <cellStyle name="Accent4 2 5" xfId="384"/>
    <cellStyle name="Accent4 3" xfId="385"/>
    <cellStyle name="Accent4 4" xfId="386"/>
    <cellStyle name="Accent4 4 2" xfId="387"/>
    <cellStyle name="Accent4 5" xfId="388"/>
    <cellStyle name="Accent4 6" xfId="389"/>
    <cellStyle name="Accent4 7" xfId="390"/>
    <cellStyle name="Accent5" xfId="391"/>
    <cellStyle name="Accent5 2" xfId="392"/>
    <cellStyle name="Accent5 2 2" xfId="393"/>
    <cellStyle name="Accent5 2 3" xfId="394"/>
    <cellStyle name="Accent5 2 4" xfId="395"/>
    <cellStyle name="Accent5 2 5" xfId="396"/>
    <cellStyle name="Accent5 3" xfId="397"/>
    <cellStyle name="Accent5 4" xfId="398"/>
    <cellStyle name="Accent5 4 2" xfId="399"/>
    <cellStyle name="Accent5 5" xfId="400"/>
    <cellStyle name="Accent5 6" xfId="401"/>
    <cellStyle name="Accent5 7" xfId="402"/>
    <cellStyle name="Accent6" xfId="403"/>
    <cellStyle name="Accent6 2" xfId="404"/>
    <cellStyle name="Accent6 2 2" xfId="405"/>
    <cellStyle name="Accent6 2 3" xfId="406"/>
    <cellStyle name="Accent6 2 4" xfId="407"/>
    <cellStyle name="Accent6 2 5" xfId="408"/>
    <cellStyle name="Accent6 3" xfId="409"/>
    <cellStyle name="Accent6 4" xfId="410"/>
    <cellStyle name="Accent6 4 2" xfId="411"/>
    <cellStyle name="Accent6 5" xfId="412"/>
    <cellStyle name="Accent6 6" xfId="413"/>
    <cellStyle name="Accent6 7" xfId="414"/>
    <cellStyle name="Bad" xfId="415"/>
    <cellStyle name="Bad 2" xfId="416"/>
    <cellStyle name="Bad 2 2" xfId="417"/>
    <cellStyle name="Bad 2 3" xfId="418"/>
    <cellStyle name="Bad 2 4" xfId="419"/>
    <cellStyle name="Bad 2 5" xfId="420"/>
    <cellStyle name="Bad 3" xfId="421"/>
    <cellStyle name="Bad 4" xfId="422"/>
    <cellStyle name="Bad 4 2" xfId="423"/>
    <cellStyle name="Bad 5" xfId="424"/>
    <cellStyle name="Bad 6" xfId="425"/>
    <cellStyle name="Bad 7" xfId="426"/>
    <cellStyle name="Calculation" xfId="427"/>
    <cellStyle name="Calculation 2" xfId="428"/>
    <cellStyle name="Calculation 2 2" xfId="429"/>
    <cellStyle name="Calculation 2 3" xfId="430"/>
    <cellStyle name="Calculation 2 4" xfId="431"/>
    <cellStyle name="Calculation 2 5" xfId="432"/>
    <cellStyle name="Calculation 2_anakia II etapi.xls sm. defeqturi" xfId="433"/>
    <cellStyle name="Calculation 3" xfId="434"/>
    <cellStyle name="Calculation 4" xfId="435"/>
    <cellStyle name="Calculation 4 2" xfId="436"/>
    <cellStyle name="Calculation 4_anakia II etapi.xls sm. defeqturi" xfId="437"/>
    <cellStyle name="Calculation 5" xfId="438"/>
    <cellStyle name="Calculation 6" xfId="439"/>
    <cellStyle name="Calculation 7" xfId="440"/>
    <cellStyle name="Check Cell" xfId="441"/>
    <cellStyle name="Check Cell 2" xfId="442"/>
    <cellStyle name="Check Cell 2 2" xfId="443"/>
    <cellStyle name="Check Cell 2 3" xfId="444"/>
    <cellStyle name="Check Cell 2 4" xfId="445"/>
    <cellStyle name="Check Cell 2 5" xfId="446"/>
    <cellStyle name="Check Cell 2_anakia II etapi.xls sm. defeqturi" xfId="447"/>
    <cellStyle name="Check Cell 3" xfId="448"/>
    <cellStyle name="Check Cell 4" xfId="449"/>
    <cellStyle name="Check Cell 4 2" xfId="450"/>
    <cellStyle name="Check Cell 4_anakia II etapi.xls sm. defeqturi" xfId="451"/>
    <cellStyle name="Check Cell 5" xfId="452"/>
    <cellStyle name="Check Cell 6" xfId="453"/>
    <cellStyle name="Check Cell 7" xfId="454"/>
    <cellStyle name="Comma 10" xfId="455"/>
    <cellStyle name="Comma 10 2" xfId="456"/>
    <cellStyle name="Comma 10 3" xfId="1003"/>
    <cellStyle name="Comma 10 4" xfId="1012"/>
    <cellStyle name="Comma 11" xfId="457"/>
    <cellStyle name="Comma 12" xfId="458"/>
    <cellStyle name="Comma 12 2" xfId="459"/>
    <cellStyle name="Comma 12 3" xfId="460"/>
    <cellStyle name="Comma 12 4" xfId="461"/>
    <cellStyle name="Comma 12 5" xfId="462"/>
    <cellStyle name="Comma 12 6" xfId="463"/>
    <cellStyle name="Comma 12 7" xfId="464"/>
    <cellStyle name="Comma 12 8" xfId="465"/>
    <cellStyle name="Comma 13" xfId="466"/>
    <cellStyle name="Comma 14" xfId="467"/>
    <cellStyle name="Comma 15" xfId="468"/>
    <cellStyle name="Comma 15 2" xfId="469"/>
    <cellStyle name="Comma 15 3" xfId="946"/>
    <cellStyle name="Comma 15 4" xfId="1004"/>
    <cellStyle name="Comma 15 5" xfId="1013"/>
    <cellStyle name="Comma 16" xfId="470"/>
    <cellStyle name="Comma 16 2" xfId="947"/>
    <cellStyle name="Comma 17" xfId="471"/>
    <cellStyle name="Comma 17 2" xfId="472"/>
    <cellStyle name="Comma 17 2 2" xfId="997"/>
    <cellStyle name="Comma 17 3" xfId="473"/>
    <cellStyle name="Comma 17 4" xfId="948"/>
    <cellStyle name="Comma 18" xfId="474"/>
    <cellStyle name="Comma 18 2" xfId="475"/>
    <cellStyle name="Comma 18 3" xfId="949"/>
    <cellStyle name="Comma 19" xfId="476"/>
    <cellStyle name="Comma 2" xfId="477"/>
    <cellStyle name="Comma 2 2" xfId="478"/>
    <cellStyle name="Comma 2 2 2" xfId="479"/>
    <cellStyle name="Comma 2 2 2 2" xfId="945"/>
    <cellStyle name="Comma 2 2 3" xfId="480"/>
    <cellStyle name="Comma 2 2 3 2" xfId="944"/>
    <cellStyle name="Comma 2 2 4" xfId="943"/>
    <cellStyle name="Comma 2 2 5" xfId="1005"/>
    <cellStyle name="Comma 2 2 6" xfId="1014"/>
    <cellStyle name="Comma 2 3" xfId="481"/>
    <cellStyle name="Comma 2 3 2" xfId="942"/>
    <cellStyle name="Comma 2 4" xfId="941"/>
    <cellStyle name="Comma 20" xfId="482"/>
    <cellStyle name="Comma 20 2" xfId="950"/>
    <cellStyle name="Comma 21" xfId="951"/>
    <cellStyle name="Comma 22" xfId="952"/>
    <cellStyle name="Comma 3" xfId="483"/>
    <cellStyle name="Comma 3 2" xfId="940"/>
    <cellStyle name="Comma 3 3" xfId="939"/>
    <cellStyle name="Comma 3 3 2" xfId="1006"/>
    <cellStyle name="Comma 4" xfId="484"/>
    <cellStyle name="Comma 4 2" xfId="938"/>
    <cellStyle name="Comma 5" xfId="485"/>
    <cellStyle name="Comma 5 2" xfId="937"/>
    <cellStyle name="Comma 5 2 2" xfId="1007"/>
    <cellStyle name="Comma 6" xfId="486"/>
    <cellStyle name="Comma 6 2" xfId="936"/>
    <cellStyle name="Comma 6 2 2" xfId="1008"/>
    <cellStyle name="Comma 6 3" xfId="935"/>
    <cellStyle name="Comma 7" xfId="487"/>
    <cellStyle name="Comma 8" xfId="488"/>
    <cellStyle name="Comma 9" xfId="489"/>
    <cellStyle name="Currency 2" xfId="934"/>
    <cellStyle name="Explanatory Text" xfId="490"/>
    <cellStyle name="Explanatory Text 2" xfId="491"/>
    <cellStyle name="Explanatory Text 2 2" xfId="492"/>
    <cellStyle name="Explanatory Text 2 3" xfId="493"/>
    <cellStyle name="Explanatory Text 2 4" xfId="494"/>
    <cellStyle name="Explanatory Text 2 5" xfId="495"/>
    <cellStyle name="Explanatory Text 3" xfId="496"/>
    <cellStyle name="Explanatory Text 4" xfId="497"/>
    <cellStyle name="Explanatory Text 4 2" xfId="498"/>
    <cellStyle name="Explanatory Text 5" xfId="499"/>
    <cellStyle name="Explanatory Text 6" xfId="500"/>
    <cellStyle name="Explanatory Text 7" xfId="501"/>
    <cellStyle name="Good" xfId="502"/>
    <cellStyle name="Good 2" xfId="503"/>
    <cellStyle name="Good 2 2" xfId="504"/>
    <cellStyle name="Good 2 3" xfId="505"/>
    <cellStyle name="Good 2 4" xfId="506"/>
    <cellStyle name="Good 2 5" xfId="507"/>
    <cellStyle name="Good 3" xfId="508"/>
    <cellStyle name="Good 4" xfId="509"/>
    <cellStyle name="Good 4 2" xfId="510"/>
    <cellStyle name="Good 5" xfId="511"/>
    <cellStyle name="Good 6" xfId="512"/>
    <cellStyle name="Good 7" xfId="513"/>
    <cellStyle name="Heading 1" xfId="514"/>
    <cellStyle name="Heading 1 2" xfId="515"/>
    <cellStyle name="Heading 1 2 2" xfId="516"/>
    <cellStyle name="Heading 1 2 3" xfId="517"/>
    <cellStyle name="Heading 1 2 4" xfId="518"/>
    <cellStyle name="Heading 1 2 5" xfId="519"/>
    <cellStyle name="Heading 1 2_anakia II etapi.xls sm. defeqturi" xfId="520"/>
    <cellStyle name="Heading 1 3" xfId="521"/>
    <cellStyle name="Heading 1 4" xfId="522"/>
    <cellStyle name="Heading 1 4 2" xfId="523"/>
    <cellStyle name="Heading 1 4_anakia II etapi.xls sm. defeqturi" xfId="524"/>
    <cellStyle name="Heading 1 5" xfId="525"/>
    <cellStyle name="Heading 1 6" xfId="526"/>
    <cellStyle name="Heading 1 7" xfId="527"/>
    <cellStyle name="Heading 2" xfId="528"/>
    <cellStyle name="Heading 2 2" xfId="529"/>
    <cellStyle name="Heading 2 2 2" xfId="530"/>
    <cellStyle name="Heading 2 2 3" xfId="531"/>
    <cellStyle name="Heading 2 2 4" xfId="532"/>
    <cellStyle name="Heading 2 2 5" xfId="533"/>
    <cellStyle name="Heading 2 2_anakia II etapi.xls sm. defeqturi" xfId="534"/>
    <cellStyle name="Heading 2 3" xfId="535"/>
    <cellStyle name="Heading 2 4" xfId="536"/>
    <cellStyle name="Heading 2 4 2" xfId="537"/>
    <cellStyle name="Heading 2 4_anakia II etapi.xls sm. defeqturi" xfId="538"/>
    <cellStyle name="Heading 2 5" xfId="539"/>
    <cellStyle name="Heading 2 6" xfId="540"/>
    <cellStyle name="Heading 2 7" xfId="541"/>
    <cellStyle name="Heading 3" xfId="542"/>
    <cellStyle name="Heading 3 2" xfId="543"/>
    <cellStyle name="Heading 3 2 2" xfId="544"/>
    <cellStyle name="Heading 3 2 3" xfId="545"/>
    <cellStyle name="Heading 3 2 4" xfId="546"/>
    <cellStyle name="Heading 3 2 5" xfId="547"/>
    <cellStyle name="Heading 3 2_anakia II etapi.xls sm. defeqturi" xfId="548"/>
    <cellStyle name="Heading 3 3" xfId="549"/>
    <cellStyle name="Heading 3 4" xfId="550"/>
    <cellStyle name="Heading 3 4 2" xfId="551"/>
    <cellStyle name="Heading 3 4_anakia II etapi.xls sm. defeqturi" xfId="552"/>
    <cellStyle name="Heading 3 5" xfId="553"/>
    <cellStyle name="Heading 3 6" xfId="554"/>
    <cellStyle name="Heading 3 7" xfId="555"/>
    <cellStyle name="Heading 4" xfId="556"/>
    <cellStyle name="Heading 4 2" xfId="557"/>
    <cellStyle name="Heading 4 2 2" xfId="558"/>
    <cellStyle name="Heading 4 2 3" xfId="559"/>
    <cellStyle name="Heading 4 2 4" xfId="560"/>
    <cellStyle name="Heading 4 2 5" xfId="561"/>
    <cellStyle name="Heading 4 3" xfId="562"/>
    <cellStyle name="Heading 4 4" xfId="563"/>
    <cellStyle name="Heading 4 4 2" xfId="564"/>
    <cellStyle name="Heading 4 5" xfId="565"/>
    <cellStyle name="Heading 4 6" xfId="566"/>
    <cellStyle name="Heading 4 7" xfId="567"/>
    <cellStyle name="Hyperlink 2" xfId="568"/>
    <cellStyle name="Hyperlink 2 2" xfId="933"/>
    <cellStyle name="Hyperlink 3" xfId="932"/>
    <cellStyle name="Input" xfId="569"/>
    <cellStyle name="Input 2" xfId="570"/>
    <cellStyle name="Input 2 2" xfId="571"/>
    <cellStyle name="Input 2 3" xfId="572"/>
    <cellStyle name="Input 2 4" xfId="573"/>
    <cellStyle name="Input 2 5" xfId="574"/>
    <cellStyle name="Input 2_anakia II etapi.xls sm. defeqturi" xfId="575"/>
    <cellStyle name="Input 3" xfId="576"/>
    <cellStyle name="Input 4" xfId="577"/>
    <cellStyle name="Input 4 2" xfId="578"/>
    <cellStyle name="Input 4_anakia II etapi.xls sm. defeqturi" xfId="579"/>
    <cellStyle name="Input 5" xfId="580"/>
    <cellStyle name="Input 6" xfId="581"/>
    <cellStyle name="Input 7" xfId="582"/>
    <cellStyle name="Linked Cell" xfId="583"/>
    <cellStyle name="Linked Cell 2" xfId="584"/>
    <cellStyle name="Linked Cell 2 2" xfId="585"/>
    <cellStyle name="Linked Cell 2 3" xfId="586"/>
    <cellStyle name="Linked Cell 2 4" xfId="587"/>
    <cellStyle name="Linked Cell 2 5" xfId="588"/>
    <cellStyle name="Linked Cell 2_anakia II etapi.xls sm. defeqturi" xfId="589"/>
    <cellStyle name="Linked Cell 3" xfId="590"/>
    <cellStyle name="Linked Cell 4" xfId="591"/>
    <cellStyle name="Linked Cell 4 2" xfId="592"/>
    <cellStyle name="Linked Cell 4_anakia II etapi.xls sm. defeqturi" xfId="593"/>
    <cellStyle name="Linked Cell 5" xfId="594"/>
    <cellStyle name="Linked Cell 6" xfId="595"/>
    <cellStyle name="Linked Cell 7" xfId="596"/>
    <cellStyle name="Neutral" xfId="597"/>
    <cellStyle name="Neutral 2" xfId="598"/>
    <cellStyle name="Neutral 2 2" xfId="599"/>
    <cellStyle name="Neutral 2 3" xfId="600"/>
    <cellStyle name="Neutral 2 4" xfId="601"/>
    <cellStyle name="Neutral 2 5" xfId="602"/>
    <cellStyle name="Neutral 3" xfId="603"/>
    <cellStyle name="Neutral 4" xfId="604"/>
    <cellStyle name="Neutral 4 2" xfId="605"/>
    <cellStyle name="Neutral 5" xfId="606"/>
    <cellStyle name="Neutral 6" xfId="607"/>
    <cellStyle name="Neutral 7" xfId="608"/>
    <cellStyle name="Normal 10" xfId="609"/>
    <cellStyle name="Normal 10 2" xfId="610"/>
    <cellStyle name="Normal 11" xfId="611"/>
    <cellStyle name="Normal 11 2" xfId="612"/>
    <cellStyle name="Normal 11 2 2" xfId="613"/>
    <cellStyle name="Normal 11 3" xfId="614"/>
    <cellStyle name="Normal 11_GAZI-2010" xfId="615"/>
    <cellStyle name="Normal 12" xfId="616"/>
    <cellStyle name="Normal 12 2" xfId="617"/>
    <cellStyle name="Normal 12_gazis gare qseli" xfId="618"/>
    <cellStyle name="Normal 13" xfId="619"/>
    <cellStyle name="Normal 13 2" xfId="620"/>
    <cellStyle name="Normal 13 2 2" xfId="621"/>
    <cellStyle name="Normal 13 2 2 2" xfId="998"/>
    <cellStyle name="Normal 13 2 3" xfId="622"/>
    <cellStyle name="Normal 13 3" xfId="623"/>
    <cellStyle name="Normal 13 3 2" xfId="624"/>
    <cellStyle name="Normal 13 3 2 2" xfId="953"/>
    <cellStyle name="Normal 13 3 3" xfId="625"/>
    <cellStyle name="Normal 13 3 3 2" xfId="626"/>
    <cellStyle name="Normal 13 3 3 2 2" xfId="627"/>
    <cellStyle name="Normal 13 3 3 3" xfId="628"/>
    <cellStyle name="Normal 13 3 3 4" xfId="629"/>
    <cellStyle name="Normal 13 3 3 5" xfId="630"/>
    <cellStyle name="Normal 13 3 3 6" xfId="631"/>
    <cellStyle name="Normal 13 3 4" xfId="632"/>
    <cellStyle name="Normal 13 3 5" xfId="633"/>
    <cellStyle name="Normal 13 4" xfId="634"/>
    <cellStyle name="Normal 13 5" xfId="635"/>
    <cellStyle name="Normal 13 5 2" xfId="636"/>
    <cellStyle name="Normal 13 5 3" xfId="637"/>
    <cellStyle name="Normal 13 5 3 2" xfId="638"/>
    <cellStyle name="Normal 13 5 3 2 2" xfId="639"/>
    <cellStyle name="Normal 13 5 3 3" xfId="640"/>
    <cellStyle name="Normal 13 5 3 3 2" xfId="641"/>
    <cellStyle name="Normal 13 5 3 3 3" xfId="642"/>
    <cellStyle name="Normal 13 5 3 4" xfId="643"/>
    <cellStyle name="Normal 13 5 3 5" xfId="644"/>
    <cellStyle name="Normal 13 5 3 6" xfId="645"/>
    <cellStyle name="Normal 13 5 3 7" xfId="646"/>
    <cellStyle name="Normal 13 5 4" xfId="647"/>
    <cellStyle name="Normal 13 5 5" xfId="648"/>
    <cellStyle name="Normal 13 6" xfId="649"/>
    <cellStyle name="Normal 13 7" xfId="650"/>
    <cellStyle name="Normal 13 7 2" xfId="999"/>
    <cellStyle name="Normal 13 8" xfId="651"/>
    <cellStyle name="Normal 13_# 6-1 27.01.12 - копия (1)" xfId="652"/>
    <cellStyle name="Normal 14" xfId="653"/>
    <cellStyle name="Normal 14 2" xfId="654"/>
    <cellStyle name="Normal 14 3" xfId="655"/>
    <cellStyle name="Normal 14 3 2" xfId="656"/>
    <cellStyle name="Normal 14 4" xfId="657"/>
    <cellStyle name="Normal 14 5" xfId="658"/>
    <cellStyle name="Normal 14 6" xfId="659"/>
    <cellStyle name="Normal 14_anakia II etapi.xls sm. defeqturi" xfId="660"/>
    <cellStyle name="Normal 15" xfId="661"/>
    <cellStyle name="Normal 16" xfId="662"/>
    <cellStyle name="Normal 16 2" xfId="663"/>
    <cellStyle name="Normal 16 3" xfId="664"/>
    <cellStyle name="Normal 16 4" xfId="665"/>
    <cellStyle name="Normal 16_# 6-1 27.01.12 - копия (1)" xfId="666"/>
    <cellStyle name="Normal 17" xfId="667"/>
    <cellStyle name="Normal 18" xfId="668"/>
    <cellStyle name="Normal 19" xfId="669"/>
    <cellStyle name="Normal 2" xfId="670"/>
    <cellStyle name="Normal 2 10" xfId="671"/>
    <cellStyle name="Normal 2 11" xfId="672"/>
    <cellStyle name="Normal 2 11 2" xfId="931"/>
    <cellStyle name="Normal 2 12" xfId="930"/>
    <cellStyle name="Normal 2 2" xfId="673"/>
    <cellStyle name="Normal 2 2 2" xfId="674"/>
    <cellStyle name="Normal 2 2 2 2" xfId="929"/>
    <cellStyle name="Normal 2 2 3" xfId="675"/>
    <cellStyle name="Normal 2 2 4" xfId="676"/>
    <cellStyle name="Normal 2 2 5" xfId="677"/>
    <cellStyle name="Normal 2 2 6" xfId="678"/>
    <cellStyle name="Normal 2 2 7" xfId="679"/>
    <cellStyle name="Normal 2 2 8" xfId="928"/>
    <cellStyle name="Normal 2 2_2D4CD000" xfId="680"/>
    <cellStyle name="Normal 2 3" xfId="681"/>
    <cellStyle name="Normal 2 3 2" xfId="927"/>
    <cellStyle name="Normal 2 4" xfId="682"/>
    <cellStyle name="Normal 2 4 2" xfId="926"/>
    <cellStyle name="Normal 2 5" xfId="683"/>
    <cellStyle name="Normal 2 6" xfId="684"/>
    <cellStyle name="Normal 2 7" xfId="685"/>
    <cellStyle name="Normal 2 7 2" xfId="686"/>
    <cellStyle name="Normal 2 7 2 2" xfId="925"/>
    <cellStyle name="Normal 2 7 3" xfId="687"/>
    <cellStyle name="Normal 2 7 3 2" xfId="924"/>
    <cellStyle name="Normal 2 7 4" xfId="923"/>
    <cellStyle name="Normal 2 7_anakia II etapi.xls sm. defeqturi" xfId="688"/>
    <cellStyle name="Normal 2 8" xfId="689"/>
    <cellStyle name="Normal 2 9" xfId="690"/>
    <cellStyle name="Normal 2_anakia II etapi.xls sm. defeqturi" xfId="691"/>
    <cellStyle name="Normal 20" xfId="692"/>
    <cellStyle name="Normal 21" xfId="693"/>
    <cellStyle name="Normal 22" xfId="694"/>
    <cellStyle name="Normal 23" xfId="695"/>
    <cellStyle name="Normal 24" xfId="696"/>
    <cellStyle name="Normal 25" xfId="697"/>
    <cellStyle name="Normal 26" xfId="698"/>
    <cellStyle name="Normal 27" xfId="699"/>
    <cellStyle name="Normal 28" xfId="700"/>
    <cellStyle name="Normal 29" xfId="701"/>
    <cellStyle name="Normal 29 2" xfId="702"/>
    <cellStyle name="Normal 3" xfId="703"/>
    <cellStyle name="Normal 3 2" xfId="704"/>
    <cellStyle name="Normal 3 2 2" xfId="705"/>
    <cellStyle name="Normal 3 2_anakia II etapi.xls sm. defeqturi" xfId="706"/>
    <cellStyle name="Normal 3 3" xfId="707"/>
    <cellStyle name="Normal 3 3 2" xfId="922"/>
    <cellStyle name="Normal 3 4" xfId="921"/>
    <cellStyle name="Normal 30" xfId="708"/>
    <cellStyle name="Normal 30 2" xfId="709"/>
    <cellStyle name="Normal 31" xfId="710"/>
    <cellStyle name="Normal 32" xfId="711"/>
    <cellStyle name="Normal 32 2" xfId="712"/>
    <cellStyle name="Normal 32 2 2" xfId="713"/>
    <cellStyle name="Normal 32 3" xfId="714"/>
    <cellStyle name="Normal 32 3 2" xfId="715"/>
    <cellStyle name="Normal 32 3 2 2" xfId="716"/>
    <cellStyle name="Normal 32 3 3" xfId="954"/>
    <cellStyle name="Normal 32 4" xfId="717"/>
    <cellStyle name="Normal 32_# 6-1 27.01.12 - копия (1)" xfId="718"/>
    <cellStyle name="Normal 33" xfId="719"/>
    <cellStyle name="Normal 33 2" xfId="720"/>
    <cellStyle name="Normal 34" xfId="721"/>
    <cellStyle name="Normal 35" xfId="722"/>
    <cellStyle name="Normal 35 2" xfId="723"/>
    <cellStyle name="Normal 35 3" xfId="724"/>
    <cellStyle name="Normal 36" xfId="725"/>
    <cellStyle name="Normal 36 2" xfId="726"/>
    <cellStyle name="Normal 36 2 2" xfId="727"/>
    <cellStyle name="Normal 36 2 2 2" xfId="728"/>
    <cellStyle name="Normal 36 2 2 2 2" xfId="1022"/>
    <cellStyle name="Normal 36 2 2 3" xfId="1002"/>
    <cellStyle name="Normal 36 2 2 3 2" xfId="1021"/>
    <cellStyle name="Normal 36 2 2 4" xfId="1016"/>
    <cellStyle name="Normal 36 2 3" xfId="729"/>
    <cellStyle name="Normal 36 2 3 2" xfId="730"/>
    <cellStyle name="Normal 36 2 3 2 2" xfId="731"/>
    <cellStyle name="Normal 36 2 4" xfId="732"/>
    <cellStyle name="Normal 36 2 5" xfId="733"/>
    <cellStyle name="Normal 36 2 6" xfId="734"/>
    <cellStyle name="Normal 36 2 7" xfId="735"/>
    <cellStyle name="Normal 36 3" xfId="736"/>
    <cellStyle name="Normal 36 3 2" xfId="1017"/>
    <cellStyle name="Normal 36 4" xfId="737"/>
    <cellStyle name="Normal 36 5" xfId="1009"/>
    <cellStyle name="Normal 36 6" xfId="1015"/>
    <cellStyle name="Normal 37" xfId="738"/>
    <cellStyle name="Normal 37 2" xfId="739"/>
    <cellStyle name="Normal 37 3" xfId="955"/>
    <cellStyle name="Normal 37 4" xfId="1010"/>
    <cellStyle name="Normal 37 5" xfId="1023"/>
    <cellStyle name="Normal 38" xfId="740"/>
    <cellStyle name="Normal 38 2" xfId="741"/>
    <cellStyle name="Normal 38 2 2" xfId="742"/>
    <cellStyle name="Normal 38 2 3" xfId="956"/>
    <cellStyle name="Normal 38 3" xfId="743"/>
    <cellStyle name="Normal 38 3 2" xfId="744"/>
    <cellStyle name="Normal 38 4" xfId="745"/>
    <cellStyle name="Normal 39" xfId="746"/>
    <cellStyle name="Normal 39 2" xfId="747"/>
    <cellStyle name="Normal 4" xfId="748"/>
    <cellStyle name="Normal 4 2" xfId="749"/>
    <cellStyle name="Normal 4 2 2" xfId="962"/>
    <cellStyle name="Normal 4 3" xfId="750"/>
    <cellStyle name="Normal 4 3 2" xfId="963"/>
    <cellStyle name="Normal 4 4" xfId="751"/>
    <cellStyle name="Normal 4 4 2" xfId="964"/>
    <cellStyle name="Normal 40" xfId="752"/>
    <cellStyle name="Normal 40 2" xfId="753"/>
    <cellStyle name="Normal 40 3" xfId="754"/>
    <cellStyle name="Normal 41" xfId="755"/>
    <cellStyle name="Normal 41 2" xfId="756"/>
    <cellStyle name="Normal 42" xfId="757"/>
    <cellStyle name="Normal 42 2" xfId="758"/>
    <cellStyle name="Normal 42 3" xfId="759"/>
    <cellStyle name="Normal 43" xfId="760"/>
    <cellStyle name="Normal 44" xfId="761"/>
    <cellStyle name="Normal 45" xfId="762"/>
    <cellStyle name="Normal 46" xfId="763"/>
    <cellStyle name="Normal 47" xfId="764"/>
    <cellStyle name="Normal 47 2" xfId="765"/>
    <cellStyle name="Normal 47 3" xfId="766"/>
    <cellStyle name="Normal 47 3 2" xfId="767"/>
    <cellStyle name="Normal 47 3 3" xfId="768"/>
    <cellStyle name="Normal 47 3 3 2" xfId="1024"/>
    <cellStyle name="Normal 47 4" xfId="769"/>
    <cellStyle name="Normal 48" xfId="770"/>
    <cellStyle name="Normal 48 2" xfId="1025"/>
    <cellStyle name="Normal 49" xfId="771"/>
    <cellStyle name="Normal 5" xfId="772"/>
    <cellStyle name="Normal 5 2" xfId="773"/>
    <cellStyle name="Normal 5 2 2" xfId="774"/>
    <cellStyle name="Normal 5 2 3" xfId="965"/>
    <cellStyle name="Normal 5 3" xfId="775"/>
    <cellStyle name="Normal 5 4" xfId="776"/>
    <cellStyle name="Normal 5 4 2" xfId="777"/>
    <cellStyle name="Normal 5 4 3" xfId="778"/>
    <cellStyle name="Normal 5 5" xfId="779"/>
    <cellStyle name="Normal 5 5 2" xfId="966"/>
    <cellStyle name="Normal 5_Copy of SAN2010" xfId="780"/>
    <cellStyle name="Normal 6" xfId="781"/>
    <cellStyle name="Normal 6 2" xfId="967"/>
    <cellStyle name="Normal 6 3" xfId="968"/>
    <cellStyle name="Normal 6 4" xfId="969"/>
    <cellStyle name="Normal 7" xfId="782"/>
    <cellStyle name="Normal 7 2" xfId="970"/>
    <cellStyle name="Normal 75" xfId="783"/>
    <cellStyle name="Normal 8" xfId="784"/>
    <cellStyle name="Normal 8 2" xfId="785"/>
    <cellStyle name="Normal 8 3" xfId="971"/>
    <cellStyle name="Normal 8_2D4CD000" xfId="786"/>
    <cellStyle name="Normal 9" xfId="787"/>
    <cellStyle name="Normal 9 2" xfId="788"/>
    <cellStyle name="Normal 9 2 2" xfId="789"/>
    <cellStyle name="Normal 9 2 3" xfId="790"/>
    <cellStyle name="Normal 9 2 4" xfId="791"/>
    <cellStyle name="Normal 9 2 5" xfId="972"/>
    <cellStyle name="Normal 9 2_anakia II etapi.xls sm. defeqturi" xfId="792"/>
    <cellStyle name="Normal 9 3" xfId="973"/>
    <cellStyle name="Normal 9 4" xfId="974"/>
    <cellStyle name="Normal 9_2D4CD000" xfId="793"/>
    <cellStyle name="Normal_gare wyalsadfenigagarini 2 2" xfId="794"/>
    <cellStyle name="Normal_sida wyalsadeni 2 2" xfId="795"/>
    <cellStyle name="Note" xfId="796"/>
    <cellStyle name="Note 2" xfId="797"/>
    <cellStyle name="Note 2 2" xfId="798"/>
    <cellStyle name="Note 2 3" xfId="799"/>
    <cellStyle name="Note 2 4" xfId="800"/>
    <cellStyle name="Note 2 5" xfId="801"/>
    <cellStyle name="Note 2 6" xfId="975"/>
    <cellStyle name="Note 2_anakia II etapi.xls sm. defeqturi" xfId="802"/>
    <cellStyle name="Note 3" xfId="803"/>
    <cellStyle name="Note 4" xfId="804"/>
    <cellStyle name="Note 4 2" xfId="805"/>
    <cellStyle name="Note 4_anakia II etapi.xls sm. defeqturi" xfId="806"/>
    <cellStyle name="Note 5" xfId="807"/>
    <cellStyle name="Note 6" xfId="808"/>
    <cellStyle name="Note 7" xfId="809"/>
    <cellStyle name="Output" xfId="810"/>
    <cellStyle name="Output 2" xfId="811"/>
    <cellStyle name="Output 2 2" xfId="812"/>
    <cellStyle name="Output 2 3" xfId="813"/>
    <cellStyle name="Output 2 4" xfId="814"/>
    <cellStyle name="Output 2 5" xfId="815"/>
    <cellStyle name="Output 2_anakia II etapi.xls sm. defeqturi" xfId="816"/>
    <cellStyle name="Output 3" xfId="817"/>
    <cellStyle name="Output 4" xfId="818"/>
    <cellStyle name="Output 4 2" xfId="819"/>
    <cellStyle name="Output 4_anakia II etapi.xls sm. defeqturi" xfId="820"/>
    <cellStyle name="Output 5" xfId="821"/>
    <cellStyle name="Output 6" xfId="822"/>
    <cellStyle name="Output 7" xfId="823"/>
    <cellStyle name="Percent 2" xfId="824"/>
    <cellStyle name="Percent 3" xfId="825"/>
    <cellStyle name="Percent 3 2" xfId="826"/>
    <cellStyle name="Percent 4" xfId="827"/>
    <cellStyle name="Percent 5" xfId="828"/>
    <cellStyle name="Percent 5 2" xfId="957"/>
    <cellStyle name="Percent 6" xfId="829"/>
    <cellStyle name="Percent 6 2" xfId="958"/>
    <cellStyle name="Percent 6 3" xfId="1000"/>
    <cellStyle name="Style 1" xfId="830"/>
    <cellStyle name="Title" xfId="831"/>
    <cellStyle name="Title 2" xfId="832"/>
    <cellStyle name="Title 2 2" xfId="833"/>
    <cellStyle name="Title 2 3" xfId="834"/>
    <cellStyle name="Title 2 4" xfId="835"/>
    <cellStyle name="Title 2 5" xfId="836"/>
    <cellStyle name="Title 3" xfId="837"/>
    <cellStyle name="Title 4" xfId="838"/>
    <cellStyle name="Title 4 2" xfId="839"/>
    <cellStyle name="Title 5" xfId="840"/>
    <cellStyle name="Title 6" xfId="841"/>
    <cellStyle name="Title 7" xfId="842"/>
    <cellStyle name="Total" xfId="843"/>
    <cellStyle name="Total 2" xfId="844"/>
    <cellStyle name="Total 2 2" xfId="845"/>
    <cellStyle name="Total 2 3" xfId="846"/>
    <cellStyle name="Total 2 4" xfId="847"/>
    <cellStyle name="Total 2 5" xfId="848"/>
    <cellStyle name="Total 2_anakia II etapi.xls sm. defeqturi" xfId="849"/>
    <cellStyle name="Total 3" xfId="850"/>
    <cellStyle name="Total 4" xfId="851"/>
    <cellStyle name="Total 4 2" xfId="852"/>
    <cellStyle name="Total 4_anakia II etapi.xls sm. defeqturi" xfId="853"/>
    <cellStyle name="Total 5" xfId="854"/>
    <cellStyle name="Total 6" xfId="855"/>
    <cellStyle name="Total 7" xfId="856"/>
    <cellStyle name="Warning Text" xfId="857"/>
    <cellStyle name="Warning Text 2" xfId="858"/>
    <cellStyle name="Warning Text 2 2" xfId="859"/>
    <cellStyle name="Warning Text 2 3" xfId="860"/>
    <cellStyle name="Warning Text 2 4" xfId="861"/>
    <cellStyle name="Warning Text 2 5" xfId="862"/>
    <cellStyle name="Warning Text 3" xfId="863"/>
    <cellStyle name="Warning Text 4" xfId="864"/>
    <cellStyle name="Warning Text 4 2" xfId="865"/>
    <cellStyle name="Warning Text 5" xfId="866"/>
    <cellStyle name="Warning Text 6" xfId="867"/>
    <cellStyle name="Warning Text 7" xfId="868"/>
    <cellStyle name="Обычный" xfId="0" builtinId="0"/>
    <cellStyle name="Обычный 10" xfId="869"/>
    <cellStyle name="Обычный 10 2" xfId="870"/>
    <cellStyle name="Обычный 10 2 2" xfId="871"/>
    <cellStyle name="Обычный 10 3" xfId="959"/>
    <cellStyle name="Обычный 2" xfId="872"/>
    <cellStyle name="Обычный 2 2" xfId="873"/>
    <cellStyle name="Обычный 2 3" xfId="976"/>
    <cellStyle name="Обычный 3" xfId="874"/>
    <cellStyle name="Обычный 3 2" xfId="875"/>
    <cellStyle name="Обычный 3 3" xfId="876"/>
    <cellStyle name="Обычный 4" xfId="877"/>
    <cellStyle name="Обычный 4 2" xfId="878"/>
    <cellStyle name="Обычный 4 3" xfId="879"/>
    <cellStyle name="Обычный 4 4" xfId="880"/>
    <cellStyle name="Обычный 5" xfId="881"/>
    <cellStyle name="Обычный 5 2" xfId="882"/>
    <cellStyle name="Обычный 5 2 2" xfId="883"/>
    <cellStyle name="Обычный 5 2 3" xfId="960"/>
    <cellStyle name="Обычный 5 3" xfId="884"/>
    <cellStyle name="Обычный 5 4" xfId="885"/>
    <cellStyle name="Обычный 5 4 2" xfId="886"/>
    <cellStyle name="Обычный 5 5" xfId="887"/>
    <cellStyle name="Обычный 6" xfId="888"/>
    <cellStyle name="Обычный 6 2" xfId="889"/>
    <cellStyle name="Обычный 7" xfId="890"/>
    <cellStyle name="Обычный 8" xfId="891"/>
    <cellStyle name="Обычный 8 2" xfId="892"/>
    <cellStyle name="Обычный 8 2 2" xfId="1026"/>
    <cellStyle name="Обычный 8 3" xfId="1011"/>
    <cellStyle name="Обычный 8 4" xfId="1018"/>
    <cellStyle name="Обычный 9" xfId="893"/>
    <cellStyle name="Плохой" xfId="894"/>
    <cellStyle name="Плохой 2" xfId="977"/>
    <cellStyle name="Процентный 2" xfId="895"/>
    <cellStyle name="Процентный 3" xfId="896"/>
    <cellStyle name="Процентный 3 2" xfId="897"/>
    <cellStyle name="Финансовый 2" xfId="898"/>
    <cellStyle name="Финансовый 2 2" xfId="899"/>
    <cellStyle name="Финансовый 2 3" xfId="978"/>
    <cellStyle name="Финансовый 3" xfId="900"/>
    <cellStyle name="Финансовый 4" xfId="901"/>
    <cellStyle name="Финансовый 4 2" xfId="961"/>
    <cellStyle name="Финансовый 4 3" xfId="1001"/>
    <cellStyle name="Финансовый 5" xfId="902"/>
    <cellStyle name="Финансовый 5 2" xfId="1019"/>
    <cellStyle name="Финансовый 6" xfId="102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503"/>
  <sheetViews>
    <sheetView view="pageBreakPreview" zoomScale="80" zoomScaleNormal="80" zoomScaleSheetLayoutView="80" workbookViewId="0">
      <selection activeCell="C23" sqref="C23"/>
    </sheetView>
  </sheetViews>
  <sheetFormatPr defaultColWidth="9.140625" defaultRowHeight="15" customHeight="1"/>
  <cols>
    <col min="1" max="11" width="9.140625" style="13"/>
    <col min="12" max="12" width="13" style="13" customWidth="1"/>
    <col min="13" max="16384" width="9.140625" style="13"/>
  </cols>
  <sheetData>
    <row r="1" spans="1:14" ht="15" customHeight="1">
      <c r="G1" s="14"/>
    </row>
    <row r="2" spans="1:14" ht="15" customHeight="1">
      <c r="L2" s="2"/>
    </row>
    <row r="3" spans="1:14" ht="19.5" customHeight="1">
      <c r="A3" s="194"/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</row>
    <row r="4" spans="1:14" ht="15" customHeight="1">
      <c r="L4" s="1"/>
    </row>
    <row r="5" spans="1:14" ht="15" customHeight="1">
      <c r="L5" s="1"/>
    </row>
    <row r="8" spans="1:14" ht="23.25" customHeight="1">
      <c r="A8" s="191" t="s">
        <v>40</v>
      </c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</row>
    <row r="9" spans="1:14" ht="15" customHeight="1">
      <c r="B9" s="16"/>
    </row>
    <row r="10" spans="1:14" s="2" customFormat="1" ht="48" customHeight="1">
      <c r="A10" s="192" t="s">
        <v>63</v>
      </c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</row>
    <row r="11" spans="1:14" s="2" customFormat="1" ht="21" customHeight="1">
      <c r="A11" s="193"/>
      <c r="B11" s="193"/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</row>
    <row r="13" spans="1:14" ht="18.75" customHeight="1">
      <c r="G13" s="2" t="s">
        <v>41</v>
      </c>
      <c r="L13" s="123" t="e">
        <f>#REF!</f>
        <v>#REF!</v>
      </c>
      <c r="M13" s="2" t="s">
        <v>42</v>
      </c>
    </row>
    <row r="15" spans="1:14" ht="15" customHeight="1">
      <c r="A15" s="15"/>
      <c r="B15" s="15"/>
      <c r="C15" s="15"/>
      <c r="D15" s="15"/>
      <c r="E15" s="15"/>
      <c r="F15" s="15"/>
      <c r="G15" s="15"/>
      <c r="H15" s="15"/>
      <c r="I15" s="15"/>
    </row>
    <row r="16" spans="1:14" ht="21">
      <c r="A16" s="15"/>
      <c r="B16" s="190"/>
      <c r="C16" s="190"/>
      <c r="D16" s="190"/>
      <c r="E16" s="190"/>
      <c r="F16" s="190"/>
      <c r="G16" s="190"/>
      <c r="H16" s="190"/>
      <c r="I16" s="190"/>
      <c r="J16" s="15"/>
      <c r="K16" s="12"/>
    </row>
    <row r="17" spans="1:13" ht="21" customHeight="1">
      <c r="A17" s="15"/>
      <c r="B17" s="12"/>
      <c r="C17" s="12"/>
      <c r="D17" s="15"/>
      <c r="E17" s="15"/>
      <c r="F17" s="15"/>
      <c r="G17" s="12"/>
      <c r="H17" s="15"/>
      <c r="I17" s="15"/>
      <c r="L17" s="1"/>
      <c r="M17" s="1"/>
    </row>
    <row r="18" spans="1:13" ht="16.5">
      <c r="A18" s="15"/>
      <c r="B18" s="15"/>
      <c r="C18" s="15"/>
      <c r="D18" s="15"/>
      <c r="E18" s="15"/>
      <c r="F18" s="15"/>
      <c r="G18" s="15"/>
      <c r="H18" s="15"/>
      <c r="I18" s="15"/>
      <c r="L18" s="1"/>
      <c r="M18" s="1"/>
    </row>
    <row r="19" spans="1:13" ht="15" customHeight="1">
      <c r="L19" s="1"/>
      <c r="M19" s="1"/>
    </row>
    <row r="20" spans="1:13" ht="15" customHeight="1">
      <c r="L20" s="1"/>
      <c r="M20" s="3"/>
    </row>
    <row r="21" spans="1:13" ht="20.25" customHeight="1">
      <c r="G21" s="122"/>
    </row>
    <row r="51" spans="1:1" ht="15" customHeight="1">
      <c r="A51" s="13">
        <v>6</v>
      </c>
    </row>
    <row r="102" spans="9:9" ht="15" customHeight="1">
      <c r="I102" s="17"/>
    </row>
    <row r="115" spans="9:9" ht="15" customHeight="1">
      <c r="I115" s="17"/>
    </row>
    <row r="503" spans="3:3" ht="15" customHeight="1">
      <c r="C503" s="13" t="s">
        <v>43</v>
      </c>
    </row>
  </sheetData>
  <mergeCells count="5">
    <mergeCell ref="B16:I16"/>
    <mergeCell ref="A8:N8"/>
    <mergeCell ref="A10:N10"/>
    <mergeCell ref="A11:N11"/>
    <mergeCell ref="A3:N3"/>
  </mergeCells>
  <pageMargins left="0.25" right="0.25" top="0.75" bottom="0.75" header="0.3" footer="0.3"/>
  <pageSetup paperSize="9" orientation="landscape" r:id="rId1"/>
  <headerFooter alignWithMargins="0">
    <oddFooter>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23"/>
  <sheetViews>
    <sheetView view="pageBreakPreview" zoomScale="90" zoomScaleNormal="90" zoomScaleSheetLayoutView="90" workbookViewId="0">
      <selection activeCell="G17" sqref="G17"/>
    </sheetView>
  </sheetViews>
  <sheetFormatPr defaultColWidth="9.140625" defaultRowHeight="16.5"/>
  <cols>
    <col min="1" max="1" width="5.42578125" style="5" customWidth="1"/>
    <col min="2" max="2" width="14.85546875" style="5" customWidth="1"/>
    <col min="3" max="3" width="42.7109375" style="5" customWidth="1"/>
    <col min="4" max="4" width="9.42578125" style="5" customWidth="1"/>
    <col min="5" max="5" width="11.28515625" style="5" customWidth="1"/>
    <col min="6" max="6" width="11.140625" style="5" customWidth="1"/>
    <col min="7" max="7" width="10" style="5" customWidth="1"/>
    <col min="8" max="8" width="12.140625" style="5" customWidth="1"/>
    <col min="9" max="9" width="10.85546875" style="5" customWidth="1"/>
    <col min="10" max="10" width="11.140625" style="5" bestFit="1" customWidth="1"/>
    <col min="11" max="11" width="11.28515625" style="5" customWidth="1"/>
    <col min="12" max="12" width="9.140625" style="5"/>
    <col min="13" max="13" width="14.42578125" style="5" bestFit="1" customWidth="1"/>
    <col min="14" max="16384" width="9.140625" style="5"/>
  </cols>
  <sheetData>
    <row r="1" spans="1:11" ht="15" customHeight="1"/>
    <row r="2" spans="1:11" ht="3" customHeight="1"/>
    <row r="3" spans="1:11" ht="6" customHeight="1"/>
    <row r="4" spans="1:11" ht="18" customHeight="1">
      <c r="A4" s="109"/>
      <c r="B4" s="195" t="s">
        <v>56</v>
      </c>
      <c r="C4" s="195"/>
      <c r="D4" s="195"/>
      <c r="E4" s="195"/>
      <c r="F4" s="195"/>
      <c r="G4" s="195"/>
      <c r="H4" s="195"/>
      <c r="I4" s="195"/>
    </row>
    <row r="5" spans="1:11" ht="33" customHeight="1">
      <c r="A5" s="109"/>
      <c r="B5" s="196" t="str">
        <f>TV!A10</f>
        <v>axalqalaqis municipaliteti, sof. miasnikiani, xelovnuri kaSxalis arxis reabilitacia, gawmenda</v>
      </c>
      <c r="C5" s="196"/>
      <c r="D5" s="196"/>
      <c r="E5" s="196"/>
      <c r="F5" s="196"/>
      <c r="G5" s="196"/>
      <c r="H5" s="196"/>
      <c r="I5" s="196"/>
    </row>
    <row r="6" spans="1:11" ht="7.5" customHeight="1">
      <c r="A6" s="109"/>
      <c r="B6" s="109"/>
      <c r="C6" s="110"/>
      <c r="D6" s="109"/>
      <c r="E6" s="109"/>
      <c r="F6" s="109"/>
      <c r="G6" s="109"/>
      <c r="H6" s="109"/>
      <c r="I6" s="109"/>
    </row>
    <row r="7" spans="1:11" ht="15" customHeight="1">
      <c r="A7" s="197" t="s">
        <v>3</v>
      </c>
      <c r="B7" s="197"/>
      <c r="C7" s="197"/>
      <c r="D7" s="197"/>
      <c r="E7" s="197"/>
      <c r="F7" s="197"/>
      <c r="G7" s="197"/>
      <c r="H7" s="197"/>
      <c r="I7" s="197"/>
    </row>
    <row r="8" spans="1:11" ht="15" customHeight="1">
      <c r="A8" s="109"/>
      <c r="B8" s="109"/>
      <c r="C8" s="109"/>
      <c r="D8" s="109"/>
      <c r="E8" s="109"/>
      <c r="F8" s="109"/>
      <c r="G8" s="109"/>
      <c r="H8" s="109"/>
      <c r="I8" s="109"/>
    </row>
    <row r="9" spans="1:11" ht="15" customHeight="1">
      <c r="A9" s="109"/>
      <c r="B9" s="109"/>
      <c r="C9" s="109"/>
      <c r="D9" s="110" t="s">
        <v>47</v>
      </c>
      <c r="E9" s="109"/>
      <c r="F9" s="109"/>
      <c r="G9" s="109"/>
      <c r="H9" s="111" t="e">
        <f>H15</f>
        <v>#VALUE!</v>
      </c>
      <c r="I9" s="109" t="s">
        <v>48</v>
      </c>
    </row>
    <row r="10" spans="1:11" s="6" customFormat="1" ht="15" customHeight="1">
      <c r="A10" s="112"/>
      <c r="B10" s="112"/>
      <c r="C10" s="112"/>
      <c r="D10" s="113" t="s">
        <v>58</v>
      </c>
      <c r="E10" s="114"/>
      <c r="F10" s="112"/>
      <c r="G10" s="112"/>
      <c r="H10" s="115">
        <f>'x.2-1'!J23/1000</f>
        <v>0</v>
      </c>
      <c r="I10" s="109" t="s">
        <v>48</v>
      </c>
    </row>
    <row r="11" spans="1:11">
      <c r="A11" s="18"/>
      <c r="B11" s="18"/>
      <c r="C11" s="18"/>
      <c r="D11" s="121" t="s">
        <v>44</v>
      </c>
      <c r="E11" s="7"/>
      <c r="F11" s="7"/>
      <c r="G11" s="7"/>
      <c r="H11" s="19"/>
      <c r="I11" s="20"/>
      <c r="J11" s="21"/>
      <c r="K11" s="21"/>
    </row>
    <row r="12" spans="1:11" ht="67.5" customHeight="1">
      <c r="A12" s="116" t="s">
        <v>0</v>
      </c>
      <c r="B12" s="117" t="s">
        <v>49</v>
      </c>
      <c r="C12" s="118" t="s">
        <v>50</v>
      </c>
      <c r="D12" s="117" t="s">
        <v>45</v>
      </c>
      <c r="E12" s="119" t="s">
        <v>46</v>
      </c>
      <c r="F12" s="117" t="s">
        <v>51</v>
      </c>
      <c r="G12" s="120" t="s">
        <v>52</v>
      </c>
      <c r="H12" s="119" t="s">
        <v>2</v>
      </c>
      <c r="I12" s="119" t="s">
        <v>53</v>
      </c>
      <c r="J12" s="21"/>
      <c r="K12" s="21"/>
    </row>
    <row r="13" spans="1:11" ht="15" customHeight="1">
      <c r="A13" s="9">
        <v>1</v>
      </c>
      <c r="B13" s="10">
        <v>2</v>
      </c>
      <c r="C13" s="9">
        <v>3</v>
      </c>
      <c r="D13" s="10">
        <v>4</v>
      </c>
      <c r="E13" s="9">
        <v>5</v>
      </c>
      <c r="F13" s="10">
        <v>6</v>
      </c>
      <c r="G13" s="9">
        <v>7</v>
      </c>
      <c r="H13" s="8">
        <v>8</v>
      </c>
      <c r="I13" s="9">
        <v>9</v>
      </c>
      <c r="J13" s="6"/>
      <c r="K13" s="6"/>
    </row>
    <row r="14" spans="1:11" s="27" customFormat="1" ht="16.5" customHeight="1">
      <c r="A14" s="22">
        <v>1</v>
      </c>
      <c r="B14" s="23" t="s">
        <v>54</v>
      </c>
      <c r="C14" s="22" t="s">
        <v>55</v>
      </c>
      <c r="D14" s="24" t="e">
        <f>'x.2-1'!M27/1000</f>
        <v>#VALUE!</v>
      </c>
      <c r="E14" s="25"/>
      <c r="F14" s="24"/>
      <c r="G14" s="26"/>
      <c r="H14" s="25" t="e">
        <f>D14</f>
        <v>#VALUE!</v>
      </c>
      <c r="I14" s="25"/>
      <c r="J14" s="21"/>
      <c r="K14" s="21"/>
    </row>
    <row r="15" spans="1:11" s="27" customFormat="1" ht="21.75" customHeight="1">
      <c r="A15" s="129"/>
      <c r="B15" s="130"/>
      <c r="C15" s="131" t="s">
        <v>1</v>
      </c>
      <c r="D15" s="134" t="e">
        <f>SUM(D14:D14)</f>
        <v>#VALUE!</v>
      </c>
      <c r="E15" s="134"/>
      <c r="F15" s="134"/>
      <c r="G15" s="135"/>
      <c r="H15" s="134" t="e">
        <f>SUM(H14:H14)</f>
        <v>#VALUE!</v>
      </c>
      <c r="I15" s="134"/>
    </row>
    <row r="16" spans="1:11" s="11" customFormat="1" ht="15.75">
      <c r="A16" s="146"/>
      <c r="B16" s="147"/>
      <c r="C16" s="151" t="s">
        <v>57</v>
      </c>
      <c r="D16" s="149"/>
      <c r="E16" s="149"/>
      <c r="F16" s="149"/>
      <c r="G16" s="149"/>
      <c r="H16" s="150">
        <f>H10*3%</f>
        <v>0</v>
      </c>
      <c r="I16" s="154"/>
    </row>
    <row r="17" spans="1:11" s="11" customFormat="1" ht="15.75">
      <c r="A17" s="146"/>
      <c r="B17" s="147"/>
      <c r="C17" s="148" t="s">
        <v>1</v>
      </c>
      <c r="D17" s="149"/>
      <c r="E17" s="149"/>
      <c r="F17" s="149"/>
      <c r="G17" s="149"/>
      <c r="H17" s="150" t="e">
        <f>H16+H15</f>
        <v>#VALUE!</v>
      </c>
      <c r="I17" s="154"/>
    </row>
    <row r="18" spans="1:11" s="11" customFormat="1" ht="19.5" customHeight="1">
      <c r="A18" s="152"/>
      <c r="B18" s="28"/>
      <c r="C18" s="125" t="s">
        <v>60</v>
      </c>
      <c r="D18" s="126"/>
      <c r="E18" s="127"/>
      <c r="F18" s="126"/>
      <c r="G18" s="96"/>
      <c r="H18" s="128" t="e">
        <f>H17*3%</f>
        <v>#VALUE!</v>
      </c>
      <c r="I18" s="154"/>
      <c r="J18" s="155"/>
      <c r="K18" s="155"/>
    </row>
    <row r="19" spans="1:11" s="11" customFormat="1" ht="19.5" customHeight="1">
      <c r="A19" s="129"/>
      <c r="B19" s="130"/>
      <c r="C19" s="131" t="s">
        <v>1</v>
      </c>
      <c r="D19" s="132"/>
      <c r="E19" s="132"/>
      <c r="F19" s="132"/>
      <c r="G19" s="132"/>
      <c r="H19" s="133" t="e">
        <f>H18+H17</f>
        <v>#VALUE!</v>
      </c>
      <c r="I19" s="154"/>
    </row>
    <row r="22" spans="1:11">
      <c r="A22" s="4"/>
      <c r="B22" s="109"/>
      <c r="C22" s="109"/>
      <c r="D22" s="109"/>
      <c r="E22" s="109"/>
    </row>
    <row r="23" spans="1:11">
      <c r="B23" s="109"/>
      <c r="C23" s="109"/>
      <c r="D23" s="109"/>
      <c r="E23" s="109"/>
    </row>
  </sheetData>
  <mergeCells count="3">
    <mergeCell ref="B4:I4"/>
    <mergeCell ref="B5:I5"/>
    <mergeCell ref="A7:I7"/>
  </mergeCells>
  <pageMargins left="0.75" right="0.25" top="0.75" bottom="0.75" header="0.3" footer="0.3"/>
  <pageSetup paperSize="9" orientation="landscape" r:id="rId1"/>
  <headerFooter alignWithMargins="0">
    <oddFooter>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Q503"/>
  <sheetViews>
    <sheetView tabSelected="1" view="pageBreakPreview" zoomScale="85" zoomScaleNormal="85" zoomScaleSheetLayoutView="85" workbookViewId="0">
      <selection activeCell="C19" sqref="C19"/>
    </sheetView>
  </sheetViews>
  <sheetFormatPr defaultColWidth="9.140625" defaultRowHeight="16.5"/>
  <cols>
    <col min="1" max="1" width="3.85546875" style="75" customWidth="1"/>
    <col min="2" max="2" width="14.42578125" style="75" customWidth="1"/>
    <col min="3" max="3" width="65.42578125" style="75" customWidth="1"/>
    <col min="4" max="4" width="10" style="75" customWidth="1"/>
    <col min="5" max="5" width="11.5703125" style="75" customWidth="1"/>
    <col min="6" max="6" width="10.85546875" style="75" customWidth="1"/>
    <col min="7" max="7" width="7.140625" style="75" customWidth="1"/>
    <col min="8" max="8" width="10.42578125" style="75" customWidth="1"/>
    <col min="9" max="9" width="9.42578125" style="75" customWidth="1"/>
    <col min="10" max="10" width="11.7109375" style="75" customWidth="1"/>
    <col min="11" max="11" width="7" style="75" customWidth="1"/>
    <col min="12" max="12" width="9.85546875" style="75" customWidth="1"/>
    <col min="13" max="13" width="10.85546875" style="75" customWidth="1"/>
    <col min="14" max="16384" width="9.140625" style="75"/>
  </cols>
  <sheetData>
    <row r="1" spans="1:17" ht="15" customHeight="1">
      <c r="A1" s="153"/>
      <c r="B1" s="198" t="str">
        <f>'ობ.ხ. 2.0'!B5:I5</f>
        <v>axalqalaqis municipaliteti, sof. miasnikiani, xelovnuri kaSxalis arxis reabilitacia, gawmenda</v>
      </c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53"/>
      <c r="N1" s="58"/>
      <c r="O1" s="58"/>
      <c r="P1" s="58"/>
      <c r="Q1" s="58"/>
    </row>
    <row r="2" spans="1:17" ht="15" customHeight="1">
      <c r="A2" s="97" t="s">
        <v>4</v>
      </c>
      <c r="B2" s="97"/>
      <c r="C2" s="97"/>
      <c r="D2" s="97"/>
      <c r="E2" s="97"/>
      <c r="F2" s="97"/>
      <c r="G2" s="97"/>
      <c r="H2" s="97"/>
      <c r="I2" s="94"/>
      <c r="J2" s="94"/>
      <c r="K2" s="94"/>
      <c r="L2" s="94"/>
      <c r="M2" s="94"/>
      <c r="N2" s="58"/>
      <c r="O2" s="58"/>
      <c r="P2" s="58"/>
      <c r="Q2" s="58"/>
    </row>
    <row r="3" spans="1:17" ht="15" customHeight="1">
      <c r="A3" s="97"/>
      <c r="B3" s="97"/>
      <c r="C3" s="98" t="s">
        <v>3</v>
      </c>
      <c r="D3" s="97"/>
      <c r="E3" s="97"/>
      <c r="F3" s="97"/>
      <c r="G3" s="97"/>
      <c r="H3" s="97"/>
      <c r="I3" s="94"/>
      <c r="J3" s="94"/>
      <c r="K3" s="94"/>
      <c r="L3" s="94"/>
      <c r="M3" s="94"/>
      <c r="N3" s="58"/>
      <c r="O3" s="58"/>
      <c r="P3" s="58"/>
      <c r="Q3" s="58"/>
    </row>
    <row r="4" spans="1:17" ht="9.75" customHeight="1">
      <c r="A4" s="97"/>
      <c r="B4" s="97"/>
      <c r="C4" s="97"/>
      <c r="D4" s="97"/>
      <c r="E4" s="97"/>
      <c r="F4" s="97"/>
      <c r="G4" s="97"/>
      <c r="H4" s="97"/>
      <c r="I4" s="94"/>
      <c r="J4" s="94"/>
      <c r="K4" s="94"/>
      <c r="L4" s="94"/>
      <c r="M4" s="94"/>
      <c r="N4" s="58"/>
      <c r="O4" s="58"/>
      <c r="P4" s="58"/>
      <c r="Q4" s="58"/>
    </row>
    <row r="5" spans="1:17" ht="18" customHeight="1">
      <c r="A5" s="97"/>
      <c r="B5" s="97"/>
      <c r="C5" s="99" t="s">
        <v>61</v>
      </c>
      <c r="D5" s="97"/>
      <c r="E5" s="97"/>
      <c r="F5" s="97"/>
      <c r="G5" s="97"/>
      <c r="H5" s="97"/>
      <c r="I5" s="94"/>
      <c r="J5" s="94"/>
      <c r="K5" s="94"/>
      <c r="L5" s="94"/>
      <c r="M5" s="94"/>
      <c r="N5" s="58"/>
      <c r="O5" s="58"/>
      <c r="P5" s="58"/>
      <c r="Q5" s="58"/>
    </row>
    <row r="6" spans="1:17" ht="15" customHeight="1">
      <c r="A6" s="97"/>
      <c r="B6" s="97"/>
      <c r="C6" s="97" t="s">
        <v>39</v>
      </c>
      <c r="D6" s="97"/>
      <c r="E6" s="97"/>
      <c r="F6" s="97"/>
      <c r="G6" s="97"/>
      <c r="H6" s="97"/>
      <c r="I6" s="94"/>
      <c r="J6" s="94"/>
      <c r="K6" s="94"/>
      <c r="L6" s="94"/>
      <c r="M6" s="94"/>
      <c r="N6" s="58"/>
      <c r="O6" s="58"/>
      <c r="P6" s="58"/>
      <c r="Q6" s="58"/>
    </row>
    <row r="7" spans="1:17" ht="10.5" customHeight="1">
      <c r="A7" s="97"/>
      <c r="B7" s="97"/>
      <c r="C7" s="97" t="s">
        <v>5</v>
      </c>
      <c r="D7" s="97"/>
      <c r="E7" s="97"/>
      <c r="F7" s="97"/>
      <c r="G7" s="97"/>
      <c r="H7" s="97"/>
      <c r="I7" s="94"/>
      <c r="J7" s="94"/>
      <c r="K7" s="94"/>
      <c r="L7" s="94"/>
      <c r="M7" s="94"/>
      <c r="N7" s="58"/>
      <c r="O7" s="58"/>
      <c r="P7" s="58"/>
      <c r="Q7" s="58"/>
    </row>
    <row r="8" spans="1:17" ht="15" customHeight="1">
      <c r="A8" s="97"/>
      <c r="B8" s="97"/>
      <c r="C8" s="98" t="s">
        <v>6</v>
      </c>
      <c r="D8" s="97"/>
      <c r="E8" s="97"/>
      <c r="F8" s="97"/>
      <c r="G8" s="97"/>
      <c r="H8" s="97"/>
      <c r="I8" s="94"/>
      <c r="J8" s="94"/>
      <c r="K8" s="94"/>
      <c r="L8" s="94"/>
      <c r="M8" s="94"/>
      <c r="N8" s="58"/>
      <c r="O8" s="58"/>
      <c r="P8" s="58"/>
      <c r="Q8" s="58"/>
    </row>
    <row r="9" spans="1:17" ht="10.5" customHeight="1">
      <c r="A9" s="97"/>
      <c r="B9" s="97"/>
      <c r="C9" s="100"/>
      <c r="D9" s="97"/>
      <c r="E9" s="97"/>
      <c r="F9" s="97"/>
      <c r="G9" s="97"/>
      <c r="H9" s="97"/>
      <c r="I9" s="94"/>
      <c r="J9" s="94"/>
      <c r="K9" s="94"/>
      <c r="L9" s="94"/>
      <c r="M9" s="94"/>
      <c r="N9" s="58"/>
      <c r="O9" s="58"/>
      <c r="P9" s="58"/>
      <c r="Q9" s="58"/>
    </row>
    <row r="10" spans="1:17" ht="15" customHeight="1">
      <c r="A10" s="101" t="s">
        <v>7</v>
      </c>
      <c r="B10" s="102"/>
      <c r="C10" s="102"/>
      <c r="D10" s="103"/>
      <c r="E10" s="102"/>
      <c r="F10" s="103"/>
      <c r="G10" s="103"/>
      <c r="H10" s="103"/>
      <c r="I10" s="103"/>
      <c r="J10" s="103"/>
      <c r="K10" s="104" t="s">
        <v>8</v>
      </c>
      <c r="L10" s="92" t="e">
        <f>M27</f>
        <v>#VALUE!</v>
      </c>
      <c r="M10" s="105" t="s">
        <v>9</v>
      </c>
      <c r="N10" s="58"/>
      <c r="O10" s="58"/>
      <c r="P10" s="58"/>
      <c r="Q10" s="58"/>
    </row>
    <row r="11" spans="1:17" ht="15" customHeight="1">
      <c r="A11" s="106" t="s">
        <v>74</v>
      </c>
      <c r="B11" s="102"/>
      <c r="C11" s="102"/>
      <c r="D11" s="103"/>
      <c r="E11" s="107"/>
      <c r="F11" s="108"/>
      <c r="G11" s="108"/>
      <c r="H11" s="103"/>
      <c r="I11" s="103"/>
      <c r="J11" s="103"/>
      <c r="K11" s="104" t="s">
        <v>10</v>
      </c>
      <c r="L11" s="92">
        <f>H23</f>
        <v>0</v>
      </c>
      <c r="M11" s="105" t="s">
        <v>9</v>
      </c>
      <c r="N11" s="58"/>
      <c r="O11" s="58"/>
      <c r="P11" s="58"/>
      <c r="Q11" s="58"/>
    </row>
    <row r="12" spans="1:17" s="58" customFormat="1" ht="15" customHeight="1">
      <c r="A12" s="94"/>
      <c r="B12" s="94"/>
      <c r="C12" s="94"/>
      <c r="D12" s="145"/>
      <c r="E12" s="145"/>
      <c r="F12" s="145"/>
      <c r="G12" s="145"/>
      <c r="H12" s="94"/>
      <c r="I12" s="94"/>
      <c r="J12" s="94"/>
      <c r="K12" s="94"/>
      <c r="L12" s="94"/>
      <c r="M12" s="94"/>
    </row>
    <row r="13" spans="1:17">
      <c r="A13" s="31"/>
      <c r="B13" s="32"/>
      <c r="C13" s="33"/>
      <c r="D13" s="34"/>
      <c r="E13" s="29" t="s">
        <v>11</v>
      </c>
      <c r="F13" s="35"/>
      <c r="G13" s="36" t="s">
        <v>12</v>
      </c>
      <c r="H13" s="37"/>
      <c r="I13" s="31" t="s">
        <v>13</v>
      </c>
      <c r="J13" s="37"/>
      <c r="K13" s="38" t="s">
        <v>14</v>
      </c>
      <c r="L13" s="38"/>
      <c r="M13" s="32"/>
      <c r="N13" s="58"/>
      <c r="O13" s="58"/>
      <c r="P13" s="58"/>
      <c r="Q13" s="58"/>
    </row>
    <row r="14" spans="1:17" ht="16.5" customHeight="1">
      <c r="A14" s="39"/>
      <c r="B14" s="40"/>
      <c r="C14" s="41" t="s">
        <v>15</v>
      </c>
      <c r="D14" s="42"/>
      <c r="E14" s="43" t="s">
        <v>16</v>
      </c>
      <c r="F14" s="44"/>
      <c r="G14" s="45"/>
      <c r="H14" s="44"/>
      <c r="I14" s="45"/>
      <c r="J14" s="44"/>
      <c r="K14" s="45" t="s">
        <v>17</v>
      </c>
      <c r="L14" s="46"/>
      <c r="M14" s="40" t="s">
        <v>1</v>
      </c>
      <c r="N14" s="58"/>
      <c r="O14" s="58"/>
      <c r="P14" s="58"/>
      <c r="Q14" s="58"/>
    </row>
    <row r="15" spans="1:17">
      <c r="A15" s="47" t="s">
        <v>0</v>
      </c>
      <c r="B15" s="40" t="s">
        <v>18</v>
      </c>
      <c r="C15" s="73" t="s">
        <v>19</v>
      </c>
      <c r="D15" s="40" t="s">
        <v>20</v>
      </c>
      <c r="E15" s="40" t="s">
        <v>21</v>
      </c>
      <c r="F15" s="30" t="s">
        <v>2</v>
      </c>
      <c r="G15" s="40" t="s">
        <v>22</v>
      </c>
      <c r="H15" s="30" t="s">
        <v>2</v>
      </c>
      <c r="I15" s="40" t="s">
        <v>22</v>
      </c>
      <c r="J15" s="30" t="s">
        <v>2</v>
      </c>
      <c r="K15" s="40" t="s">
        <v>22</v>
      </c>
      <c r="L15" s="30" t="s">
        <v>2</v>
      </c>
      <c r="M15" s="40"/>
      <c r="N15" s="58"/>
      <c r="O15" s="58"/>
      <c r="P15" s="58"/>
      <c r="Q15" s="58"/>
    </row>
    <row r="16" spans="1:17">
      <c r="A16" s="45"/>
      <c r="B16" s="48"/>
      <c r="C16" s="49"/>
      <c r="D16" s="42"/>
      <c r="E16" s="48"/>
      <c r="F16" s="49"/>
      <c r="G16" s="48" t="s">
        <v>23</v>
      </c>
      <c r="H16" s="49"/>
      <c r="I16" s="83" t="s">
        <v>23</v>
      </c>
      <c r="J16" s="49"/>
      <c r="K16" s="48" t="s">
        <v>23</v>
      </c>
      <c r="L16" s="49"/>
      <c r="M16" s="48"/>
      <c r="N16" s="58"/>
      <c r="O16" s="58"/>
      <c r="P16" s="58"/>
      <c r="Q16" s="58"/>
    </row>
    <row r="17" spans="1:251">
      <c r="A17" s="50" t="s">
        <v>24</v>
      </c>
      <c r="B17" s="51" t="s">
        <v>25</v>
      </c>
      <c r="C17" s="52" t="s">
        <v>26</v>
      </c>
      <c r="D17" s="50" t="s">
        <v>27</v>
      </c>
      <c r="E17" s="51" t="s">
        <v>28</v>
      </c>
      <c r="F17" s="53" t="s">
        <v>29</v>
      </c>
      <c r="G17" s="52" t="s">
        <v>30</v>
      </c>
      <c r="H17" s="50" t="s">
        <v>31</v>
      </c>
      <c r="I17" s="84" t="s">
        <v>32</v>
      </c>
      <c r="J17" s="52" t="s">
        <v>33</v>
      </c>
      <c r="K17" s="51" t="s">
        <v>34</v>
      </c>
      <c r="L17" s="50" t="s">
        <v>35</v>
      </c>
      <c r="M17" s="51" t="s">
        <v>36</v>
      </c>
      <c r="N17" s="58"/>
      <c r="O17" s="58"/>
      <c r="P17" s="58"/>
      <c r="Q17" s="58"/>
    </row>
    <row r="18" spans="1:251">
      <c r="A18" s="159"/>
      <c r="B18" s="160"/>
      <c r="C18" s="164" t="s">
        <v>62</v>
      </c>
      <c r="D18" s="159"/>
      <c r="E18" s="161"/>
      <c r="F18" s="162"/>
      <c r="G18" s="161"/>
      <c r="H18" s="159"/>
      <c r="I18" s="163"/>
      <c r="J18" s="161"/>
      <c r="K18" s="161"/>
      <c r="L18" s="159"/>
      <c r="M18" s="162"/>
      <c r="N18" s="58"/>
      <c r="O18" s="58"/>
      <c r="P18" s="58"/>
      <c r="Q18" s="58"/>
    </row>
    <row r="19" spans="1:251" s="172" customFormat="1" ht="31.5">
      <c r="A19" s="199">
        <v>1</v>
      </c>
      <c r="B19" s="165" t="s">
        <v>64</v>
      </c>
      <c r="C19" s="158" t="s">
        <v>73</v>
      </c>
      <c r="D19" s="157" t="s">
        <v>65</v>
      </c>
      <c r="E19" s="166"/>
      <c r="F19" s="167">
        <f>5*2*356</f>
        <v>3560</v>
      </c>
      <c r="G19" s="168"/>
      <c r="H19" s="169"/>
      <c r="I19" s="168"/>
      <c r="J19" s="169"/>
      <c r="K19" s="170"/>
      <c r="L19" s="169"/>
      <c r="M19" s="171"/>
    </row>
    <row r="20" spans="1:251" s="172" customFormat="1">
      <c r="A20" s="200"/>
      <c r="B20" s="173"/>
      <c r="C20" s="174" t="s">
        <v>66</v>
      </c>
      <c r="D20" s="173" t="s">
        <v>67</v>
      </c>
      <c r="E20" s="175">
        <v>0.02</v>
      </c>
      <c r="F20" s="176">
        <f>E20*F19</f>
        <v>71.2</v>
      </c>
      <c r="G20" s="177"/>
      <c r="H20" s="176">
        <f>F20*G20</f>
        <v>0</v>
      </c>
      <c r="I20" s="178"/>
      <c r="J20" s="179"/>
      <c r="K20" s="177"/>
      <c r="L20" s="176" t="s">
        <v>68</v>
      </c>
      <c r="M20" s="180">
        <f>H20</f>
        <v>0</v>
      </c>
    </row>
    <row r="21" spans="1:251" s="172" customFormat="1">
      <c r="A21" s="200"/>
      <c r="B21" s="173" t="s">
        <v>69</v>
      </c>
      <c r="C21" s="174" t="s">
        <v>70</v>
      </c>
      <c r="D21" s="173" t="s">
        <v>71</v>
      </c>
      <c r="E21" s="181">
        <v>4.48E-2</v>
      </c>
      <c r="F21" s="176">
        <f>E21*F19</f>
        <v>159.488</v>
      </c>
      <c r="G21" s="177"/>
      <c r="H21" s="176"/>
      <c r="I21" s="177"/>
      <c r="J21" s="176"/>
      <c r="K21" s="177"/>
      <c r="L21" s="176">
        <f>K21*F21</f>
        <v>0</v>
      </c>
      <c r="M21" s="180">
        <f>L21</f>
        <v>0</v>
      </c>
    </row>
    <row r="22" spans="1:251" s="172" customFormat="1">
      <c r="A22" s="201"/>
      <c r="B22" s="182"/>
      <c r="C22" s="183" t="s">
        <v>72</v>
      </c>
      <c r="D22" s="184" t="s">
        <v>9</v>
      </c>
      <c r="E22" s="185">
        <v>2.0999999999999999E-3</v>
      </c>
      <c r="F22" s="186">
        <f>F19*E22</f>
        <v>7.476</v>
      </c>
      <c r="G22" s="187"/>
      <c r="H22" s="186"/>
      <c r="I22" s="187"/>
      <c r="J22" s="186"/>
      <c r="K22" s="187"/>
      <c r="L22" s="186">
        <f>F22*K22</f>
        <v>0</v>
      </c>
      <c r="M22" s="188">
        <f>L22</f>
        <v>0</v>
      </c>
      <c r="N22" s="189"/>
    </row>
    <row r="23" spans="1:251" s="58" customFormat="1" ht="21.75" customHeight="1">
      <c r="A23" s="137"/>
      <c r="B23" s="137"/>
      <c r="C23" s="124" t="s">
        <v>38</v>
      </c>
      <c r="D23" s="137"/>
      <c r="E23" s="138"/>
      <c r="F23" s="139"/>
      <c r="G23" s="140"/>
      <c r="H23" s="141">
        <f>SUM(H19:H22)</f>
        <v>0</v>
      </c>
      <c r="I23" s="141"/>
      <c r="J23" s="141">
        <f>SUM(J19:J22)</f>
        <v>0</v>
      </c>
      <c r="K23" s="141"/>
      <c r="L23" s="141">
        <f>SUM(L21:L22)</f>
        <v>0</v>
      </c>
      <c r="M23" s="141">
        <f>SUM(M19:M22)</f>
        <v>0</v>
      </c>
      <c r="N23" s="156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/>
      <c r="GB23" s="54"/>
      <c r="GC23" s="54"/>
      <c r="GD23" s="54"/>
      <c r="GE23" s="54"/>
      <c r="GF23" s="54"/>
      <c r="GG23" s="54"/>
      <c r="GH23" s="54"/>
      <c r="GI23" s="54"/>
      <c r="GJ23" s="54"/>
      <c r="GK23" s="54"/>
      <c r="GL23" s="54"/>
      <c r="GM23" s="54"/>
      <c r="GN23" s="54"/>
      <c r="GO23" s="54"/>
      <c r="GP23" s="54"/>
      <c r="GQ23" s="54"/>
      <c r="GR23" s="54"/>
      <c r="GS23" s="54"/>
      <c r="GT23" s="54"/>
      <c r="GU23" s="54"/>
      <c r="GV23" s="54"/>
      <c r="GW23" s="54"/>
      <c r="GX23" s="54"/>
      <c r="GY23" s="54"/>
      <c r="GZ23" s="54"/>
      <c r="HA23" s="54"/>
      <c r="HB23" s="54"/>
      <c r="HC23" s="54"/>
      <c r="HD23" s="54"/>
      <c r="HE23" s="54"/>
      <c r="HF23" s="54"/>
      <c r="HG23" s="54"/>
      <c r="HH23" s="54"/>
      <c r="HI23" s="54"/>
      <c r="HJ23" s="54"/>
      <c r="HK23" s="54"/>
      <c r="HL23" s="54"/>
      <c r="HM23" s="54"/>
      <c r="HN23" s="54"/>
      <c r="HO23" s="54"/>
      <c r="HP23" s="54"/>
      <c r="HQ23" s="54"/>
      <c r="HR23" s="54"/>
      <c r="HS23" s="54"/>
      <c r="HT23" s="54"/>
      <c r="HU23" s="54"/>
      <c r="HV23" s="54"/>
      <c r="HW23" s="54"/>
      <c r="HX23" s="54"/>
      <c r="HY23" s="54"/>
      <c r="HZ23" s="54"/>
      <c r="IA23" s="54"/>
      <c r="IB23" s="54"/>
      <c r="IC23" s="54"/>
      <c r="ID23" s="54"/>
      <c r="IE23" s="54"/>
      <c r="IF23" s="54"/>
      <c r="IG23" s="54"/>
      <c r="IH23" s="54"/>
      <c r="II23" s="54"/>
      <c r="IJ23" s="54"/>
      <c r="IK23" s="54"/>
      <c r="IL23" s="54"/>
      <c r="IM23" s="54"/>
      <c r="IN23" s="54"/>
      <c r="IO23" s="54"/>
      <c r="IP23" s="54"/>
      <c r="IQ23" s="54"/>
    </row>
    <row r="24" spans="1:251" s="82" customFormat="1" ht="21.75" customHeight="1">
      <c r="A24" s="85"/>
      <c r="B24" s="85"/>
      <c r="C24" s="86" t="s">
        <v>37</v>
      </c>
      <c r="D24" s="87" t="s">
        <v>75</v>
      </c>
      <c r="E24" s="88"/>
      <c r="F24" s="88"/>
      <c r="G24" s="89"/>
      <c r="H24" s="90"/>
      <c r="I24" s="90"/>
      <c r="J24" s="90"/>
      <c r="K24" s="90"/>
      <c r="L24" s="90"/>
      <c r="M24" s="90" t="e">
        <f>M23*D24</f>
        <v>#VALUE!</v>
      </c>
      <c r="N24" s="91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  <c r="DZ24" s="60"/>
      <c r="EA24" s="60"/>
      <c r="EB24" s="60"/>
      <c r="EC24" s="60"/>
      <c r="ED24" s="60"/>
      <c r="EE24" s="60"/>
      <c r="EF24" s="60"/>
      <c r="EG24" s="60"/>
      <c r="EH24" s="60"/>
      <c r="EI24" s="60"/>
      <c r="EJ24" s="60"/>
      <c r="EK24" s="60"/>
      <c r="EL24" s="60"/>
      <c r="EM24" s="60"/>
      <c r="EN24" s="60"/>
      <c r="EO24" s="60"/>
      <c r="EP24" s="60"/>
      <c r="EQ24" s="60"/>
      <c r="ER24" s="60"/>
      <c r="ES24" s="60"/>
      <c r="ET24" s="60"/>
      <c r="EU24" s="60"/>
      <c r="EV24" s="60"/>
      <c r="EW24" s="60"/>
      <c r="EX24" s="60"/>
      <c r="EY24" s="60"/>
      <c r="EZ24" s="60"/>
      <c r="FA24" s="60"/>
      <c r="FB24" s="60"/>
      <c r="FC24" s="60"/>
      <c r="FD24" s="60"/>
      <c r="FE24" s="60"/>
      <c r="FF24" s="60"/>
      <c r="FG24" s="60"/>
      <c r="FH24" s="60"/>
      <c r="FI24" s="60"/>
      <c r="FJ24" s="60"/>
      <c r="FK24" s="60"/>
      <c r="FL24" s="60"/>
      <c r="FM24" s="60"/>
      <c r="FN24" s="60"/>
      <c r="FO24" s="60"/>
      <c r="FP24" s="60"/>
      <c r="FQ24" s="60"/>
      <c r="FR24" s="60"/>
      <c r="FS24" s="60"/>
      <c r="FT24" s="60"/>
      <c r="FU24" s="60"/>
      <c r="FV24" s="60"/>
      <c r="FW24" s="60"/>
      <c r="FX24" s="60"/>
      <c r="FY24" s="60"/>
      <c r="FZ24" s="60"/>
      <c r="GA24" s="60"/>
      <c r="GB24" s="60"/>
      <c r="GC24" s="60"/>
      <c r="GD24" s="60"/>
      <c r="GE24" s="60"/>
      <c r="GF24" s="60"/>
      <c r="GG24" s="60"/>
      <c r="GH24" s="60"/>
      <c r="GI24" s="60"/>
      <c r="GJ24" s="60"/>
      <c r="GK24" s="60"/>
      <c r="GL24" s="60"/>
      <c r="GM24" s="60"/>
      <c r="GN24" s="60"/>
      <c r="GO24" s="60"/>
      <c r="GP24" s="60"/>
      <c r="GQ24" s="60"/>
      <c r="GR24" s="60"/>
      <c r="GS24" s="60"/>
      <c r="GT24" s="60"/>
      <c r="GU24" s="60"/>
      <c r="GV24" s="60"/>
      <c r="GW24" s="60"/>
      <c r="GX24" s="60"/>
      <c r="GY24" s="60"/>
      <c r="GZ24" s="60"/>
      <c r="HA24" s="60"/>
      <c r="HB24" s="60"/>
      <c r="HC24" s="60"/>
      <c r="HD24" s="60"/>
      <c r="HE24" s="60"/>
      <c r="HF24" s="60"/>
      <c r="HG24" s="60"/>
      <c r="HH24" s="60"/>
      <c r="HI24" s="60"/>
      <c r="HJ24" s="60"/>
      <c r="HK24" s="60"/>
      <c r="HL24" s="60"/>
      <c r="HM24" s="60"/>
      <c r="HN24" s="60"/>
      <c r="HO24" s="60"/>
      <c r="HP24" s="60"/>
      <c r="HQ24" s="60"/>
      <c r="HR24" s="60"/>
      <c r="HS24" s="60"/>
      <c r="HT24" s="60"/>
      <c r="HU24" s="60"/>
      <c r="HV24" s="60"/>
      <c r="HW24" s="60"/>
      <c r="HX24" s="60"/>
      <c r="HY24" s="60"/>
      <c r="HZ24" s="60"/>
      <c r="IA24" s="60"/>
      <c r="IB24" s="60"/>
      <c r="IC24" s="60"/>
      <c r="ID24" s="60"/>
      <c r="IE24" s="60"/>
      <c r="IF24" s="60"/>
      <c r="IG24" s="60"/>
      <c r="IH24" s="60"/>
      <c r="II24" s="60"/>
      <c r="IJ24" s="60"/>
      <c r="IK24" s="60"/>
      <c r="IL24" s="60"/>
      <c r="IM24" s="60"/>
      <c r="IN24" s="60"/>
      <c r="IO24" s="60"/>
      <c r="IP24" s="60"/>
      <c r="IQ24" s="60"/>
    </row>
    <row r="25" spans="1:251" s="58" customFormat="1" ht="21.75" customHeight="1">
      <c r="A25" s="142"/>
      <c r="B25" s="142"/>
      <c r="C25" s="136" t="s">
        <v>1</v>
      </c>
      <c r="D25" s="143"/>
      <c r="E25" s="142"/>
      <c r="F25" s="142"/>
      <c r="G25" s="142"/>
      <c r="H25" s="144"/>
      <c r="I25" s="144"/>
      <c r="J25" s="144"/>
      <c r="K25" s="144"/>
      <c r="L25" s="144"/>
      <c r="M25" s="144" t="e">
        <f>M23+M24</f>
        <v>#VALUE!</v>
      </c>
      <c r="N25" s="76"/>
    </row>
    <row r="26" spans="1:251" s="82" customFormat="1" ht="21.75" customHeight="1">
      <c r="A26" s="85"/>
      <c r="B26" s="85"/>
      <c r="C26" s="86" t="s">
        <v>59</v>
      </c>
      <c r="D26" s="87" t="s">
        <v>75</v>
      </c>
      <c r="E26" s="88"/>
      <c r="F26" s="88"/>
      <c r="G26" s="89"/>
      <c r="H26" s="90"/>
      <c r="I26" s="90"/>
      <c r="J26" s="90"/>
      <c r="K26" s="90"/>
      <c r="L26" s="90"/>
      <c r="M26" s="90" t="e">
        <f>M25*D26</f>
        <v>#VALUE!</v>
      </c>
      <c r="N26" s="91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  <c r="DZ26" s="60"/>
      <c r="EA26" s="60"/>
      <c r="EB26" s="60"/>
      <c r="EC26" s="60"/>
      <c r="ED26" s="60"/>
      <c r="EE26" s="60"/>
      <c r="EF26" s="60"/>
      <c r="EG26" s="60"/>
      <c r="EH26" s="60"/>
      <c r="EI26" s="60"/>
      <c r="EJ26" s="60"/>
      <c r="EK26" s="60"/>
      <c r="EL26" s="60"/>
      <c r="EM26" s="60"/>
      <c r="EN26" s="60"/>
      <c r="EO26" s="60"/>
      <c r="EP26" s="60"/>
      <c r="EQ26" s="60"/>
      <c r="ER26" s="60"/>
      <c r="ES26" s="60"/>
      <c r="ET26" s="60"/>
      <c r="EU26" s="60"/>
      <c r="EV26" s="60"/>
      <c r="EW26" s="60"/>
      <c r="EX26" s="60"/>
      <c r="EY26" s="60"/>
      <c r="EZ26" s="60"/>
      <c r="FA26" s="60"/>
      <c r="FB26" s="60"/>
      <c r="FC26" s="60"/>
      <c r="FD26" s="60"/>
      <c r="FE26" s="60"/>
      <c r="FF26" s="60"/>
      <c r="FG26" s="60"/>
      <c r="FH26" s="60"/>
      <c r="FI26" s="60"/>
      <c r="FJ26" s="60"/>
      <c r="FK26" s="60"/>
      <c r="FL26" s="60"/>
      <c r="FM26" s="60"/>
      <c r="FN26" s="60"/>
      <c r="FO26" s="60"/>
      <c r="FP26" s="60"/>
      <c r="FQ26" s="60"/>
      <c r="FR26" s="60"/>
      <c r="FS26" s="60"/>
      <c r="FT26" s="60"/>
      <c r="FU26" s="60"/>
      <c r="FV26" s="60"/>
      <c r="FW26" s="60"/>
      <c r="FX26" s="60"/>
      <c r="FY26" s="60"/>
      <c r="FZ26" s="60"/>
      <c r="GA26" s="60"/>
      <c r="GB26" s="60"/>
      <c r="GC26" s="60"/>
      <c r="GD26" s="60"/>
      <c r="GE26" s="60"/>
      <c r="GF26" s="60"/>
      <c r="GG26" s="60"/>
      <c r="GH26" s="60"/>
      <c r="GI26" s="60"/>
      <c r="GJ26" s="60"/>
      <c r="GK26" s="60"/>
      <c r="GL26" s="60"/>
      <c r="GM26" s="60"/>
      <c r="GN26" s="60"/>
      <c r="GO26" s="60"/>
      <c r="GP26" s="60"/>
      <c r="GQ26" s="60"/>
      <c r="GR26" s="60"/>
      <c r="GS26" s="60"/>
      <c r="GT26" s="60"/>
      <c r="GU26" s="60"/>
      <c r="GV26" s="60"/>
      <c r="GW26" s="60"/>
      <c r="GX26" s="60"/>
      <c r="GY26" s="60"/>
      <c r="GZ26" s="60"/>
      <c r="HA26" s="60"/>
      <c r="HB26" s="60"/>
      <c r="HC26" s="60"/>
      <c r="HD26" s="60"/>
      <c r="HE26" s="60"/>
      <c r="HF26" s="60"/>
      <c r="HG26" s="60"/>
      <c r="HH26" s="60"/>
      <c r="HI26" s="60"/>
      <c r="HJ26" s="60"/>
      <c r="HK26" s="60"/>
      <c r="HL26" s="60"/>
      <c r="HM26" s="60"/>
      <c r="HN26" s="60"/>
      <c r="HO26" s="60"/>
      <c r="HP26" s="60"/>
      <c r="HQ26" s="60"/>
      <c r="HR26" s="60"/>
      <c r="HS26" s="60"/>
      <c r="HT26" s="60"/>
      <c r="HU26" s="60"/>
      <c r="HV26" s="60"/>
      <c r="HW26" s="60"/>
      <c r="HX26" s="60"/>
      <c r="HY26" s="60"/>
      <c r="HZ26" s="60"/>
      <c r="IA26" s="60"/>
      <c r="IB26" s="60"/>
      <c r="IC26" s="60"/>
      <c r="ID26" s="60"/>
      <c r="IE26" s="60"/>
      <c r="IF26" s="60"/>
      <c r="IG26" s="60"/>
      <c r="IH26" s="60"/>
      <c r="II26" s="60"/>
      <c r="IJ26" s="60"/>
      <c r="IK26" s="60"/>
      <c r="IL26" s="60"/>
      <c r="IM26" s="60"/>
      <c r="IN26" s="60"/>
      <c r="IO26" s="60"/>
      <c r="IP26" s="60"/>
      <c r="IQ26" s="60"/>
    </row>
    <row r="27" spans="1:251" s="58" customFormat="1" ht="21.75" customHeight="1">
      <c r="A27" s="142"/>
      <c r="B27" s="142"/>
      <c r="C27" s="136" t="s">
        <v>1</v>
      </c>
      <c r="D27" s="143"/>
      <c r="E27" s="142"/>
      <c r="F27" s="142"/>
      <c r="G27" s="142"/>
      <c r="H27" s="144"/>
      <c r="I27" s="144"/>
      <c r="J27" s="144"/>
      <c r="K27" s="144"/>
      <c r="L27" s="144"/>
      <c r="M27" s="144" t="e">
        <f>M25+M26</f>
        <v>#VALUE!</v>
      </c>
      <c r="N27" s="76"/>
      <c r="O27" s="79"/>
    </row>
    <row r="28" spans="1:251" s="58" customFormat="1">
      <c r="A28" s="74"/>
      <c r="B28" s="74"/>
      <c r="C28" s="93"/>
      <c r="D28" s="94"/>
      <c r="E28" s="74"/>
      <c r="F28" s="74"/>
      <c r="G28" s="74"/>
      <c r="H28" s="95"/>
      <c r="I28" s="95"/>
      <c r="J28" s="95"/>
      <c r="K28" s="95"/>
      <c r="L28" s="95"/>
      <c r="M28" s="95"/>
    </row>
    <row r="29" spans="1:251" s="58" customFormat="1">
      <c r="A29" s="74"/>
      <c r="B29" s="74"/>
      <c r="C29" s="93"/>
      <c r="D29" s="94"/>
      <c r="E29" s="74"/>
      <c r="F29" s="74"/>
      <c r="G29" s="74"/>
      <c r="H29" s="95"/>
      <c r="I29" s="95"/>
      <c r="J29" s="95"/>
      <c r="K29" s="95"/>
      <c r="L29" s="95"/>
      <c r="M29" s="95"/>
    </row>
    <row r="30" spans="1:251" s="58" customFormat="1">
      <c r="A30" s="74"/>
      <c r="B30" s="74"/>
      <c r="C30" s="93"/>
      <c r="D30" s="94"/>
      <c r="E30" s="74"/>
      <c r="F30" s="74"/>
      <c r="G30" s="74"/>
      <c r="H30" s="95"/>
      <c r="I30" s="95"/>
      <c r="J30" s="95"/>
      <c r="K30" s="95"/>
      <c r="L30" s="95"/>
      <c r="M30" s="95"/>
    </row>
    <row r="31" spans="1:251" s="5" customFormat="1">
      <c r="A31" s="4"/>
      <c r="B31" s="1"/>
      <c r="C31" s="5">
        <f>'ობ.ხ. 2.0'!B22</f>
        <v>0</v>
      </c>
      <c r="D31" s="5">
        <f>'ობ.ხ. 2.0'!D22</f>
        <v>0</v>
      </c>
      <c r="F31" s="1"/>
      <c r="J31" s="1"/>
    </row>
    <row r="32" spans="1:251" s="58" customFormat="1">
      <c r="A32" s="56"/>
      <c r="B32" s="56"/>
      <c r="C32" s="56"/>
      <c r="D32" s="56"/>
      <c r="E32" s="72"/>
      <c r="F32" s="66"/>
      <c r="G32" s="57"/>
      <c r="H32" s="57"/>
      <c r="I32" s="59"/>
      <c r="J32" s="56"/>
      <c r="K32" s="57"/>
      <c r="L32" s="57"/>
      <c r="M32" s="59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  <c r="EQ32" s="55"/>
      <c r="ER32" s="55"/>
      <c r="ES32" s="55"/>
      <c r="ET32" s="55"/>
      <c r="EU32" s="55"/>
      <c r="EV32" s="55"/>
      <c r="EW32" s="55"/>
      <c r="EX32" s="55"/>
      <c r="EY32" s="55"/>
      <c r="EZ32" s="55"/>
      <c r="FA32" s="55"/>
      <c r="FB32" s="55"/>
      <c r="FC32" s="55"/>
      <c r="FD32" s="55"/>
      <c r="FE32" s="55"/>
      <c r="FF32" s="55"/>
      <c r="FG32" s="55"/>
      <c r="FH32" s="55"/>
      <c r="FI32" s="55"/>
      <c r="FJ32" s="55"/>
      <c r="FK32" s="55"/>
      <c r="FL32" s="55"/>
      <c r="FM32" s="55"/>
      <c r="FN32" s="55"/>
      <c r="FO32" s="55"/>
      <c r="FP32" s="55"/>
      <c r="FQ32" s="55"/>
      <c r="FR32" s="55"/>
      <c r="FS32" s="55"/>
      <c r="FT32" s="55"/>
      <c r="FU32" s="55"/>
      <c r="FV32" s="55"/>
      <c r="FW32" s="55"/>
      <c r="FX32" s="55"/>
      <c r="FY32" s="55"/>
      <c r="FZ32" s="55"/>
      <c r="GA32" s="55"/>
      <c r="GB32" s="55"/>
      <c r="GC32" s="55"/>
      <c r="GD32" s="55"/>
      <c r="GE32" s="55"/>
      <c r="GF32" s="55"/>
      <c r="GG32" s="55"/>
      <c r="GH32" s="55"/>
      <c r="GI32" s="55"/>
      <c r="GJ32" s="55"/>
      <c r="GK32" s="55"/>
      <c r="GL32" s="55"/>
      <c r="GM32" s="55"/>
      <c r="GN32" s="55"/>
      <c r="GO32" s="55"/>
      <c r="GP32" s="55"/>
      <c r="GQ32" s="55"/>
      <c r="GR32" s="55"/>
      <c r="GS32" s="55"/>
      <c r="GT32" s="55"/>
      <c r="GU32" s="55"/>
      <c r="GV32" s="55"/>
      <c r="GW32" s="55"/>
      <c r="GX32" s="55"/>
      <c r="GY32" s="55"/>
      <c r="GZ32" s="55"/>
      <c r="HA32" s="55"/>
      <c r="HB32" s="55"/>
      <c r="HC32" s="55"/>
      <c r="HD32" s="55"/>
      <c r="HE32" s="55"/>
      <c r="HF32" s="55"/>
      <c r="HG32" s="55"/>
      <c r="HH32" s="55"/>
      <c r="HI32" s="55"/>
      <c r="HJ32" s="55"/>
      <c r="HK32" s="55"/>
      <c r="HL32" s="55"/>
      <c r="HM32" s="55"/>
      <c r="HN32" s="55"/>
      <c r="HO32" s="55"/>
      <c r="HP32" s="55"/>
      <c r="HQ32" s="55"/>
      <c r="HR32" s="55"/>
      <c r="HS32" s="55"/>
      <c r="HT32" s="55"/>
      <c r="HU32" s="55"/>
      <c r="HV32" s="55"/>
      <c r="HW32" s="55"/>
      <c r="HX32" s="55"/>
      <c r="HY32" s="55"/>
      <c r="HZ32" s="55"/>
      <c r="IA32" s="55"/>
      <c r="IB32" s="55"/>
      <c r="IC32" s="55"/>
      <c r="ID32" s="55"/>
      <c r="IE32" s="55"/>
      <c r="IF32" s="55"/>
      <c r="IG32" s="55"/>
      <c r="IH32" s="55"/>
      <c r="II32" s="55"/>
      <c r="IJ32" s="55"/>
      <c r="IK32" s="55"/>
      <c r="IL32" s="55"/>
      <c r="IM32" s="55"/>
      <c r="IN32" s="55"/>
      <c r="IO32" s="55"/>
      <c r="IP32" s="55"/>
      <c r="IQ32" s="55"/>
    </row>
    <row r="34" spans="1:13" s="55" customFormat="1" ht="15.75">
      <c r="B34" s="63"/>
      <c r="E34" s="64"/>
      <c r="F34" s="64"/>
      <c r="G34" s="62"/>
      <c r="I34" s="67"/>
      <c r="K34" s="67"/>
      <c r="M34" s="77"/>
    </row>
    <row r="35" spans="1:13" s="55" customFormat="1" ht="15.75">
      <c r="E35" s="64"/>
      <c r="F35" s="64"/>
      <c r="G35" s="62"/>
      <c r="H35" s="67"/>
      <c r="I35" s="67"/>
      <c r="J35" s="67"/>
      <c r="K35" s="67"/>
      <c r="L35" s="67"/>
      <c r="M35" s="67"/>
    </row>
    <row r="36" spans="1:13" s="55" customFormat="1" ht="15.75">
      <c r="E36" s="64"/>
      <c r="F36" s="64"/>
      <c r="G36" s="62"/>
      <c r="H36" s="68"/>
      <c r="I36" s="67"/>
      <c r="J36" s="68"/>
      <c r="K36" s="67"/>
      <c r="L36" s="68"/>
      <c r="M36" s="68"/>
    </row>
    <row r="37" spans="1:13" s="55" customFormat="1" ht="15.75">
      <c r="E37" s="64"/>
      <c r="F37" s="64"/>
      <c r="G37" s="62"/>
      <c r="H37" s="67"/>
      <c r="I37" s="67"/>
      <c r="J37" s="67"/>
      <c r="K37" s="67"/>
      <c r="L37" s="67"/>
      <c r="M37" s="67"/>
    </row>
    <row r="38" spans="1:13" s="55" customFormat="1" ht="15.75">
      <c r="E38" s="64"/>
      <c r="F38" s="64"/>
      <c r="G38" s="62"/>
      <c r="H38" s="67"/>
      <c r="I38" s="67"/>
      <c r="J38" s="67"/>
      <c r="K38" s="67"/>
      <c r="L38" s="67"/>
      <c r="M38" s="67"/>
    </row>
    <row r="39" spans="1:13" s="55" customFormat="1" ht="15.75">
      <c r="E39" s="64"/>
      <c r="F39" s="64"/>
      <c r="G39" s="62"/>
      <c r="H39" s="67"/>
      <c r="I39" s="67"/>
      <c r="J39" s="67"/>
      <c r="K39" s="67"/>
      <c r="L39" s="67"/>
      <c r="M39" s="67"/>
    </row>
    <row r="40" spans="1:13" s="54" customFormat="1" ht="15.75">
      <c r="A40" s="55"/>
      <c r="B40" s="55"/>
      <c r="C40" s="55"/>
      <c r="D40" s="55"/>
      <c r="E40" s="64"/>
      <c r="F40" s="64"/>
      <c r="G40" s="62"/>
      <c r="H40" s="55"/>
      <c r="I40" s="67"/>
      <c r="J40" s="67"/>
      <c r="K40" s="67"/>
      <c r="L40" s="67"/>
      <c r="M40" s="67"/>
    </row>
    <row r="41" spans="1:13" s="55" customFormat="1" ht="15.75">
      <c r="E41" s="64"/>
      <c r="F41" s="64"/>
      <c r="G41" s="62"/>
      <c r="I41" s="67"/>
      <c r="J41" s="67"/>
      <c r="K41" s="67"/>
      <c r="L41" s="67"/>
      <c r="M41" s="77"/>
    </row>
    <row r="42" spans="1:13" s="55" customFormat="1" ht="15.75">
      <c r="E42" s="64"/>
      <c r="F42" s="64"/>
      <c r="G42" s="67"/>
      <c r="H42" s="67"/>
      <c r="I42" s="67"/>
      <c r="J42" s="67"/>
      <c r="K42" s="62"/>
      <c r="M42" s="77"/>
    </row>
    <row r="43" spans="1:13" s="55" customFormat="1" ht="15.75">
      <c r="B43" s="63"/>
      <c r="E43" s="64"/>
      <c r="F43" s="64"/>
      <c r="G43" s="67"/>
      <c r="H43" s="67"/>
      <c r="I43" s="62"/>
      <c r="K43" s="67"/>
      <c r="L43" s="67"/>
      <c r="M43" s="77"/>
    </row>
    <row r="44" spans="1:13" s="55" customFormat="1" ht="15.75">
      <c r="E44" s="64"/>
      <c r="F44" s="64"/>
      <c r="G44" s="62"/>
      <c r="H44" s="67"/>
      <c r="I44" s="62"/>
      <c r="K44" s="67"/>
      <c r="L44" s="67"/>
      <c r="M44" s="62"/>
    </row>
    <row r="45" spans="1:13" s="55" customFormat="1" ht="15.75">
      <c r="E45" s="64"/>
      <c r="F45" s="64"/>
      <c r="G45" s="62"/>
      <c r="H45" s="67"/>
      <c r="I45" s="67"/>
      <c r="J45" s="67"/>
      <c r="K45" s="67"/>
      <c r="L45" s="67"/>
      <c r="M45" s="67"/>
    </row>
    <row r="46" spans="1:13" s="54" customFormat="1" ht="15.75">
      <c r="A46" s="55"/>
      <c r="B46" s="55"/>
      <c r="C46" s="55"/>
      <c r="D46" s="55"/>
      <c r="E46" s="64"/>
      <c r="F46" s="64"/>
      <c r="G46" s="62"/>
      <c r="H46" s="55"/>
      <c r="I46" s="67"/>
      <c r="J46" s="67"/>
      <c r="K46" s="67"/>
      <c r="L46" s="67"/>
      <c r="M46" s="67"/>
    </row>
    <row r="47" spans="1:13" s="55" customFormat="1" ht="15.75">
      <c r="E47" s="64"/>
      <c r="F47" s="64"/>
      <c r="G47" s="62"/>
      <c r="I47" s="67"/>
      <c r="J47" s="67"/>
      <c r="K47" s="67"/>
      <c r="L47" s="67"/>
      <c r="M47" s="77"/>
    </row>
    <row r="48" spans="1:13" s="55" customFormat="1" ht="15.75">
      <c r="E48" s="64"/>
      <c r="F48" s="64"/>
      <c r="G48" s="67"/>
      <c r="H48" s="67"/>
      <c r="I48" s="67"/>
      <c r="J48" s="67"/>
      <c r="K48" s="62"/>
      <c r="M48" s="77"/>
    </row>
    <row r="49" spans="1:13" s="55" customFormat="1" ht="15.75">
      <c r="B49" s="63"/>
      <c r="E49" s="64"/>
      <c r="F49" s="64"/>
      <c r="G49" s="67"/>
      <c r="H49" s="67"/>
      <c r="I49" s="62"/>
      <c r="K49" s="67"/>
      <c r="L49" s="67"/>
      <c r="M49" s="77"/>
    </row>
    <row r="50" spans="1:13" s="55" customFormat="1" ht="15.75">
      <c r="E50" s="64"/>
      <c r="F50" s="64"/>
      <c r="G50" s="62"/>
      <c r="H50" s="67"/>
      <c r="I50" s="62"/>
      <c r="K50" s="67"/>
      <c r="L50" s="67"/>
      <c r="M50" s="62"/>
    </row>
    <row r="51" spans="1:13" s="55" customFormat="1" ht="15.75">
      <c r="E51" s="64"/>
      <c r="F51" s="64"/>
      <c r="G51" s="62"/>
      <c r="H51" s="67"/>
      <c r="I51" s="67"/>
      <c r="J51" s="67"/>
      <c r="K51" s="67"/>
      <c r="L51" s="67"/>
      <c r="M51" s="67"/>
    </row>
    <row r="52" spans="1:13" s="55" customFormat="1" ht="15.75">
      <c r="D52" s="63"/>
      <c r="E52" s="64"/>
      <c r="F52" s="64"/>
      <c r="G52" s="62"/>
      <c r="I52" s="67"/>
      <c r="J52" s="67"/>
      <c r="K52" s="67"/>
      <c r="L52" s="67"/>
      <c r="M52" s="67"/>
    </row>
    <row r="53" spans="1:13" s="55" customFormat="1" ht="15.75">
      <c r="E53" s="64"/>
      <c r="F53" s="64"/>
      <c r="G53" s="62"/>
      <c r="I53" s="67"/>
      <c r="J53" s="67"/>
      <c r="K53" s="67"/>
      <c r="L53" s="67"/>
      <c r="M53" s="77"/>
    </row>
    <row r="54" spans="1:13" s="55" customFormat="1" ht="15.75">
      <c r="E54" s="64"/>
      <c r="F54" s="64"/>
      <c r="G54" s="62"/>
      <c r="H54" s="77"/>
      <c r="I54" s="62"/>
      <c r="K54" s="67"/>
      <c r="L54" s="67"/>
      <c r="M54" s="77"/>
    </row>
    <row r="55" spans="1:13" s="55" customFormat="1" ht="15.75">
      <c r="B55" s="63"/>
      <c r="E55" s="64"/>
      <c r="F55" s="64"/>
      <c r="G55" s="62"/>
      <c r="H55" s="77"/>
      <c r="I55" s="62"/>
      <c r="K55" s="67"/>
      <c r="L55" s="67"/>
      <c r="M55" s="61"/>
    </row>
    <row r="56" spans="1:13" s="55" customFormat="1" ht="15.75">
      <c r="E56" s="64"/>
      <c r="F56" s="64"/>
      <c r="G56" s="62"/>
      <c r="H56" s="67"/>
      <c r="I56" s="67"/>
      <c r="J56" s="67"/>
      <c r="K56" s="67"/>
      <c r="L56" s="67"/>
      <c r="M56" s="67"/>
    </row>
    <row r="57" spans="1:13" s="55" customFormat="1" ht="15.75">
      <c r="B57" s="63"/>
      <c r="C57" s="78"/>
      <c r="E57" s="64"/>
      <c r="F57" s="64"/>
      <c r="G57" s="62"/>
      <c r="I57" s="67"/>
      <c r="K57" s="67"/>
      <c r="M57" s="77"/>
    </row>
    <row r="58" spans="1:13" s="55" customFormat="1" ht="15.75">
      <c r="E58" s="64"/>
      <c r="F58" s="64"/>
      <c r="G58" s="62"/>
      <c r="H58" s="67"/>
      <c r="I58" s="67"/>
      <c r="J58" s="67"/>
      <c r="K58" s="67"/>
      <c r="L58" s="67"/>
      <c r="M58" s="67"/>
    </row>
    <row r="59" spans="1:13" s="58" customFormat="1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</row>
    <row r="60" spans="1:13" s="55" customFormat="1" ht="15.75">
      <c r="B60" s="63"/>
      <c r="C60" s="78"/>
      <c r="E60" s="64"/>
      <c r="F60" s="64"/>
      <c r="G60" s="62"/>
      <c r="I60" s="67"/>
      <c r="K60" s="67"/>
      <c r="M60" s="77"/>
    </row>
    <row r="61" spans="1:13" s="55" customFormat="1" ht="15.75">
      <c r="E61" s="64"/>
      <c r="F61" s="64"/>
      <c r="G61" s="62"/>
      <c r="H61" s="67"/>
      <c r="I61" s="67"/>
      <c r="J61" s="67"/>
      <c r="K61" s="67"/>
      <c r="L61" s="67"/>
      <c r="M61" s="67"/>
    </row>
    <row r="62" spans="1:13" s="55" customFormat="1" ht="15.75">
      <c r="B62" s="63"/>
      <c r="C62" s="78"/>
      <c r="E62" s="64"/>
      <c r="F62" s="64"/>
      <c r="G62" s="62"/>
      <c r="I62" s="67"/>
      <c r="K62" s="67"/>
      <c r="M62" s="77"/>
    </row>
    <row r="63" spans="1:13" s="55" customFormat="1" ht="15.75">
      <c r="E63" s="64"/>
      <c r="F63" s="64"/>
      <c r="G63" s="62"/>
      <c r="H63" s="67"/>
      <c r="I63" s="67"/>
      <c r="J63" s="67"/>
      <c r="K63" s="67"/>
      <c r="L63" s="67"/>
      <c r="M63" s="67"/>
    </row>
    <row r="64" spans="1:13" s="55" customFormat="1" ht="15.75">
      <c r="D64" s="63"/>
      <c r="E64" s="64"/>
      <c r="F64" s="64"/>
      <c r="G64" s="62"/>
      <c r="I64" s="67"/>
      <c r="J64" s="67"/>
      <c r="K64" s="67"/>
      <c r="L64" s="67"/>
      <c r="M64" s="67"/>
    </row>
    <row r="65" spans="1:13" s="55" customFormat="1" ht="15.75">
      <c r="E65" s="64"/>
      <c r="F65" s="64"/>
      <c r="G65" s="62"/>
      <c r="I65" s="67"/>
      <c r="J65" s="67"/>
      <c r="K65" s="67"/>
      <c r="L65" s="67"/>
      <c r="M65" s="77"/>
    </row>
    <row r="66" spans="1:13" s="55" customFormat="1" ht="15.75">
      <c r="E66" s="64"/>
      <c r="F66" s="64"/>
      <c r="G66" s="62"/>
      <c r="H66" s="77"/>
      <c r="I66" s="62"/>
      <c r="K66" s="67"/>
      <c r="L66" s="67"/>
      <c r="M66" s="77"/>
    </row>
    <row r="67" spans="1:13" s="55" customFormat="1" ht="15.75">
      <c r="B67" s="63"/>
      <c r="E67" s="64"/>
      <c r="F67" s="64"/>
      <c r="G67" s="62"/>
      <c r="H67" s="77"/>
      <c r="I67" s="62"/>
      <c r="K67" s="67"/>
      <c r="L67" s="67"/>
      <c r="M67" s="77"/>
    </row>
    <row r="68" spans="1:13" s="55" customFormat="1" ht="15.75">
      <c r="E68" s="64"/>
      <c r="F68" s="64"/>
      <c r="G68" s="62"/>
      <c r="H68" s="67"/>
      <c r="I68" s="67"/>
      <c r="J68" s="67"/>
      <c r="K68" s="67"/>
      <c r="L68" s="67"/>
      <c r="M68" s="67"/>
    </row>
    <row r="69" spans="1:13" s="58" customFormat="1">
      <c r="A69" s="55"/>
      <c r="B69" s="55"/>
      <c r="C69" s="55"/>
      <c r="D69" s="55"/>
      <c r="E69" s="64"/>
      <c r="F69" s="64"/>
      <c r="G69" s="62"/>
      <c r="H69" s="55"/>
      <c r="I69" s="67"/>
      <c r="J69" s="67"/>
      <c r="K69" s="67"/>
      <c r="L69" s="67"/>
      <c r="M69" s="67"/>
    </row>
    <row r="70" spans="1:13" s="58" customFormat="1">
      <c r="A70" s="55"/>
      <c r="B70" s="55"/>
      <c r="C70" s="55"/>
      <c r="D70" s="55"/>
      <c r="E70" s="64"/>
      <c r="F70" s="64"/>
      <c r="G70" s="62"/>
      <c r="H70" s="55"/>
      <c r="I70" s="67"/>
      <c r="J70" s="67"/>
      <c r="K70" s="67"/>
      <c r="L70" s="67"/>
      <c r="M70" s="77"/>
    </row>
    <row r="71" spans="1:13" s="55" customFormat="1" ht="15.75">
      <c r="E71" s="64"/>
      <c r="F71" s="64"/>
      <c r="G71" s="67"/>
      <c r="H71" s="67"/>
      <c r="I71" s="67"/>
      <c r="J71" s="67"/>
      <c r="K71" s="62"/>
      <c r="M71" s="77"/>
    </row>
    <row r="72" spans="1:13" s="55" customFormat="1" ht="15.75">
      <c r="E72" s="64"/>
      <c r="F72" s="64"/>
      <c r="G72" s="62"/>
      <c r="H72" s="77"/>
      <c r="I72" s="62"/>
      <c r="K72" s="67"/>
      <c r="L72" s="67"/>
      <c r="M72" s="77"/>
    </row>
    <row r="73" spans="1:13" s="55" customFormat="1" ht="15.75">
      <c r="B73" s="63"/>
      <c r="E73" s="64"/>
      <c r="F73" s="64"/>
      <c r="G73" s="62"/>
      <c r="H73" s="77"/>
      <c r="I73" s="62"/>
      <c r="K73" s="67"/>
      <c r="L73" s="67"/>
      <c r="M73" s="77"/>
    </row>
    <row r="74" spans="1:13" s="55" customFormat="1" ht="15.75">
      <c r="E74" s="64"/>
      <c r="F74" s="64"/>
      <c r="G74" s="62"/>
      <c r="H74" s="77"/>
      <c r="I74" s="62"/>
      <c r="K74" s="67"/>
      <c r="L74" s="67"/>
      <c r="M74" s="77"/>
    </row>
    <row r="75" spans="1:13" s="55" customFormat="1" ht="15.75">
      <c r="E75" s="64"/>
      <c r="F75" s="64"/>
      <c r="G75" s="62"/>
      <c r="H75" s="67"/>
      <c r="I75" s="67"/>
      <c r="J75" s="67"/>
      <c r="K75" s="67"/>
      <c r="L75" s="67"/>
      <c r="M75" s="67"/>
    </row>
    <row r="76" spans="1:13" s="58" customFormat="1">
      <c r="A76" s="55"/>
      <c r="B76" s="55"/>
      <c r="C76" s="78"/>
      <c r="D76" s="55"/>
      <c r="E76" s="64"/>
      <c r="F76" s="64"/>
      <c r="G76" s="62"/>
      <c r="H76" s="55"/>
      <c r="I76" s="67"/>
      <c r="J76" s="67"/>
      <c r="K76" s="67"/>
      <c r="L76" s="67"/>
      <c r="M76" s="67"/>
    </row>
    <row r="77" spans="1:13" s="58" customFormat="1">
      <c r="A77" s="55"/>
      <c r="B77" s="55"/>
      <c r="C77" s="55"/>
      <c r="D77" s="55"/>
      <c r="E77" s="64"/>
      <c r="F77" s="64"/>
      <c r="G77" s="62"/>
      <c r="H77" s="55"/>
      <c r="I77" s="67"/>
      <c r="J77" s="67"/>
      <c r="K77" s="67"/>
      <c r="L77" s="67"/>
      <c r="M77" s="77"/>
    </row>
    <row r="78" spans="1:13" s="55" customFormat="1" ht="15.75">
      <c r="E78" s="64"/>
      <c r="F78" s="64"/>
      <c r="G78" s="67"/>
      <c r="H78" s="67"/>
      <c r="I78" s="67"/>
      <c r="J78" s="67"/>
      <c r="K78" s="62"/>
      <c r="M78" s="77"/>
    </row>
    <row r="79" spans="1:13" s="55" customFormat="1" ht="15.75">
      <c r="E79" s="64"/>
      <c r="F79" s="64"/>
      <c r="G79" s="62"/>
      <c r="H79" s="77"/>
      <c r="I79" s="62"/>
      <c r="K79" s="67"/>
      <c r="L79" s="67"/>
      <c r="M79" s="77"/>
    </row>
    <row r="80" spans="1:13" s="55" customFormat="1" ht="15.75">
      <c r="B80" s="63"/>
      <c r="E80" s="64"/>
      <c r="F80" s="64"/>
      <c r="G80" s="62"/>
      <c r="H80" s="77"/>
      <c r="I80" s="62"/>
      <c r="K80" s="67"/>
      <c r="L80" s="67"/>
      <c r="M80" s="77"/>
    </row>
    <row r="81" spans="1:13" s="55" customFormat="1" ht="15.75">
      <c r="E81" s="64"/>
      <c r="F81" s="64"/>
      <c r="G81" s="62"/>
      <c r="H81" s="77"/>
      <c r="I81" s="62"/>
      <c r="K81" s="67"/>
      <c r="L81" s="67"/>
      <c r="M81" s="77"/>
    </row>
    <row r="82" spans="1:13" s="55" customFormat="1" ht="15.75">
      <c r="E82" s="64"/>
      <c r="F82" s="64"/>
      <c r="G82" s="62"/>
      <c r="H82" s="67"/>
      <c r="I82" s="67"/>
      <c r="J82" s="67"/>
      <c r="K82" s="67"/>
      <c r="L82" s="67"/>
      <c r="M82" s="67"/>
    </row>
    <row r="83" spans="1:13" s="58" customFormat="1">
      <c r="A83" s="55"/>
      <c r="B83" s="55"/>
      <c r="C83" s="78"/>
      <c r="D83" s="55"/>
      <c r="E83" s="64"/>
      <c r="F83" s="64"/>
      <c r="G83" s="62"/>
      <c r="H83" s="55"/>
      <c r="I83" s="67"/>
      <c r="J83" s="67"/>
      <c r="K83" s="67"/>
      <c r="L83" s="67"/>
      <c r="M83" s="67"/>
    </row>
    <row r="84" spans="1:13" s="58" customFormat="1">
      <c r="A84" s="55"/>
      <c r="B84" s="55"/>
      <c r="C84" s="55"/>
      <c r="D84" s="55"/>
      <c r="E84" s="64"/>
      <c r="F84" s="64"/>
      <c r="G84" s="62"/>
      <c r="H84" s="55"/>
      <c r="I84" s="67"/>
      <c r="J84" s="67"/>
      <c r="K84" s="67"/>
      <c r="L84" s="67"/>
      <c r="M84" s="77"/>
    </row>
    <row r="85" spans="1:13" s="55" customFormat="1" ht="15.75">
      <c r="E85" s="64"/>
      <c r="F85" s="64"/>
      <c r="G85" s="67"/>
      <c r="H85" s="67"/>
      <c r="I85" s="67"/>
      <c r="J85" s="67"/>
      <c r="K85" s="62"/>
      <c r="M85" s="77"/>
    </row>
    <row r="86" spans="1:13" s="55" customFormat="1" ht="15.75">
      <c r="E86" s="64"/>
      <c r="F86" s="64"/>
      <c r="G86" s="62"/>
      <c r="H86" s="77"/>
      <c r="I86" s="62"/>
      <c r="K86" s="67"/>
      <c r="L86" s="67"/>
      <c r="M86" s="77"/>
    </row>
    <row r="87" spans="1:13" s="55" customFormat="1" ht="15.75">
      <c r="B87" s="63"/>
      <c r="E87" s="64"/>
      <c r="F87" s="64"/>
      <c r="G87" s="62"/>
      <c r="H87" s="77"/>
      <c r="I87" s="62"/>
      <c r="K87" s="67"/>
      <c r="L87" s="67"/>
      <c r="M87" s="77"/>
    </row>
    <row r="88" spans="1:13" s="55" customFormat="1" ht="15.75">
      <c r="E88" s="64"/>
      <c r="F88" s="64"/>
      <c r="G88" s="62"/>
      <c r="H88" s="77"/>
      <c r="I88" s="62"/>
      <c r="K88" s="67"/>
      <c r="L88" s="67"/>
      <c r="M88" s="77"/>
    </row>
    <row r="89" spans="1:13" s="55" customFormat="1" ht="15.75">
      <c r="E89" s="64"/>
      <c r="F89" s="64"/>
      <c r="G89" s="62"/>
      <c r="H89" s="67"/>
      <c r="I89" s="67"/>
      <c r="J89" s="67"/>
      <c r="K89" s="67"/>
      <c r="L89" s="67"/>
      <c r="M89" s="67"/>
    </row>
    <row r="90" spans="1:13" s="58" customFormat="1">
      <c r="A90" s="55"/>
      <c r="B90" s="55"/>
      <c r="C90" s="78"/>
      <c r="D90" s="55"/>
      <c r="E90" s="64"/>
      <c r="F90" s="64"/>
      <c r="G90" s="62"/>
      <c r="H90" s="55"/>
      <c r="I90" s="67"/>
      <c r="J90" s="67"/>
      <c r="K90" s="67"/>
      <c r="L90" s="67"/>
      <c r="M90" s="67"/>
    </row>
    <row r="91" spans="1:13" s="58" customFormat="1">
      <c r="A91" s="55"/>
      <c r="B91" s="55"/>
      <c r="C91" s="55"/>
      <c r="D91" s="55"/>
      <c r="E91" s="64"/>
      <c r="F91" s="64"/>
      <c r="G91" s="62"/>
      <c r="H91" s="55"/>
      <c r="I91" s="67"/>
      <c r="J91" s="67"/>
      <c r="K91" s="67"/>
      <c r="L91" s="67"/>
      <c r="M91" s="77"/>
    </row>
    <row r="92" spans="1:13" s="58" customFormat="1">
      <c r="A92" s="55"/>
      <c r="B92" s="55"/>
      <c r="C92" s="55"/>
      <c r="D92" s="55"/>
      <c r="E92" s="65"/>
      <c r="F92" s="64"/>
      <c r="G92" s="67"/>
      <c r="H92" s="67"/>
      <c r="I92" s="67"/>
      <c r="J92" s="67"/>
      <c r="K92" s="62"/>
      <c r="L92" s="55"/>
      <c r="M92" s="77"/>
    </row>
    <row r="93" spans="1:13" s="58" customFormat="1">
      <c r="A93" s="55"/>
      <c r="B93" s="55"/>
      <c r="C93" s="55"/>
      <c r="D93" s="55"/>
      <c r="E93" s="64"/>
      <c r="F93" s="64"/>
      <c r="G93" s="62"/>
      <c r="H93" s="77"/>
      <c r="I93" s="79"/>
      <c r="J93" s="55"/>
      <c r="K93" s="67"/>
      <c r="L93" s="67"/>
      <c r="M93" s="77"/>
    </row>
    <row r="94" spans="1:13" s="58" customFormat="1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</row>
    <row r="95" spans="1:13" s="58" customFormat="1">
      <c r="A95" s="55"/>
      <c r="B95" s="55"/>
      <c r="C95" s="55"/>
      <c r="D95" s="55"/>
      <c r="E95" s="64"/>
      <c r="F95" s="64"/>
      <c r="G95" s="62"/>
      <c r="H95" s="77"/>
      <c r="I95" s="79"/>
      <c r="J95" s="55"/>
      <c r="K95" s="67"/>
      <c r="L95" s="67"/>
      <c r="M95" s="77"/>
    </row>
    <row r="96" spans="1:13" s="58" customFormat="1">
      <c r="A96" s="55"/>
      <c r="B96" s="55"/>
      <c r="C96" s="55"/>
      <c r="D96" s="55"/>
      <c r="E96" s="65"/>
      <c r="F96" s="64"/>
      <c r="G96" s="62"/>
      <c r="H96" s="77"/>
      <c r="I96" s="79"/>
      <c r="J96" s="55"/>
      <c r="K96" s="67"/>
      <c r="L96" s="67"/>
      <c r="M96" s="77"/>
    </row>
    <row r="97" spans="1:13" s="55" customFormat="1" ht="15.75">
      <c r="E97" s="64"/>
      <c r="F97" s="64"/>
      <c r="G97" s="62"/>
      <c r="H97" s="67"/>
      <c r="I97" s="67"/>
      <c r="J97" s="67"/>
      <c r="K97" s="67"/>
      <c r="L97" s="67"/>
      <c r="M97" s="67"/>
    </row>
    <row r="98" spans="1:13" s="58" customFormat="1">
      <c r="A98" s="55"/>
      <c r="B98" s="55"/>
      <c r="C98" s="78"/>
      <c r="D98" s="55"/>
      <c r="E98" s="64"/>
      <c r="F98" s="64"/>
      <c r="G98" s="62"/>
      <c r="H98" s="55"/>
      <c r="I98" s="67"/>
      <c r="J98" s="67"/>
      <c r="K98" s="67"/>
      <c r="L98" s="67"/>
      <c r="M98" s="67"/>
    </row>
    <row r="99" spans="1:13" s="58" customFormat="1">
      <c r="A99" s="55"/>
      <c r="B99" s="55"/>
      <c r="C99" s="55"/>
      <c r="D99" s="55"/>
      <c r="E99" s="64"/>
      <c r="F99" s="64"/>
      <c r="G99" s="62"/>
      <c r="H99" s="55"/>
      <c r="I99" s="67"/>
      <c r="J99" s="67"/>
      <c r="K99" s="67"/>
      <c r="L99" s="67"/>
      <c r="M99" s="77"/>
    </row>
    <row r="100" spans="1:13" s="58" customFormat="1">
      <c r="A100" s="55"/>
      <c r="B100" s="55"/>
      <c r="C100" s="55"/>
      <c r="D100" s="55"/>
      <c r="E100" s="65"/>
      <c r="F100" s="64"/>
      <c r="G100" s="67"/>
      <c r="H100" s="67"/>
      <c r="I100" s="67"/>
      <c r="J100" s="67"/>
      <c r="K100" s="62"/>
      <c r="L100" s="55"/>
      <c r="M100" s="77"/>
    </row>
    <row r="101" spans="1:13" s="58" customFormat="1">
      <c r="A101" s="55"/>
      <c r="B101" s="55"/>
      <c r="C101" s="55"/>
      <c r="D101" s="55"/>
      <c r="E101" s="64"/>
      <c r="F101" s="64"/>
      <c r="G101" s="62"/>
      <c r="H101" s="77"/>
      <c r="I101" s="79"/>
      <c r="J101" s="55"/>
      <c r="K101" s="67"/>
      <c r="L101" s="67"/>
      <c r="M101" s="77"/>
    </row>
    <row r="102" spans="1:13" s="58" customFormat="1">
      <c r="A102" s="55"/>
      <c r="B102" s="55"/>
      <c r="C102" s="55"/>
      <c r="D102" s="55"/>
      <c r="E102" s="64"/>
      <c r="F102" s="64"/>
      <c r="G102" s="62"/>
      <c r="H102" s="77"/>
      <c r="I102" s="79"/>
      <c r="J102" s="55"/>
      <c r="K102" s="67"/>
      <c r="L102" s="67"/>
      <c r="M102" s="77"/>
    </row>
    <row r="103" spans="1:13" s="58" customFormat="1">
      <c r="A103" s="55"/>
      <c r="B103" s="55"/>
      <c r="C103" s="55"/>
      <c r="D103" s="55"/>
      <c r="E103" s="65"/>
      <c r="F103" s="64"/>
      <c r="G103" s="62"/>
      <c r="H103" s="77"/>
      <c r="I103" s="79"/>
      <c r="J103" s="55"/>
      <c r="K103" s="67"/>
      <c r="L103" s="67"/>
      <c r="M103" s="77"/>
    </row>
    <row r="104" spans="1:13" s="55" customFormat="1" ht="15.75">
      <c r="E104" s="64"/>
      <c r="F104" s="64"/>
      <c r="G104" s="62"/>
      <c r="H104" s="67"/>
      <c r="I104" s="67"/>
      <c r="J104" s="67"/>
      <c r="K104" s="67"/>
      <c r="L104" s="67"/>
      <c r="M104" s="67"/>
    </row>
    <row r="105" spans="1:13" s="55" customFormat="1" ht="15.75">
      <c r="B105" s="63"/>
      <c r="E105" s="64"/>
      <c r="F105" s="64"/>
      <c r="G105" s="62"/>
      <c r="I105" s="67"/>
      <c r="K105" s="67"/>
      <c r="M105" s="77"/>
    </row>
    <row r="106" spans="1:13" s="55" customFormat="1" ht="15.75">
      <c r="E106" s="64"/>
      <c r="F106" s="64"/>
      <c r="G106" s="62"/>
      <c r="H106" s="67"/>
      <c r="I106" s="67"/>
      <c r="J106" s="67"/>
      <c r="K106" s="67"/>
      <c r="L106" s="67"/>
      <c r="M106" s="67"/>
    </row>
    <row r="107" spans="1:13" s="55" customFormat="1" ht="15.75">
      <c r="B107" s="63"/>
      <c r="E107" s="64"/>
      <c r="F107" s="64"/>
      <c r="G107" s="62"/>
      <c r="I107" s="67"/>
      <c r="K107" s="67"/>
      <c r="M107" s="77"/>
    </row>
    <row r="108" spans="1:13" s="55" customFormat="1" ht="15.75">
      <c r="E108" s="64"/>
      <c r="F108" s="64"/>
      <c r="G108" s="62"/>
      <c r="H108" s="67"/>
      <c r="I108" s="67"/>
      <c r="J108" s="67"/>
      <c r="K108" s="67"/>
      <c r="L108" s="67"/>
      <c r="M108" s="67"/>
    </row>
    <row r="109" spans="1:13" s="55" customFormat="1" ht="15.75">
      <c r="B109" s="63"/>
      <c r="E109" s="64"/>
      <c r="F109" s="64"/>
      <c r="G109" s="62"/>
      <c r="I109" s="67"/>
      <c r="K109" s="67"/>
      <c r="M109" s="77"/>
    </row>
    <row r="110" spans="1:13" s="55" customFormat="1" ht="15.75">
      <c r="E110" s="64"/>
      <c r="F110" s="64"/>
      <c r="G110" s="62"/>
      <c r="H110" s="67"/>
      <c r="I110" s="67"/>
      <c r="J110" s="67"/>
      <c r="K110" s="67"/>
      <c r="L110" s="67"/>
      <c r="M110" s="67"/>
    </row>
    <row r="111" spans="1:13" s="55" customFormat="1" ht="15.75">
      <c r="B111" s="63"/>
      <c r="E111" s="64"/>
      <c r="F111" s="64"/>
      <c r="G111" s="62"/>
      <c r="I111" s="67"/>
      <c r="K111" s="67"/>
      <c r="M111" s="77"/>
    </row>
    <row r="112" spans="1:13" s="55" customFormat="1" ht="15.75">
      <c r="E112" s="64"/>
      <c r="F112" s="64"/>
      <c r="G112" s="62"/>
      <c r="H112" s="67"/>
      <c r="I112" s="67"/>
      <c r="J112" s="67"/>
      <c r="K112" s="67"/>
      <c r="L112" s="67"/>
      <c r="M112" s="67"/>
    </row>
    <row r="113" spans="1:13" s="55" customFormat="1" ht="15.75">
      <c r="B113" s="63"/>
      <c r="E113" s="64"/>
      <c r="F113" s="64"/>
      <c r="G113" s="62"/>
      <c r="I113" s="67"/>
      <c r="K113" s="67"/>
      <c r="M113" s="77"/>
    </row>
    <row r="114" spans="1:13" s="55" customFormat="1" ht="15.75">
      <c r="E114" s="64"/>
      <c r="F114" s="64"/>
      <c r="G114" s="62"/>
      <c r="H114" s="67"/>
      <c r="I114" s="67"/>
      <c r="J114" s="67"/>
      <c r="K114" s="67"/>
      <c r="L114" s="67"/>
      <c r="M114" s="67"/>
    </row>
    <row r="115" spans="1:13" s="55" customFormat="1" ht="15.75">
      <c r="B115" s="63"/>
      <c r="E115" s="64"/>
      <c r="F115" s="64"/>
      <c r="G115" s="62"/>
      <c r="I115" s="67"/>
      <c r="K115" s="67"/>
      <c r="M115" s="77"/>
    </row>
    <row r="116" spans="1:13" s="55" customFormat="1" ht="15.75">
      <c r="E116" s="64"/>
      <c r="F116" s="64"/>
      <c r="G116" s="62"/>
      <c r="H116" s="67"/>
      <c r="I116" s="67"/>
      <c r="J116" s="67"/>
      <c r="K116" s="67"/>
      <c r="L116" s="67"/>
      <c r="M116" s="67"/>
    </row>
    <row r="117" spans="1:13" s="55" customFormat="1" ht="15.75">
      <c r="B117" s="80"/>
      <c r="C117" s="78"/>
      <c r="E117" s="64"/>
      <c r="F117" s="64"/>
      <c r="G117" s="62"/>
      <c r="I117" s="67"/>
      <c r="K117" s="67"/>
      <c r="M117" s="77"/>
    </row>
    <row r="118" spans="1:13" s="55" customFormat="1" ht="15.75">
      <c r="E118" s="64"/>
      <c r="F118" s="64"/>
      <c r="G118" s="62"/>
      <c r="H118" s="67"/>
      <c r="I118" s="67"/>
      <c r="J118" s="67"/>
      <c r="K118" s="67"/>
      <c r="L118" s="67"/>
      <c r="M118" s="67"/>
    </row>
    <row r="119" spans="1:13" s="55" customFormat="1" ht="15.75">
      <c r="B119" s="80"/>
      <c r="C119" s="78"/>
      <c r="E119" s="64"/>
      <c r="F119" s="64"/>
      <c r="G119" s="62"/>
      <c r="I119" s="67"/>
      <c r="K119" s="67"/>
      <c r="M119" s="77"/>
    </row>
    <row r="120" spans="1:13" s="55" customFormat="1" ht="15.75">
      <c r="E120" s="64"/>
      <c r="F120" s="64"/>
      <c r="G120" s="62"/>
      <c r="H120" s="67"/>
      <c r="I120" s="67"/>
      <c r="J120" s="67"/>
      <c r="K120" s="67"/>
      <c r="L120" s="67"/>
      <c r="M120" s="67"/>
    </row>
    <row r="121" spans="1:13" s="55" customFormat="1" ht="15.75">
      <c r="B121" s="80"/>
      <c r="C121" s="78"/>
      <c r="E121" s="64"/>
      <c r="F121" s="64"/>
      <c r="G121" s="62"/>
      <c r="I121" s="67"/>
      <c r="K121" s="67"/>
      <c r="M121" s="77"/>
    </row>
    <row r="122" spans="1:13" s="55" customFormat="1" ht="15.75">
      <c r="E122" s="64"/>
      <c r="F122" s="64"/>
      <c r="G122" s="62"/>
      <c r="H122" s="67"/>
      <c r="I122" s="67"/>
      <c r="J122" s="67"/>
      <c r="K122" s="67"/>
      <c r="L122" s="67"/>
      <c r="M122" s="67"/>
    </row>
    <row r="123" spans="1:13" s="58" customFormat="1"/>
    <row r="124" spans="1:13" s="58" customFormat="1"/>
    <row r="125" spans="1:13" s="58" customFormat="1">
      <c r="A125" s="69"/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</row>
    <row r="126" spans="1:13" s="55" customFormat="1" ht="15.75">
      <c r="B126" s="80"/>
      <c r="C126" s="78"/>
      <c r="E126" s="64"/>
      <c r="F126" s="64"/>
      <c r="G126" s="62"/>
      <c r="I126" s="67"/>
      <c r="K126" s="67"/>
      <c r="M126" s="77"/>
    </row>
    <row r="127" spans="1:13" s="55" customFormat="1" ht="15.75">
      <c r="E127" s="64"/>
      <c r="F127" s="64"/>
      <c r="G127" s="62"/>
      <c r="H127" s="67"/>
      <c r="I127" s="67"/>
      <c r="J127" s="67"/>
      <c r="K127" s="67"/>
      <c r="L127" s="67"/>
      <c r="M127" s="67"/>
    </row>
    <row r="128" spans="1:13" s="55" customFormat="1" ht="15.75">
      <c r="B128" s="80"/>
      <c r="C128" s="78"/>
      <c r="E128" s="64"/>
      <c r="F128" s="64"/>
      <c r="G128" s="62"/>
      <c r="I128" s="67"/>
      <c r="K128" s="67"/>
      <c r="M128" s="77"/>
    </row>
    <row r="129" spans="2:13" s="55" customFormat="1" ht="15.75">
      <c r="E129" s="64"/>
      <c r="F129" s="64"/>
      <c r="G129" s="62"/>
      <c r="H129" s="67"/>
      <c r="I129" s="67"/>
      <c r="J129" s="67"/>
      <c r="K129" s="67"/>
      <c r="L129" s="67"/>
      <c r="M129" s="67"/>
    </row>
    <row r="130" spans="2:13" s="55" customFormat="1" ht="15.75">
      <c r="B130" s="80"/>
      <c r="C130" s="78"/>
      <c r="E130" s="64"/>
      <c r="F130" s="64"/>
      <c r="G130" s="62"/>
      <c r="I130" s="67"/>
      <c r="K130" s="67"/>
      <c r="M130" s="77"/>
    </row>
    <row r="131" spans="2:13" s="55" customFormat="1" ht="15.75">
      <c r="E131" s="64"/>
      <c r="F131" s="64"/>
      <c r="G131" s="62"/>
      <c r="H131" s="67"/>
      <c r="I131" s="67"/>
      <c r="J131" s="67"/>
      <c r="K131" s="67"/>
      <c r="L131" s="67"/>
      <c r="M131" s="67"/>
    </row>
    <row r="132" spans="2:13" s="55" customFormat="1" ht="15.75">
      <c r="B132" s="80"/>
      <c r="C132" s="78"/>
      <c r="E132" s="64"/>
      <c r="F132" s="64"/>
      <c r="G132" s="62"/>
      <c r="I132" s="67"/>
      <c r="K132" s="67"/>
      <c r="M132" s="77"/>
    </row>
    <row r="133" spans="2:13" s="55" customFormat="1" ht="15.75">
      <c r="E133" s="64"/>
      <c r="F133" s="64"/>
      <c r="G133" s="62"/>
      <c r="H133" s="67"/>
      <c r="I133" s="67"/>
      <c r="J133" s="67"/>
      <c r="K133" s="67"/>
      <c r="L133" s="67"/>
      <c r="M133" s="67"/>
    </row>
    <row r="134" spans="2:13" s="55" customFormat="1" ht="15.75">
      <c r="B134" s="80"/>
      <c r="C134" s="78"/>
      <c r="E134" s="64"/>
      <c r="F134" s="64"/>
      <c r="G134" s="62"/>
      <c r="I134" s="67"/>
      <c r="K134" s="67"/>
      <c r="M134" s="77"/>
    </row>
    <row r="135" spans="2:13" s="55" customFormat="1" ht="15.75">
      <c r="E135" s="64"/>
      <c r="F135" s="64"/>
      <c r="G135" s="62"/>
      <c r="H135" s="67"/>
      <c r="I135" s="67"/>
      <c r="J135" s="67"/>
      <c r="K135" s="67"/>
      <c r="L135" s="67"/>
      <c r="M135" s="67"/>
    </row>
    <row r="136" spans="2:13" s="55" customFormat="1" ht="15.75">
      <c r="B136" s="80"/>
      <c r="C136" s="78"/>
      <c r="E136" s="64"/>
      <c r="F136" s="64"/>
      <c r="G136" s="62"/>
      <c r="I136" s="67"/>
      <c r="K136" s="67"/>
      <c r="M136" s="77"/>
    </row>
    <row r="137" spans="2:13" s="55" customFormat="1" ht="15.75">
      <c r="E137" s="64"/>
      <c r="F137" s="64"/>
      <c r="G137" s="62"/>
      <c r="H137" s="67"/>
      <c r="I137" s="67"/>
      <c r="J137" s="67"/>
      <c r="K137" s="67"/>
      <c r="L137" s="67"/>
      <c r="M137" s="67"/>
    </row>
    <row r="138" spans="2:13" s="55" customFormat="1" ht="15.75">
      <c r="B138" s="80"/>
      <c r="C138" s="78"/>
      <c r="E138" s="64"/>
      <c r="F138" s="64"/>
      <c r="G138" s="62"/>
      <c r="I138" s="67"/>
      <c r="K138" s="67"/>
      <c r="M138" s="77"/>
    </row>
    <row r="139" spans="2:13" s="55" customFormat="1" ht="15.75">
      <c r="E139" s="64"/>
      <c r="F139" s="64"/>
      <c r="G139" s="62"/>
      <c r="H139" s="67"/>
      <c r="I139" s="67"/>
      <c r="J139" s="67"/>
      <c r="K139" s="67"/>
      <c r="L139" s="67"/>
      <c r="M139" s="67"/>
    </row>
    <row r="140" spans="2:13" s="55" customFormat="1" ht="15.75">
      <c r="B140" s="80"/>
      <c r="C140" s="78"/>
      <c r="E140" s="64"/>
      <c r="F140" s="64"/>
      <c r="G140" s="62"/>
      <c r="I140" s="67"/>
      <c r="K140" s="67"/>
      <c r="M140" s="77"/>
    </row>
    <row r="141" spans="2:13" s="55" customFormat="1" ht="15.75">
      <c r="E141" s="64"/>
      <c r="F141" s="64"/>
      <c r="G141" s="62"/>
      <c r="H141" s="67"/>
      <c r="I141" s="67"/>
      <c r="J141" s="67"/>
      <c r="K141" s="67"/>
      <c r="L141" s="67"/>
      <c r="M141" s="67"/>
    </row>
    <row r="142" spans="2:13" s="55" customFormat="1" ht="15.75">
      <c r="B142" s="80"/>
      <c r="C142" s="78"/>
      <c r="E142" s="64"/>
      <c r="F142" s="64"/>
      <c r="G142" s="62"/>
      <c r="I142" s="67"/>
      <c r="K142" s="67"/>
      <c r="M142" s="77"/>
    </row>
    <row r="143" spans="2:13" s="55" customFormat="1" ht="15.75">
      <c r="E143" s="64"/>
      <c r="F143" s="64"/>
      <c r="G143" s="62"/>
      <c r="H143" s="67"/>
      <c r="I143" s="67"/>
      <c r="J143" s="67"/>
      <c r="K143" s="67"/>
      <c r="L143" s="67"/>
      <c r="M143" s="67"/>
    </row>
    <row r="144" spans="2:13" s="55" customFormat="1" ht="15.75">
      <c r="B144" s="80"/>
      <c r="C144" s="78"/>
      <c r="E144" s="64"/>
      <c r="F144" s="64"/>
      <c r="G144" s="62"/>
      <c r="I144" s="70"/>
      <c r="K144" s="67"/>
      <c r="M144" s="77"/>
    </row>
    <row r="145" spans="1:13" s="55" customFormat="1" ht="15.75">
      <c r="E145" s="64"/>
      <c r="F145" s="64"/>
      <c r="G145" s="62"/>
      <c r="H145" s="67"/>
      <c r="I145" s="67"/>
      <c r="J145" s="67"/>
      <c r="K145" s="67"/>
      <c r="L145" s="67"/>
      <c r="M145" s="67"/>
    </row>
    <row r="146" spans="1:13" s="55" customFormat="1" ht="15.75">
      <c r="B146" s="80"/>
      <c r="C146" s="78"/>
      <c r="E146" s="64"/>
      <c r="F146" s="64"/>
      <c r="G146" s="62"/>
      <c r="I146" s="70"/>
      <c r="K146" s="67"/>
      <c r="M146" s="77"/>
    </row>
    <row r="147" spans="1:13" s="55" customFormat="1" ht="15.75">
      <c r="E147" s="64"/>
      <c r="F147" s="64"/>
      <c r="G147" s="62"/>
      <c r="H147" s="67"/>
      <c r="I147" s="67"/>
      <c r="J147" s="67"/>
      <c r="K147" s="67"/>
      <c r="L147" s="67"/>
      <c r="M147" s="67"/>
    </row>
    <row r="148" spans="1:13" s="55" customFormat="1" ht="15.75">
      <c r="B148" s="80"/>
      <c r="C148" s="78"/>
      <c r="E148" s="64"/>
      <c r="F148" s="64"/>
      <c r="G148" s="62"/>
      <c r="I148" s="67"/>
      <c r="K148" s="67"/>
      <c r="M148" s="77"/>
    </row>
    <row r="149" spans="1:13" s="58" customFormat="1">
      <c r="A149" s="69"/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</row>
    <row r="150" spans="1:13" s="55" customFormat="1" ht="15.75">
      <c r="E150" s="64"/>
      <c r="F150" s="64"/>
      <c r="G150" s="62"/>
      <c r="H150" s="68"/>
      <c r="I150" s="67"/>
      <c r="J150" s="68"/>
      <c r="K150" s="67"/>
      <c r="L150" s="68"/>
      <c r="M150" s="68"/>
    </row>
    <row r="151" spans="1:13" s="55" customFormat="1" ht="15.75">
      <c r="E151" s="64"/>
      <c r="F151" s="64"/>
      <c r="G151" s="62"/>
      <c r="H151" s="67"/>
      <c r="I151" s="67"/>
      <c r="J151" s="67"/>
      <c r="K151" s="67"/>
      <c r="L151" s="67"/>
      <c r="M151" s="67"/>
    </row>
    <row r="152" spans="1:13" s="55" customFormat="1" ht="15.75">
      <c r="E152" s="64"/>
      <c r="F152" s="64"/>
      <c r="G152" s="62"/>
      <c r="H152" s="67"/>
      <c r="I152" s="67"/>
      <c r="J152" s="67"/>
      <c r="K152" s="67"/>
      <c r="L152" s="67"/>
      <c r="M152" s="67"/>
    </row>
    <row r="153" spans="1:13" s="55" customFormat="1" ht="15.75">
      <c r="E153" s="64"/>
      <c r="F153" s="64"/>
      <c r="G153" s="62"/>
      <c r="H153" s="67"/>
      <c r="I153" s="67"/>
      <c r="J153" s="67"/>
      <c r="K153" s="67"/>
      <c r="L153" s="67"/>
      <c r="M153" s="67"/>
    </row>
    <row r="154" spans="1:13" s="55" customFormat="1" ht="15.75">
      <c r="B154" s="63"/>
      <c r="C154" s="78"/>
      <c r="E154" s="64"/>
      <c r="F154" s="64"/>
      <c r="G154" s="62"/>
      <c r="I154" s="67"/>
      <c r="K154" s="67"/>
      <c r="M154" s="77"/>
    </row>
    <row r="155" spans="1:13" s="55" customFormat="1" ht="15.75">
      <c r="E155" s="64"/>
      <c r="F155" s="64"/>
      <c r="G155" s="62"/>
      <c r="H155" s="67"/>
      <c r="I155" s="67"/>
      <c r="J155" s="67"/>
      <c r="K155" s="67"/>
      <c r="L155" s="67"/>
      <c r="M155" s="67"/>
    </row>
    <row r="156" spans="1:13" s="58" customFormat="1">
      <c r="A156" s="55"/>
      <c r="B156" s="55"/>
      <c r="C156" s="55"/>
      <c r="D156" s="55"/>
      <c r="E156" s="55"/>
      <c r="F156" s="55"/>
      <c r="G156" s="62"/>
      <c r="H156" s="55"/>
      <c r="I156" s="67"/>
      <c r="J156" s="67"/>
      <c r="K156" s="67"/>
      <c r="L156" s="67"/>
      <c r="M156" s="67"/>
    </row>
    <row r="157" spans="1:13" s="58" customFormat="1">
      <c r="A157" s="55"/>
      <c r="B157" s="55"/>
      <c r="C157" s="55"/>
      <c r="D157" s="55"/>
      <c r="E157" s="64"/>
      <c r="F157" s="64"/>
      <c r="G157" s="62"/>
      <c r="H157" s="55"/>
      <c r="I157" s="67"/>
      <c r="J157" s="67"/>
      <c r="K157" s="67"/>
      <c r="L157" s="67"/>
      <c r="M157" s="77"/>
    </row>
    <row r="158" spans="1:13" s="58" customFormat="1">
      <c r="A158" s="55"/>
      <c r="B158" s="55"/>
      <c r="C158" s="55"/>
      <c r="D158" s="55"/>
      <c r="E158" s="64"/>
      <c r="F158" s="64"/>
      <c r="G158" s="62"/>
      <c r="H158" s="77"/>
      <c r="I158" s="62"/>
      <c r="J158" s="55"/>
      <c r="K158" s="62"/>
      <c r="L158" s="55"/>
      <c r="M158" s="77"/>
    </row>
    <row r="159" spans="1:13" s="58" customFormat="1">
      <c r="A159" s="55"/>
      <c r="B159" s="55"/>
      <c r="C159" s="55"/>
      <c r="D159" s="55"/>
      <c r="E159" s="55"/>
      <c r="F159" s="64"/>
      <c r="G159" s="62"/>
      <c r="H159" s="77"/>
      <c r="I159" s="79"/>
      <c r="J159" s="55"/>
      <c r="K159" s="67"/>
      <c r="L159" s="67"/>
      <c r="M159" s="77"/>
    </row>
    <row r="160" spans="1:13" s="58" customFormat="1">
      <c r="A160" s="55"/>
      <c r="B160" s="55"/>
      <c r="C160" s="55"/>
      <c r="D160" s="55"/>
      <c r="E160" s="64"/>
      <c r="F160" s="64"/>
      <c r="G160" s="62"/>
      <c r="I160" s="79"/>
      <c r="J160" s="55"/>
      <c r="K160" s="67"/>
      <c r="L160" s="67"/>
      <c r="M160" s="77"/>
    </row>
    <row r="161" spans="1:13" s="58" customFormat="1">
      <c r="A161" s="55"/>
      <c r="B161" s="55"/>
      <c r="C161" s="55"/>
      <c r="D161" s="63"/>
      <c r="E161" s="55"/>
      <c r="F161" s="64"/>
      <c r="G161" s="62"/>
      <c r="I161" s="79"/>
      <c r="J161" s="55"/>
      <c r="K161" s="67"/>
      <c r="L161" s="67"/>
      <c r="M161" s="77"/>
    </row>
    <row r="162" spans="1:13" s="58" customFormat="1">
      <c r="A162" s="55"/>
      <c r="B162" s="55"/>
      <c r="C162" s="55"/>
      <c r="D162" s="55"/>
      <c r="E162" s="55"/>
      <c r="F162" s="64"/>
      <c r="G162" s="62"/>
      <c r="I162" s="62"/>
      <c r="J162" s="55"/>
      <c r="K162" s="62"/>
      <c r="L162" s="55"/>
      <c r="M162" s="77"/>
    </row>
    <row r="163" spans="1:13" s="58" customFormat="1">
      <c r="A163" s="55"/>
      <c r="B163" s="55"/>
      <c r="C163" s="55"/>
      <c r="D163" s="55"/>
      <c r="E163" s="64"/>
      <c r="F163" s="64"/>
      <c r="G163" s="62"/>
      <c r="I163" s="62"/>
      <c r="J163" s="55"/>
      <c r="K163" s="67"/>
      <c r="L163" s="67"/>
      <c r="M163" s="62"/>
    </row>
    <row r="164" spans="1:13" s="55" customFormat="1" ht="15.75">
      <c r="E164" s="64"/>
      <c r="F164" s="64"/>
      <c r="G164" s="62"/>
      <c r="H164" s="67"/>
      <c r="I164" s="67"/>
      <c r="J164" s="67"/>
      <c r="K164" s="67"/>
      <c r="L164" s="67"/>
      <c r="M164" s="67"/>
    </row>
    <row r="165" spans="1:13" s="58" customFormat="1">
      <c r="A165" s="55"/>
      <c r="B165" s="55"/>
      <c r="C165" s="55"/>
      <c r="D165" s="55"/>
      <c r="E165" s="55"/>
      <c r="F165" s="61"/>
      <c r="G165" s="62"/>
      <c r="H165" s="55"/>
      <c r="I165" s="67"/>
      <c r="J165" s="67"/>
      <c r="K165" s="67"/>
      <c r="L165" s="67"/>
      <c r="M165" s="67"/>
    </row>
    <row r="166" spans="1:13" s="58" customFormat="1">
      <c r="A166" s="55"/>
      <c r="B166" s="55"/>
      <c r="C166" s="55"/>
      <c r="D166" s="55"/>
      <c r="E166" s="64"/>
      <c r="F166" s="64"/>
      <c r="G166" s="62"/>
      <c r="H166" s="55"/>
      <c r="I166" s="67"/>
      <c r="J166" s="67"/>
      <c r="K166" s="67"/>
      <c r="L166" s="67"/>
      <c r="M166" s="77"/>
    </row>
    <row r="167" spans="1:13" s="58" customFormat="1">
      <c r="A167" s="55"/>
      <c r="B167" s="55"/>
      <c r="C167" s="55"/>
      <c r="D167" s="55"/>
      <c r="E167" s="64"/>
      <c r="F167" s="64"/>
      <c r="G167" s="62"/>
      <c r="H167" s="77"/>
      <c r="I167" s="62"/>
      <c r="J167" s="55"/>
      <c r="K167" s="62"/>
      <c r="L167" s="55"/>
      <c r="M167" s="77"/>
    </row>
    <row r="168" spans="1:13" s="58" customFormat="1">
      <c r="A168" s="55"/>
      <c r="B168" s="55"/>
      <c r="C168" s="55"/>
      <c r="D168" s="55"/>
      <c r="E168" s="55"/>
      <c r="F168" s="64"/>
      <c r="G168" s="62"/>
      <c r="H168" s="77"/>
      <c r="I168" s="79"/>
      <c r="J168" s="55"/>
      <c r="K168" s="67"/>
      <c r="L168" s="67"/>
      <c r="M168" s="77"/>
    </row>
    <row r="169" spans="1:13" s="58" customFormat="1">
      <c r="A169" s="55"/>
      <c r="B169" s="55"/>
      <c r="C169" s="55"/>
      <c r="D169" s="55"/>
      <c r="E169" s="64"/>
      <c r="F169" s="64"/>
      <c r="G169" s="62"/>
      <c r="I169" s="79"/>
      <c r="J169" s="55"/>
      <c r="K169" s="67"/>
      <c r="L169" s="67"/>
      <c r="M169" s="77"/>
    </row>
    <row r="170" spans="1:13" s="58" customFormat="1">
      <c r="A170" s="55"/>
      <c r="B170" s="55"/>
      <c r="C170" s="55"/>
      <c r="D170" s="63"/>
      <c r="E170" s="55"/>
      <c r="F170" s="64"/>
      <c r="G170" s="62"/>
      <c r="I170" s="79"/>
      <c r="J170" s="55"/>
      <c r="K170" s="67"/>
      <c r="L170" s="67"/>
      <c r="M170" s="77"/>
    </row>
    <row r="171" spans="1:13" s="58" customFormat="1">
      <c r="A171" s="55"/>
      <c r="B171" s="55"/>
      <c r="C171" s="55"/>
      <c r="D171" s="55"/>
      <c r="E171" s="55"/>
      <c r="F171" s="64"/>
      <c r="G171" s="62"/>
      <c r="I171" s="62"/>
      <c r="J171" s="55"/>
      <c r="K171" s="62"/>
      <c r="L171" s="55"/>
      <c r="M171" s="77"/>
    </row>
    <row r="172" spans="1:13" s="58" customFormat="1">
      <c r="A172" s="55"/>
      <c r="B172" s="55"/>
      <c r="C172" s="55"/>
      <c r="D172" s="55"/>
      <c r="E172" s="64"/>
      <c r="F172" s="64"/>
      <c r="G172" s="62"/>
      <c r="I172" s="62"/>
      <c r="J172" s="55"/>
      <c r="K172" s="67"/>
      <c r="L172" s="67"/>
      <c r="M172" s="62"/>
    </row>
    <row r="173" spans="1:13" s="55" customFormat="1" ht="15.75">
      <c r="E173" s="64"/>
      <c r="F173" s="64"/>
      <c r="G173" s="62"/>
      <c r="H173" s="67"/>
      <c r="I173" s="67"/>
      <c r="J173" s="67"/>
      <c r="K173" s="67"/>
      <c r="L173" s="67"/>
      <c r="M173" s="67"/>
    </row>
    <row r="174" spans="1:13" s="55" customFormat="1" ht="15.75">
      <c r="C174" s="78"/>
      <c r="G174" s="62"/>
      <c r="I174" s="67"/>
      <c r="J174" s="67"/>
      <c r="K174" s="67"/>
      <c r="L174" s="67"/>
      <c r="M174" s="67"/>
    </row>
    <row r="175" spans="1:13" s="58" customFormat="1">
      <c r="A175" s="55"/>
      <c r="B175" s="55"/>
      <c r="C175" s="55"/>
      <c r="D175" s="55"/>
      <c r="E175" s="64"/>
      <c r="F175" s="64"/>
      <c r="G175" s="62"/>
      <c r="H175" s="55"/>
      <c r="I175" s="67"/>
      <c r="J175" s="67"/>
      <c r="K175" s="67"/>
      <c r="L175" s="67"/>
      <c r="M175" s="77"/>
    </row>
    <row r="176" spans="1:13" s="58" customFormat="1">
      <c r="A176" s="55"/>
      <c r="B176" s="55"/>
      <c r="C176" s="55"/>
      <c r="D176" s="55"/>
      <c r="E176" s="64"/>
      <c r="F176" s="64"/>
      <c r="G176" s="62"/>
      <c r="H176" s="77"/>
      <c r="I176" s="62"/>
      <c r="J176" s="55"/>
      <c r="K176" s="62"/>
      <c r="L176" s="55"/>
      <c r="M176" s="77"/>
    </row>
    <row r="177" spans="1:13" s="58" customFormat="1">
      <c r="A177" s="55"/>
      <c r="B177" s="55"/>
      <c r="C177" s="55"/>
      <c r="D177" s="55"/>
      <c r="E177" s="55"/>
      <c r="F177" s="64"/>
      <c r="G177" s="62"/>
      <c r="H177" s="77"/>
      <c r="I177" s="79"/>
      <c r="J177" s="55"/>
      <c r="K177" s="67"/>
      <c r="L177" s="67"/>
      <c r="M177" s="77"/>
    </row>
    <row r="178" spans="1:13" s="58" customFormat="1">
      <c r="A178" s="55"/>
      <c r="B178" s="55"/>
      <c r="C178" s="55"/>
      <c r="D178" s="55"/>
      <c r="E178" s="64"/>
      <c r="F178" s="64"/>
      <c r="G178" s="62"/>
      <c r="I178" s="79"/>
      <c r="J178" s="55"/>
      <c r="K178" s="67"/>
      <c r="L178" s="67"/>
      <c r="M178" s="77"/>
    </row>
    <row r="179" spans="1:13" s="58" customFormat="1">
      <c r="A179" s="55"/>
      <c r="B179" s="55"/>
      <c r="C179" s="55"/>
      <c r="D179" s="55"/>
      <c r="E179" s="55"/>
      <c r="F179" s="64"/>
      <c r="G179" s="62"/>
      <c r="I179" s="62"/>
      <c r="J179" s="55"/>
      <c r="K179" s="62"/>
      <c r="L179" s="55"/>
      <c r="M179" s="77"/>
    </row>
    <row r="180" spans="1:13" s="58" customFormat="1">
      <c r="A180" s="69"/>
      <c r="B180" s="69"/>
      <c r="C180" s="69"/>
      <c r="D180" s="69"/>
      <c r="E180" s="69"/>
      <c r="F180" s="69"/>
      <c r="G180" s="69"/>
      <c r="H180" s="69"/>
      <c r="I180" s="69"/>
      <c r="J180" s="69"/>
      <c r="K180" s="69"/>
      <c r="L180" s="69"/>
      <c r="M180" s="69"/>
    </row>
    <row r="181" spans="1:13" s="58" customFormat="1">
      <c r="A181" s="55"/>
      <c r="B181" s="55"/>
      <c r="C181" s="55"/>
      <c r="D181" s="55"/>
      <c r="E181" s="64"/>
      <c r="F181" s="64"/>
      <c r="G181" s="62"/>
      <c r="I181" s="62"/>
      <c r="J181" s="55"/>
      <c r="K181" s="67"/>
      <c r="L181" s="67"/>
      <c r="M181" s="62"/>
    </row>
    <row r="182" spans="1:13" s="55" customFormat="1" ht="15.75">
      <c r="E182" s="64"/>
      <c r="F182" s="64"/>
      <c r="G182" s="62"/>
      <c r="H182" s="67"/>
      <c r="I182" s="67"/>
      <c r="J182" s="67"/>
      <c r="K182" s="67"/>
      <c r="L182" s="67"/>
      <c r="M182" s="67"/>
    </row>
    <row r="183" spans="1:13" s="58" customFormat="1">
      <c r="A183" s="55"/>
      <c r="B183" s="55"/>
      <c r="C183" s="78"/>
      <c r="D183" s="55"/>
      <c r="E183" s="55"/>
      <c r="F183" s="55"/>
      <c r="G183" s="62"/>
      <c r="H183" s="55"/>
      <c r="I183" s="67"/>
      <c r="J183" s="67"/>
      <c r="K183" s="67"/>
      <c r="L183" s="67"/>
      <c r="M183" s="67"/>
    </row>
    <row r="184" spans="1:13" s="58" customFormat="1">
      <c r="A184" s="55"/>
      <c r="B184" s="55"/>
      <c r="C184" s="55"/>
      <c r="D184" s="55"/>
      <c r="E184" s="64"/>
      <c r="F184" s="64"/>
      <c r="G184" s="62"/>
      <c r="H184" s="55"/>
      <c r="I184" s="67"/>
      <c r="J184" s="67"/>
      <c r="K184" s="67"/>
      <c r="L184" s="67"/>
      <c r="M184" s="77"/>
    </row>
    <row r="185" spans="1:13" s="58" customFormat="1">
      <c r="A185" s="55"/>
      <c r="B185" s="55"/>
      <c r="C185" s="55"/>
      <c r="D185" s="55"/>
      <c r="E185" s="64"/>
      <c r="F185" s="64"/>
      <c r="G185" s="62"/>
      <c r="H185" s="77"/>
      <c r="I185" s="62"/>
      <c r="J185" s="55"/>
      <c r="K185" s="62"/>
      <c r="L185" s="55"/>
      <c r="M185" s="77"/>
    </row>
    <row r="186" spans="1:13" s="58" customFormat="1">
      <c r="A186" s="55"/>
      <c r="B186" s="55"/>
      <c r="C186" s="55"/>
      <c r="D186" s="55"/>
      <c r="E186" s="55"/>
      <c r="F186" s="64"/>
      <c r="G186" s="62"/>
      <c r="H186" s="77"/>
      <c r="I186" s="79"/>
      <c r="J186" s="55"/>
      <c r="K186" s="67"/>
      <c r="L186" s="67"/>
      <c r="M186" s="77"/>
    </row>
    <row r="187" spans="1:13" s="58" customFormat="1">
      <c r="A187" s="55"/>
      <c r="B187" s="55"/>
      <c r="C187" s="55"/>
      <c r="D187" s="55"/>
      <c r="E187" s="64"/>
      <c r="F187" s="64"/>
      <c r="G187" s="62"/>
      <c r="I187" s="79"/>
      <c r="J187" s="55"/>
      <c r="K187" s="67"/>
      <c r="L187" s="67"/>
      <c r="M187" s="77"/>
    </row>
    <row r="188" spans="1:13" s="58" customFormat="1">
      <c r="A188" s="55"/>
      <c r="B188" s="55"/>
      <c r="C188" s="55"/>
      <c r="D188" s="55"/>
      <c r="E188" s="55"/>
      <c r="F188" s="64"/>
      <c r="G188" s="62"/>
      <c r="H188" s="77"/>
      <c r="I188" s="79"/>
      <c r="J188" s="55"/>
      <c r="K188" s="67"/>
      <c r="L188" s="67"/>
      <c r="M188" s="77"/>
    </row>
    <row r="189" spans="1:13" s="58" customFormat="1">
      <c r="A189" s="55"/>
      <c r="B189" s="55"/>
      <c r="C189" s="55"/>
      <c r="D189" s="55"/>
      <c r="E189" s="64"/>
      <c r="F189" s="64"/>
      <c r="G189" s="62"/>
      <c r="I189" s="79"/>
      <c r="J189" s="55"/>
      <c r="K189" s="67"/>
      <c r="L189" s="67"/>
      <c r="M189" s="77"/>
    </row>
    <row r="190" spans="1:13" s="55" customFormat="1" ht="15.75">
      <c r="E190" s="64"/>
      <c r="F190" s="64"/>
      <c r="G190" s="62"/>
      <c r="H190" s="67"/>
      <c r="I190" s="67"/>
      <c r="J190" s="67"/>
      <c r="K190" s="67"/>
      <c r="L190" s="67"/>
      <c r="M190" s="67"/>
    </row>
    <row r="191" spans="1:13" s="58" customFormat="1">
      <c r="A191" s="55"/>
      <c r="B191" s="55"/>
      <c r="C191" s="78"/>
      <c r="D191" s="55"/>
      <c r="E191" s="55"/>
      <c r="F191" s="55"/>
      <c r="G191" s="62"/>
      <c r="H191" s="55"/>
      <c r="I191" s="67"/>
      <c r="J191" s="67"/>
      <c r="K191" s="67"/>
      <c r="L191" s="67"/>
      <c r="M191" s="67"/>
    </row>
    <row r="192" spans="1:13" s="58" customFormat="1">
      <c r="A192" s="55"/>
      <c r="B192" s="55"/>
      <c r="C192" s="55"/>
      <c r="D192" s="55"/>
      <c r="E192" s="64"/>
      <c r="F192" s="64"/>
      <c r="G192" s="62"/>
      <c r="H192" s="55"/>
      <c r="I192" s="67"/>
      <c r="J192" s="67"/>
      <c r="K192" s="67"/>
      <c r="L192" s="67"/>
      <c r="M192" s="77"/>
    </row>
    <row r="193" spans="1:13" s="58" customFormat="1">
      <c r="A193" s="55"/>
      <c r="B193" s="55"/>
      <c r="C193" s="55"/>
      <c r="D193" s="55"/>
      <c r="E193" s="64"/>
      <c r="F193" s="64"/>
      <c r="G193" s="62"/>
      <c r="H193" s="77"/>
      <c r="I193" s="62"/>
      <c r="J193" s="55"/>
      <c r="K193" s="62"/>
      <c r="L193" s="55"/>
      <c r="M193" s="77"/>
    </row>
    <row r="194" spans="1:13" s="58" customFormat="1">
      <c r="A194" s="55"/>
      <c r="B194" s="55"/>
      <c r="C194" s="55"/>
      <c r="D194" s="55"/>
      <c r="E194" s="55"/>
      <c r="F194" s="64"/>
      <c r="G194" s="62"/>
      <c r="H194" s="77"/>
      <c r="I194" s="79"/>
      <c r="J194" s="55"/>
      <c r="K194" s="67"/>
      <c r="L194" s="67"/>
      <c r="M194" s="77"/>
    </row>
    <row r="195" spans="1:13" s="58" customFormat="1">
      <c r="A195" s="55"/>
      <c r="B195" s="55"/>
      <c r="C195" s="55"/>
      <c r="D195" s="55"/>
      <c r="E195" s="64"/>
      <c r="F195" s="64"/>
      <c r="G195" s="62"/>
      <c r="I195" s="79"/>
      <c r="J195" s="55"/>
      <c r="K195" s="67"/>
      <c r="L195" s="67"/>
      <c r="M195" s="77"/>
    </row>
    <row r="196" spans="1:13" s="58" customFormat="1">
      <c r="A196" s="55"/>
      <c r="B196" s="55"/>
      <c r="C196" s="55"/>
      <c r="D196" s="55"/>
      <c r="E196" s="55"/>
      <c r="F196" s="64"/>
      <c r="G196" s="62"/>
      <c r="H196" s="77"/>
      <c r="I196" s="79"/>
      <c r="J196" s="55"/>
      <c r="K196" s="67"/>
      <c r="L196" s="67"/>
      <c r="M196" s="77"/>
    </row>
    <row r="197" spans="1:13" s="58" customFormat="1">
      <c r="A197" s="55"/>
      <c r="B197" s="55"/>
      <c r="C197" s="55"/>
      <c r="D197" s="55"/>
      <c r="E197" s="64"/>
      <c r="F197" s="64"/>
      <c r="G197" s="62"/>
      <c r="I197" s="79"/>
      <c r="J197" s="55"/>
      <c r="K197" s="67"/>
      <c r="L197" s="67"/>
      <c r="M197" s="77"/>
    </row>
    <row r="198" spans="1:13" s="55" customFormat="1" ht="15.75">
      <c r="E198" s="64"/>
      <c r="F198" s="64"/>
      <c r="G198" s="62"/>
      <c r="H198" s="67"/>
      <c r="I198" s="67"/>
      <c r="J198" s="67"/>
      <c r="K198" s="67"/>
      <c r="L198" s="67"/>
      <c r="M198" s="67"/>
    </row>
    <row r="199" spans="1:13" s="58" customFormat="1">
      <c r="A199" s="55"/>
      <c r="B199" s="55"/>
      <c r="C199" s="55"/>
      <c r="D199" s="55"/>
      <c r="E199" s="64"/>
      <c r="F199" s="64"/>
      <c r="G199" s="62"/>
      <c r="H199" s="55"/>
      <c r="I199" s="67"/>
      <c r="J199" s="67"/>
      <c r="K199" s="67"/>
      <c r="L199" s="67"/>
      <c r="M199" s="67"/>
    </row>
    <row r="200" spans="1:13" s="58" customFormat="1">
      <c r="A200" s="55"/>
      <c r="B200" s="55"/>
      <c r="C200" s="55"/>
      <c r="D200" s="55"/>
      <c r="E200" s="64"/>
      <c r="F200" s="64"/>
      <c r="G200" s="62"/>
      <c r="H200" s="55"/>
      <c r="I200" s="67"/>
      <c r="J200" s="67"/>
      <c r="K200" s="67"/>
      <c r="L200" s="67"/>
      <c r="M200" s="77"/>
    </row>
    <row r="201" spans="1:13" s="58" customFormat="1">
      <c r="A201" s="55"/>
      <c r="B201" s="55"/>
      <c r="C201" s="55"/>
      <c r="D201" s="55"/>
      <c r="E201" s="65"/>
      <c r="F201" s="64"/>
      <c r="G201" s="62"/>
      <c r="H201" s="77"/>
      <c r="I201" s="62"/>
      <c r="J201" s="55"/>
      <c r="K201" s="62"/>
      <c r="L201" s="55"/>
      <c r="M201" s="77"/>
    </row>
    <row r="202" spans="1:13" s="58" customFormat="1">
      <c r="A202" s="55"/>
      <c r="B202" s="55"/>
      <c r="C202" s="55"/>
      <c r="D202" s="55"/>
      <c r="E202" s="64"/>
      <c r="F202" s="64"/>
      <c r="G202" s="62"/>
      <c r="H202" s="77"/>
      <c r="I202" s="79"/>
      <c r="J202" s="55"/>
      <c r="K202" s="67"/>
      <c r="L202" s="67"/>
      <c r="M202" s="77"/>
    </row>
    <row r="203" spans="1:13" s="58" customFormat="1">
      <c r="A203" s="55"/>
      <c r="B203" s="55"/>
      <c r="C203" s="55"/>
      <c r="D203" s="55"/>
      <c r="E203" s="64"/>
      <c r="F203" s="64"/>
      <c r="G203" s="62"/>
      <c r="I203" s="79"/>
      <c r="J203" s="55"/>
      <c r="K203" s="67"/>
      <c r="L203" s="67"/>
      <c r="M203" s="77"/>
    </row>
    <row r="204" spans="1:13" s="58" customFormat="1">
      <c r="A204" s="55"/>
      <c r="B204" s="55"/>
      <c r="C204" s="55"/>
      <c r="D204" s="55"/>
      <c r="E204" s="64"/>
      <c r="F204" s="64"/>
      <c r="G204" s="62"/>
      <c r="H204" s="77"/>
      <c r="I204" s="79"/>
      <c r="J204" s="55"/>
      <c r="K204" s="67"/>
      <c r="L204" s="67"/>
      <c r="M204" s="77"/>
    </row>
    <row r="205" spans="1:13" s="58" customFormat="1">
      <c r="A205" s="55"/>
      <c r="B205" s="55"/>
      <c r="C205" s="55"/>
      <c r="D205" s="55"/>
      <c r="E205" s="64"/>
      <c r="F205" s="64"/>
      <c r="G205" s="62"/>
      <c r="I205" s="79"/>
      <c r="J205" s="55"/>
      <c r="K205" s="67"/>
      <c r="L205" s="67"/>
      <c r="M205" s="77"/>
    </row>
    <row r="206" spans="1:13" s="58" customFormat="1">
      <c r="A206" s="55"/>
      <c r="B206" s="55"/>
      <c r="C206" s="55"/>
      <c r="D206" s="55"/>
      <c r="E206" s="65"/>
      <c r="F206" s="64"/>
      <c r="G206" s="62"/>
      <c r="I206" s="79"/>
      <c r="J206" s="55"/>
      <c r="K206" s="67"/>
      <c r="L206" s="67"/>
      <c r="M206" s="77"/>
    </row>
    <row r="207" spans="1:13" s="55" customFormat="1" ht="15.75">
      <c r="E207" s="64"/>
      <c r="F207" s="64"/>
      <c r="G207" s="62"/>
      <c r="H207" s="67"/>
      <c r="I207" s="67"/>
      <c r="J207" s="67"/>
      <c r="K207" s="67"/>
      <c r="L207" s="67"/>
      <c r="M207" s="67"/>
    </row>
    <row r="208" spans="1:13" s="58" customFormat="1">
      <c r="A208" s="55"/>
      <c r="B208" s="55"/>
      <c r="C208" s="55"/>
      <c r="D208" s="55"/>
      <c r="E208" s="64"/>
      <c r="F208" s="64"/>
      <c r="G208" s="62"/>
      <c r="H208" s="55"/>
      <c r="I208" s="67"/>
      <c r="J208" s="67"/>
      <c r="K208" s="67"/>
      <c r="L208" s="67"/>
      <c r="M208" s="67"/>
    </row>
    <row r="209" spans="1:13" s="58" customFormat="1">
      <c r="A209" s="55"/>
      <c r="B209" s="55"/>
      <c r="C209" s="55"/>
      <c r="D209" s="55"/>
      <c r="E209" s="64"/>
      <c r="F209" s="64"/>
      <c r="G209" s="62"/>
      <c r="H209" s="55"/>
      <c r="I209" s="67"/>
      <c r="J209" s="67"/>
      <c r="K209" s="67"/>
      <c r="L209" s="67"/>
      <c r="M209" s="77"/>
    </row>
    <row r="210" spans="1:13" s="58" customFormat="1">
      <c r="A210" s="55"/>
      <c r="B210" s="55"/>
      <c r="C210" s="55"/>
      <c r="D210" s="55"/>
      <c r="E210" s="65"/>
      <c r="F210" s="64"/>
      <c r="G210" s="62"/>
      <c r="H210" s="77"/>
      <c r="I210" s="62"/>
      <c r="J210" s="55"/>
      <c r="K210" s="62"/>
      <c r="L210" s="55"/>
      <c r="M210" s="77"/>
    </row>
    <row r="211" spans="1:13" s="58" customFormat="1">
      <c r="A211" s="55"/>
      <c r="B211" s="55"/>
      <c r="C211" s="55"/>
      <c r="D211" s="55"/>
      <c r="E211" s="64"/>
      <c r="F211" s="64"/>
      <c r="G211" s="62"/>
      <c r="H211" s="77"/>
      <c r="I211" s="79"/>
      <c r="J211" s="55"/>
      <c r="K211" s="67"/>
      <c r="L211" s="67"/>
      <c r="M211" s="77"/>
    </row>
    <row r="212" spans="1:13" s="58" customFormat="1">
      <c r="A212" s="55"/>
      <c r="B212" s="55"/>
      <c r="C212" s="55"/>
      <c r="D212" s="55"/>
      <c r="E212" s="64"/>
      <c r="F212" s="64"/>
      <c r="G212" s="62"/>
      <c r="I212" s="79"/>
      <c r="J212" s="55"/>
      <c r="K212" s="67"/>
      <c r="L212" s="67"/>
      <c r="M212" s="77"/>
    </row>
    <row r="213" spans="1:13" s="58" customFormat="1">
      <c r="A213" s="55"/>
      <c r="B213" s="55"/>
      <c r="C213" s="55"/>
      <c r="D213" s="55"/>
      <c r="E213" s="64"/>
      <c r="F213" s="64"/>
      <c r="G213" s="62"/>
      <c r="H213" s="77"/>
      <c r="I213" s="79"/>
      <c r="J213" s="55"/>
      <c r="K213" s="67"/>
      <c r="L213" s="67"/>
      <c r="M213" s="77"/>
    </row>
    <row r="214" spans="1:13" s="58" customFormat="1">
      <c r="A214" s="69"/>
      <c r="B214" s="69"/>
      <c r="C214" s="69"/>
      <c r="D214" s="69"/>
      <c r="E214" s="69"/>
      <c r="F214" s="69"/>
      <c r="G214" s="69"/>
      <c r="H214" s="69"/>
      <c r="I214" s="69"/>
      <c r="J214" s="69"/>
      <c r="K214" s="69"/>
      <c r="L214" s="69"/>
      <c r="M214" s="69"/>
    </row>
    <row r="215" spans="1:13" s="58" customFormat="1">
      <c r="A215" s="55"/>
      <c r="B215" s="55"/>
      <c r="C215" s="55"/>
      <c r="D215" s="55"/>
      <c r="E215" s="64"/>
      <c r="F215" s="64"/>
      <c r="G215" s="62"/>
      <c r="I215" s="79"/>
      <c r="J215" s="55"/>
      <c r="K215" s="67"/>
      <c r="L215" s="67"/>
      <c r="M215" s="77"/>
    </row>
    <row r="216" spans="1:13" s="58" customFormat="1">
      <c r="A216" s="55"/>
      <c r="B216" s="55"/>
      <c r="C216" s="55"/>
      <c r="D216" s="55"/>
      <c r="E216" s="65"/>
      <c r="F216" s="64"/>
      <c r="G216" s="62"/>
      <c r="I216" s="79"/>
      <c r="J216" s="55"/>
      <c r="K216" s="67"/>
      <c r="L216" s="67"/>
      <c r="M216" s="77"/>
    </row>
    <row r="217" spans="1:13" s="55" customFormat="1" ht="15.75">
      <c r="E217" s="64"/>
      <c r="F217" s="64"/>
      <c r="G217" s="62"/>
      <c r="H217" s="67"/>
      <c r="I217" s="67"/>
      <c r="J217" s="67"/>
      <c r="K217" s="67"/>
      <c r="L217" s="67"/>
      <c r="M217" s="67"/>
    </row>
    <row r="218" spans="1:13" s="58" customFormat="1">
      <c r="A218" s="55"/>
      <c r="B218" s="55"/>
      <c r="C218" s="55"/>
      <c r="D218" s="55"/>
      <c r="E218" s="64"/>
      <c r="F218" s="64"/>
      <c r="G218" s="62"/>
      <c r="H218" s="55"/>
      <c r="I218" s="67"/>
      <c r="J218" s="67"/>
      <c r="K218" s="67"/>
      <c r="L218" s="67"/>
      <c r="M218" s="67"/>
    </row>
    <row r="219" spans="1:13" s="58" customFormat="1">
      <c r="A219" s="55"/>
      <c r="B219" s="55"/>
      <c r="C219" s="55"/>
      <c r="D219" s="55"/>
      <c r="E219" s="64"/>
      <c r="F219" s="64"/>
      <c r="G219" s="62"/>
      <c r="H219" s="55"/>
      <c r="I219" s="67"/>
      <c r="J219" s="67"/>
      <c r="K219" s="67"/>
      <c r="L219" s="67"/>
      <c r="M219" s="77"/>
    </row>
    <row r="220" spans="1:13" s="58" customFormat="1">
      <c r="A220" s="55"/>
      <c r="B220" s="55"/>
      <c r="C220" s="55"/>
      <c r="D220" s="55"/>
      <c r="E220" s="65"/>
      <c r="F220" s="64"/>
      <c r="G220" s="62"/>
      <c r="H220" s="77"/>
      <c r="I220" s="62"/>
      <c r="J220" s="55"/>
      <c r="K220" s="62"/>
      <c r="L220" s="55"/>
      <c r="M220" s="77"/>
    </row>
    <row r="221" spans="1:13" s="58" customFormat="1">
      <c r="A221" s="55"/>
      <c r="B221" s="55"/>
      <c r="C221" s="55"/>
      <c r="D221" s="55"/>
      <c r="E221" s="64"/>
      <c r="F221" s="64"/>
      <c r="G221" s="62"/>
      <c r="H221" s="77"/>
      <c r="I221" s="79"/>
      <c r="J221" s="55"/>
      <c r="K221" s="67"/>
      <c r="L221" s="67"/>
      <c r="M221" s="77"/>
    </row>
    <row r="222" spans="1:13" s="58" customFormat="1">
      <c r="A222" s="55"/>
      <c r="B222" s="55"/>
      <c r="C222" s="55"/>
      <c r="D222" s="55"/>
      <c r="E222" s="64"/>
      <c r="F222" s="64"/>
      <c r="G222" s="62"/>
      <c r="I222" s="79"/>
      <c r="J222" s="55"/>
      <c r="K222" s="67"/>
      <c r="L222" s="67"/>
      <c r="M222" s="77"/>
    </row>
    <row r="223" spans="1:13" s="58" customFormat="1">
      <c r="A223" s="55"/>
      <c r="B223" s="55"/>
      <c r="C223" s="55"/>
      <c r="D223" s="55"/>
      <c r="E223" s="64"/>
      <c r="F223" s="64"/>
      <c r="G223" s="62"/>
      <c r="H223" s="77"/>
      <c r="I223" s="79"/>
      <c r="J223" s="55"/>
      <c r="K223" s="67"/>
      <c r="L223" s="67"/>
      <c r="M223" s="77"/>
    </row>
    <row r="224" spans="1:13" s="58" customFormat="1">
      <c r="A224" s="55"/>
      <c r="B224" s="55"/>
      <c r="C224" s="55"/>
      <c r="D224" s="55"/>
      <c r="E224" s="64"/>
      <c r="F224" s="64"/>
      <c r="G224" s="62"/>
      <c r="I224" s="79"/>
      <c r="J224" s="55"/>
      <c r="K224" s="67"/>
      <c r="L224" s="67"/>
      <c r="M224" s="77"/>
    </row>
    <row r="225" spans="1:13" s="58" customFormat="1">
      <c r="A225" s="55"/>
      <c r="B225" s="55"/>
      <c r="C225" s="55"/>
      <c r="D225" s="55"/>
      <c r="E225" s="65"/>
      <c r="F225" s="64"/>
      <c r="G225" s="62"/>
      <c r="I225" s="79"/>
      <c r="J225" s="55"/>
      <c r="K225" s="67"/>
      <c r="L225" s="67"/>
      <c r="M225" s="77"/>
    </row>
    <row r="226" spans="1:13" s="55" customFormat="1" ht="15.75">
      <c r="E226" s="64"/>
      <c r="F226" s="64"/>
      <c r="G226" s="62"/>
      <c r="H226" s="67"/>
      <c r="I226" s="67"/>
      <c r="J226" s="67"/>
      <c r="K226" s="67"/>
      <c r="L226" s="67"/>
      <c r="M226" s="67"/>
    </row>
    <row r="227" spans="1:13" s="58" customFormat="1">
      <c r="A227" s="55"/>
      <c r="B227" s="55"/>
      <c r="C227" s="55"/>
      <c r="D227" s="55"/>
      <c r="E227" s="64"/>
      <c r="F227" s="64"/>
      <c r="G227" s="62"/>
      <c r="H227" s="55"/>
      <c r="I227" s="67"/>
      <c r="J227" s="67"/>
      <c r="K227" s="67"/>
      <c r="L227" s="67"/>
      <c r="M227" s="67"/>
    </row>
    <row r="228" spans="1:13" s="58" customFormat="1">
      <c r="A228" s="55"/>
      <c r="B228" s="55"/>
      <c r="C228" s="55"/>
      <c r="D228" s="55"/>
      <c r="E228" s="64"/>
      <c r="F228" s="64"/>
      <c r="G228" s="62"/>
      <c r="H228" s="55"/>
      <c r="I228" s="67"/>
      <c r="J228" s="67"/>
      <c r="K228" s="67"/>
      <c r="L228" s="67"/>
      <c r="M228" s="77"/>
    </row>
    <row r="229" spans="1:13" s="58" customFormat="1">
      <c r="A229" s="55"/>
      <c r="B229" s="55"/>
      <c r="C229" s="55"/>
      <c r="D229" s="55"/>
      <c r="E229" s="65"/>
      <c r="F229" s="64"/>
      <c r="G229" s="62"/>
      <c r="H229" s="77"/>
      <c r="I229" s="62"/>
      <c r="J229" s="55"/>
      <c r="K229" s="62"/>
      <c r="L229" s="55"/>
      <c r="M229" s="62"/>
    </row>
    <row r="230" spans="1:13" s="58" customFormat="1">
      <c r="A230" s="55"/>
      <c r="B230" s="55"/>
      <c r="C230" s="55"/>
      <c r="D230" s="55"/>
      <c r="E230" s="64"/>
      <c r="F230" s="64"/>
      <c r="G230" s="62"/>
      <c r="H230" s="77"/>
      <c r="I230" s="79"/>
      <c r="J230" s="55"/>
      <c r="K230" s="67"/>
      <c r="L230" s="67"/>
      <c r="M230" s="77"/>
    </row>
    <row r="231" spans="1:13" s="58" customFormat="1">
      <c r="A231" s="55"/>
      <c r="B231" s="55"/>
      <c r="C231" s="55"/>
      <c r="D231" s="55"/>
      <c r="E231" s="64"/>
      <c r="F231" s="64"/>
      <c r="G231" s="62"/>
      <c r="I231" s="79"/>
      <c r="J231" s="55"/>
      <c r="K231" s="67"/>
      <c r="L231" s="67"/>
      <c r="M231" s="77"/>
    </row>
    <row r="232" spans="1:13" s="58" customFormat="1">
      <c r="A232" s="55"/>
      <c r="B232" s="55"/>
      <c r="C232" s="55"/>
      <c r="D232" s="55"/>
      <c r="E232" s="64"/>
      <c r="F232" s="64"/>
      <c r="G232" s="62"/>
      <c r="H232" s="77"/>
      <c r="I232" s="79"/>
      <c r="J232" s="55"/>
      <c r="K232" s="67"/>
      <c r="L232" s="67"/>
      <c r="M232" s="77"/>
    </row>
    <row r="233" spans="1:13" s="58" customFormat="1">
      <c r="A233" s="55"/>
      <c r="B233" s="55"/>
      <c r="C233" s="55"/>
      <c r="D233" s="55"/>
      <c r="E233" s="64"/>
      <c r="F233" s="64"/>
      <c r="G233" s="62"/>
      <c r="I233" s="79"/>
      <c r="J233" s="55"/>
      <c r="K233" s="67"/>
      <c r="L233" s="67"/>
      <c r="M233" s="77"/>
    </row>
    <row r="234" spans="1:13" s="58" customFormat="1">
      <c r="A234" s="55"/>
      <c r="B234" s="55"/>
      <c r="C234" s="55"/>
      <c r="D234" s="55"/>
      <c r="E234" s="65"/>
      <c r="F234" s="64"/>
      <c r="G234" s="62"/>
      <c r="I234" s="79"/>
      <c r="J234" s="55"/>
      <c r="K234" s="67"/>
      <c r="L234" s="67"/>
      <c r="M234" s="77"/>
    </row>
    <row r="235" spans="1:13" s="55" customFormat="1" ht="15.75">
      <c r="E235" s="64"/>
      <c r="F235" s="64"/>
      <c r="G235" s="62"/>
      <c r="H235" s="67"/>
      <c r="I235" s="67"/>
      <c r="J235" s="67"/>
      <c r="K235" s="67"/>
      <c r="L235" s="67"/>
      <c r="M235" s="67"/>
    </row>
    <row r="236" spans="1:13" s="58" customFormat="1">
      <c r="A236" s="55"/>
      <c r="B236" s="55"/>
      <c r="C236" s="55"/>
      <c r="D236" s="55"/>
      <c r="E236" s="64"/>
      <c r="F236" s="64"/>
      <c r="G236" s="62"/>
      <c r="H236" s="55"/>
      <c r="I236" s="67"/>
      <c r="J236" s="67"/>
      <c r="K236" s="67"/>
      <c r="L236" s="67"/>
      <c r="M236" s="67"/>
    </row>
    <row r="237" spans="1:13" s="58" customFormat="1">
      <c r="A237" s="55"/>
      <c r="B237" s="55"/>
      <c r="C237" s="55"/>
      <c r="D237" s="55"/>
      <c r="E237" s="64"/>
      <c r="F237" s="64"/>
      <c r="G237" s="62"/>
      <c r="H237" s="55"/>
      <c r="I237" s="67"/>
      <c r="J237" s="67"/>
      <c r="K237" s="67"/>
      <c r="L237" s="67"/>
      <c r="M237" s="77"/>
    </row>
    <row r="238" spans="1:13" s="58" customFormat="1">
      <c r="A238" s="55"/>
      <c r="B238" s="55"/>
      <c r="C238" s="55"/>
      <c r="D238" s="55"/>
      <c r="E238" s="65"/>
      <c r="F238" s="64"/>
      <c r="G238" s="62"/>
      <c r="H238" s="77"/>
      <c r="I238" s="62"/>
      <c r="J238" s="55"/>
      <c r="K238" s="62"/>
      <c r="L238" s="55"/>
      <c r="M238" s="62"/>
    </row>
    <row r="239" spans="1:13" s="58" customFormat="1">
      <c r="A239" s="55"/>
      <c r="B239" s="55"/>
      <c r="C239" s="55"/>
      <c r="D239" s="55"/>
      <c r="E239" s="64"/>
      <c r="F239" s="64"/>
      <c r="G239" s="62"/>
      <c r="H239" s="77"/>
      <c r="I239" s="79"/>
      <c r="J239" s="55"/>
      <c r="K239" s="67"/>
      <c r="L239" s="67"/>
      <c r="M239" s="77"/>
    </row>
    <row r="240" spans="1:13" s="58" customFormat="1">
      <c r="A240" s="55"/>
      <c r="B240" s="55"/>
      <c r="C240" s="55"/>
      <c r="D240" s="55"/>
      <c r="E240" s="64"/>
      <c r="F240" s="64"/>
      <c r="G240" s="62"/>
      <c r="I240" s="79"/>
      <c r="J240" s="55"/>
      <c r="K240" s="67"/>
      <c r="L240" s="67"/>
      <c r="M240" s="77"/>
    </row>
    <row r="241" spans="1:13" s="58" customFormat="1">
      <c r="A241" s="55"/>
      <c r="B241" s="55"/>
      <c r="C241" s="55"/>
      <c r="D241" s="55"/>
      <c r="E241" s="64"/>
      <c r="F241" s="64"/>
      <c r="G241" s="62"/>
      <c r="H241" s="77"/>
      <c r="I241" s="79"/>
      <c r="J241" s="55"/>
      <c r="K241" s="67"/>
      <c r="L241" s="67"/>
      <c r="M241" s="77"/>
    </row>
    <row r="242" spans="1:13" s="58" customFormat="1">
      <c r="A242" s="55"/>
      <c r="B242" s="55"/>
      <c r="C242" s="55"/>
      <c r="D242" s="55"/>
      <c r="E242" s="64"/>
      <c r="F242" s="64"/>
      <c r="G242" s="62"/>
      <c r="I242" s="79"/>
      <c r="J242" s="55"/>
      <c r="K242" s="67"/>
      <c r="L242" s="67"/>
      <c r="M242" s="77"/>
    </row>
    <row r="243" spans="1:13" s="58" customFormat="1">
      <c r="A243" s="55"/>
      <c r="B243" s="55"/>
      <c r="C243" s="55"/>
      <c r="D243" s="55"/>
      <c r="E243" s="65"/>
      <c r="F243" s="64"/>
      <c r="G243" s="62"/>
      <c r="I243" s="79"/>
      <c r="J243" s="55"/>
      <c r="K243" s="67"/>
      <c r="L243" s="67"/>
      <c r="M243" s="77"/>
    </row>
    <row r="244" spans="1:13" s="55" customFormat="1" ht="15.75">
      <c r="E244" s="64"/>
      <c r="F244" s="64"/>
      <c r="G244" s="62"/>
      <c r="H244" s="67"/>
      <c r="I244" s="67"/>
      <c r="J244" s="67"/>
      <c r="K244" s="67"/>
      <c r="L244" s="67"/>
      <c r="M244" s="67"/>
    </row>
    <row r="245" spans="1:13" s="55" customFormat="1" ht="15.75">
      <c r="B245" s="63"/>
      <c r="C245" s="78"/>
      <c r="E245" s="64"/>
      <c r="F245" s="64"/>
      <c r="G245" s="62"/>
      <c r="I245" s="67"/>
      <c r="K245" s="67"/>
      <c r="M245" s="77"/>
    </row>
    <row r="246" spans="1:13" s="55" customFormat="1" ht="15.75">
      <c r="E246" s="64"/>
      <c r="F246" s="64"/>
      <c r="G246" s="62"/>
      <c r="H246" s="67"/>
      <c r="I246" s="67"/>
      <c r="J246" s="67"/>
      <c r="K246" s="67"/>
      <c r="L246" s="67"/>
      <c r="M246" s="67"/>
    </row>
    <row r="247" spans="1:13" s="55" customFormat="1" ht="15.75">
      <c r="B247" s="63"/>
      <c r="C247" s="78"/>
      <c r="E247" s="64"/>
      <c r="F247" s="64"/>
      <c r="G247" s="62"/>
      <c r="I247" s="67"/>
      <c r="K247" s="67"/>
      <c r="M247" s="77"/>
    </row>
    <row r="248" spans="1:13" s="55" customFormat="1" ht="15.75">
      <c r="E248" s="64"/>
      <c r="F248" s="64"/>
      <c r="G248" s="62"/>
      <c r="H248" s="67"/>
      <c r="I248" s="67"/>
      <c r="J248" s="67"/>
      <c r="K248" s="67"/>
      <c r="L248" s="67"/>
      <c r="M248" s="67"/>
    </row>
    <row r="249" spans="1:13" s="55" customFormat="1" ht="15.75">
      <c r="B249" s="63"/>
      <c r="C249" s="78"/>
      <c r="E249" s="64"/>
      <c r="F249" s="64"/>
      <c r="G249" s="62"/>
      <c r="I249" s="67"/>
      <c r="K249" s="67"/>
      <c r="M249" s="77"/>
    </row>
    <row r="250" spans="1:13" s="58" customFormat="1">
      <c r="A250" s="69"/>
      <c r="B250" s="69"/>
      <c r="C250" s="69"/>
      <c r="D250" s="69"/>
      <c r="E250" s="69"/>
      <c r="F250" s="69"/>
      <c r="G250" s="69"/>
      <c r="H250" s="69"/>
      <c r="I250" s="69"/>
      <c r="J250" s="69"/>
      <c r="K250" s="69"/>
      <c r="L250" s="69"/>
      <c r="M250" s="69"/>
    </row>
    <row r="251" spans="1:13" s="55" customFormat="1" ht="15.75">
      <c r="C251" s="78"/>
      <c r="E251" s="64"/>
      <c r="F251" s="64"/>
      <c r="G251" s="62"/>
      <c r="I251" s="67"/>
      <c r="K251" s="67"/>
      <c r="M251" s="77"/>
    </row>
    <row r="252" spans="1:13" s="55" customFormat="1" ht="15.75">
      <c r="E252" s="64"/>
      <c r="F252" s="64"/>
      <c r="G252" s="62"/>
      <c r="H252" s="67"/>
      <c r="I252" s="67"/>
      <c r="J252" s="67"/>
      <c r="K252" s="67"/>
      <c r="L252" s="67"/>
      <c r="M252" s="67"/>
    </row>
    <row r="253" spans="1:13" s="55" customFormat="1" ht="15.75">
      <c r="C253" s="78"/>
      <c r="E253" s="64"/>
      <c r="F253" s="64"/>
      <c r="G253" s="62"/>
      <c r="I253" s="67"/>
      <c r="K253" s="67"/>
      <c r="M253" s="77"/>
    </row>
    <row r="254" spans="1:13" s="55" customFormat="1" ht="15.75">
      <c r="E254" s="64"/>
      <c r="F254" s="64"/>
      <c r="G254" s="62"/>
      <c r="H254" s="67"/>
      <c r="I254" s="67"/>
      <c r="J254" s="67"/>
      <c r="K254" s="67"/>
      <c r="L254" s="67"/>
      <c r="M254" s="67"/>
    </row>
    <row r="255" spans="1:13" s="55" customFormat="1" ht="15.75">
      <c r="C255" s="78"/>
      <c r="E255" s="64"/>
      <c r="F255" s="64"/>
      <c r="G255" s="62"/>
      <c r="I255" s="67"/>
      <c r="K255" s="67"/>
      <c r="M255" s="77"/>
    </row>
    <row r="256" spans="1:13" s="55" customFormat="1" ht="15.75">
      <c r="E256" s="64"/>
      <c r="F256" s="64"/>
      <c r="G256" s="62"/>
      <c r="H256" s="67"/>
      <c r="I256" s="67"/>
      <c r="J256" s="67"/>
      <c r="K256" s="67"/>
      <c r="L256" s="67"/>
      <c r="M256" s="67"/>
    </row>
    <row r="257" spans="1:13" s="55" customFormat="1" ht="15.75">
      <c r="B257" s="63"/>
      <c r="C257" s="78"/>
      <c r="E257" s="64"/>
      <c r="F257" s="64"/>
      <c r="G257" s="62"/>
      <c r="I257" s="67"/>
      <c r="K257" s="67"/>
      <c r="M257" s="77"/>
    </row>
    <row r="258" spans="1:13" s="55" customFormat="1" ht="15.75">
      <c r="E258" s="64"/>
      <c r="F258" s="64"/>
      <c r="G258" s="62"/>
      <c r="H258" s="67"/>
      <c r="I258" s="67"/>
      <c r="J258" s="67"/>
      <c r="K258" s="67"/>
      <c r="L258" s="67"/>
      <c r="M258" s="67"/>
    </row>
    <row r="259" spans="1:13" s="55" customFormat="1" ht="15.75">
      <c r="C259" s="78"/>
      <c r="E259" s="64"/>
      <c r="F259" s="64"/>
      <c r="G259" s="62"/>
      <c r="I259" s="67"/>
      <c r="K259" s="67"/>
      <c r="M259" s="77"/>
    </row>
    <row r="260" spans="1:13" s="55" customFormat="1" ht="15.75">
      <c r="E260" s="64"/>
      <c r="F260" s="64"/>
      <c r="G260" s="62"/>
      <c r="H260" s="67"/>
      <c r="I260" s="67"/>
      <c r="J260" s="67"/>
      <c r="K260" s="67"/>
      <c r="L260" s="67"/>
      <c r="M260" s="67"/>
    </row>
    <row r="261" spans="1:13" s="55" customFormat="1" ht="15.75">
      <c r="C261" s="78"/>
      <c r="E261" s="64"/>
      <c r="F261" s="64"/>
      <c r="G261" s="62"/>
      <c r="I261" s="67"/>
      <c r="K261" s="67"/>
      <c r="M261" s="77"/>
    </row>
    <row r="262" spans="1:13" s="55" customFormat="1" ht="15.75">
      <c r="E262" s="64"/>
      <c r="F262" s="64"/>
      <c r="G262" s="62"/>
      <c r="H262" s="67"/>
      <c r="I262" s="67"/>
      <c r="J262" s="67"/>
      <c r="K262" s="67"/>
      <c r="L262" s="67"/>
      <c r="M262" s="67"/>
    </row>
    <row r="263" spans="1:13" s="55" customFormat="1" ht="15.75">
      <c r="C263" s="78"/>
      <c r="E263" s="64"/>
      <c r="F263" s="64"/>
      <c r="G263" s="62"/>
      <c r="I263" s="67"/>
      <c r="K263" s="67"/>
      <c r="M263" s="77"/>
    </row>
    <row r="264" spans="1:13" s="55" customFormat="1" ht="15.75">
      <c r="E264" s="64"/>
      <c r="F264" s="64"/>
      <c r="G264" s="62"/>
      <c r="H264" s="67"/>
      <c r="I264" s="67"/>
      <c r="J264" s="67"/>
      <c r="K264" s="67"/>
      <c r="L264" s="67"/>
      <c r="M264" s="67"/>
    </row>
    <row r="265" spans="1:13" s="55" customFormat="1" ht="15.75">
      <c r="C265" s="78"/>
      <c r="E265" s="64"/>
      <c r="F265" s="64"/>
      <c r="G265" s="62"/>
      <c r="I265" s="67"/>
      <c r="K265" s="67"/>
      <c r="M265" s="77"/>
    </row>
    <row r="266" spans="1:13" s="55" customFormat="1" ht="15.75">
      <c r="E266" s="64"/>
      <c r="F266" s="64"/>
      <c r="G266" s="62"/>
      <c r="H266" s="67"/>
      <c r="I266" s="67"/>
      <c r="J266" s="67"/>
      <c r="K266" s="67"/>
      <c r="L266" s="67"/>
      <c r="M266" s="67"/>
    </row>
    <row r="267" spans="1:13" s="58" customFormat="1">
      <c r="A267" s="55"/>
      <c r="B267" s="55"/>
      <c r="C267" s="78"/>
      <c r="D267" s="55"/>
      <c r="E267" s="55"/>
      <c r="F267" s="55"/>
      <c r="G267" s="62"/>
      <c r="H267" s="55"/>
      <c r="I267" s="67"/>
      <c r="J267" s="67"/>
      <c r="K267" s="67"/>
      <c r="L267" s="67"/>
      <c r="M267" s="67"/>
    </row>
    <row r="268" spans="1:13" s="58" customFormat="1">
      <c r="A268" s="55"/>
      <c r="B268" s="55"/>
      <c r="C268" s="55"/>
      <c r="D268" s="55"/>
      <c r="E268" s="64"/>
      <c r="F268" s="64"/>
      <c r="G268" s="62"/>
      <c r="H268" s="55"/>
      <c r="I268" s="67"/>
      <c r="J268" s="67"/>
      <c r="K268" s="67"/>
      <c r="L268" s="67"/>
      <c r="M268" s="77"/>
    </row>
    <row r="269" spans="1:13" s="58" customFormat="1">
      <c r="A269" s="55"/>
      <c r="B269" s="55"/>
      <c r="C269" s="55"/>
      <c r="D269" s="55"/>
      <c r="E269" s="64"/>
      <c r="F269" s="64"/>
      <c r="G269" s="62"/>
      <c r="H269" s="77"/>
      <c r="I269" s="62"/>
      <c r="J269" s="55"/>
      <c r="K269" s="62"/>
      <c r="L269" s="55"/>
      <c r="M269" s="62"/>
    </row>
    <row r="270" spans="1:13" s="58" customFormat="1">
      <c r="A270" s="55"/>
      <c r="B270" s="55"/>
      <c r="C270" s="55"/>
      <c r="D270" s="55"/>
      <c r="E270" s="62"/>
      <c r="F270" s="64"/>
      <c r="G270" s="62"/>
      <c r="H270" s="77"/>
      <c r="I270" s="79"/>
      <c r="J270" s="55"/>
      <c r="K270" s="67"/>
      <c r="L270" s="67"/>
      <c r="M270" s="77"/>
    </row>
    <row r="271" spans="1:13" s="58" customFormat="1">
      <c r="A271" s="55"/>
      <c r="B271" s="55"/>
      <c r="C271" s="55"/>
      <c r="D271" s="55"/>
      <c r="E271" s="64"/>
      <c r="F271" s="64"/>
      <c r="G271" s="62"/>
      <c r="I271" s="79"/>
      <c r="J271" s="55"/>
      <c r="K271" s="67"/>
      <c r="L271" s="67"/>
      <c r="M271" s="77"/>
    </row>
    <row r="272" spans="1:13" s="58" customFormat="1">
      <c r="A272" s="55"/>
      <c r="B272" s="55"/>
      <c r="C272" s="55"/>
      <c r="D272" s="55"/>
      <c r="E272" s="64"/>
      <c r="F272" s="64"/>
      <c r="G272" s="62"/>
      <c r="H272" s="77"/>
      <c r="I272" s="79"/>
      <c r="J272" s="55"/>
      <c r="K272" s="67"/>
      <c r="L272" s="67"/>
      <c r="M272" s="77"/>
    </row>
    <row r="273" spans="1:13" s="55" customFormat="1" ht="15.75">
      <c r="E273" s="64"/>
      <c r="F273" s="64"/>
      <c r="G273" s="62"/>
      <c r="H273" s="67"/>
      <c r="I273" s="67"/>
      <c r="J273" s="67"/>
      <c r="K273" s="67"/>
      <c r="L273" s="67"/>
      <c r="M273" s="67"/>
    </row>
    <row r="274" spans="1:13" s="58" customFormat="1">
      <c r="A274" s="55"/>
      <c r="B274" s="55"/>
      <c r="C274" s="78"/>
      <c r="D274" s="55"/>
      <c r="E274" s="55"/>
      <c r="F274" s="55"/>
      <c r="G274" s="62"/>
      <c r="H274" s="55"/>
      <c r="I274" s="67"/>
      <c r="J274" s="67"/>
      <c r="K274" s="67"/>
      <c r="L274" s="67"/>
      <c r="M274" s="67"/>
    </row>
    <row r="275" spans="1:13" s="58" customFormat="1">
      <c r="A275" s="55"/>
      <c r="B275" s="55"/>
      <c r="C275" s="55"/>
      <c r="D275" s="55"/>
      <c r="E275" s="64"/>
      <c r="F275" s="64"/>
      <c r="G275" s="62"/>
      <c r="H275" s="55"/>
      <c r="I275" s="67"/>
      <c r="J275" s="67"/>
      <c r="K275" s="67"/>
      <c r="L275" s="67"/>
      <c r="M275" s="77"/>
    </row>
    <row r="276" spans="1:13" s="58" customFormat="1">
      <c r="A276" s="55"/>
      <c r="B276" s="55"/>
      <c r="C276" s="55"/>
      <c r="D276" s="55"/>
      <c r="E276" s="65"/>
      <c r="F276" s="64"/>
      <c r="G276" s="62"/>
      <c r="H276" s="77"/>
      <c r="I276" s="62"/>
      <c r="J276" s="55"/>
      <c r="K276" s="62"/>
      <c r="L276" s="55"/>
      <c r="M276" s="62"/>
    </row>
    <row r="277" spans="1:13" s="58" customFormat="1">
      <c r="A277" s="55"/>
      <c r="B277" s="55"/>
      <c r="C277" s="55"/>
      <c r="D277" s="55"/>
      <c r="E277" s="62"/>
      <c r="F277" s="64"/>
      <c r="G277" s="62"/>
      <c r="H277" s="77"/>
      <c r="I277" s="79"/>
      <c r="J277" s="55"/>
      <c r="K277" s="67"/>
      <c r="L277" s="67"/>
      <c r="M277" s="77"/>
    </row>
    <row r="278" spans="1:13" s="58" customFormat="1">
      <c r="A278" s="55"/>
      <c r="B278" s="55"/>
      <c r="C278" s="55"/>
      <c r="D278" s="55"/>
      <c r="E278" s="65"/>
      <c r="F278" s="64"/>
      <c r="G278" s="62"/>
      <c r="H278" s="77"/>
      <c r="I278" s="79"/>
      <c r="J278" s="55"/>
      <c r="K278" s="67"/>
      <c r="L278" s="67"/>
      <c r="M278" s="77"/>
    </row>
    <row r="279" spans="1:13" s="55" customFormat="1" ht="15.75">
      <c r="E279" s="64"/>
      <c r="F279" s="64"/>
      <c r="G279" s="62"/>
      <c r="H279" s="67"/>
      <c r="I279" s="67"/>
      <c r="J279" s="67"/>
      <c r="K279" s="67"/>
      <c r="L279" s="67"/>
      <c r="M279" s="67"/>
    </row>
    <row r="280" spans="1:13" s="58" customFormat="1">
      <c r="A280" s="69"/>
      <c r="B280" s="69"/>
      <c r="C280" s="69"/>
      <c r="D280" s="69"/>
      <c r="E280" s="69"/>
      <c r="F280" s="69"/>
      <c r="G280" s="69"/>
      <c r="H280" s="69"/>
      <c r="I280" s="69"/>
      <c r="J280" s="69"/>
      <c r="K280" s="69"/>
      <c r="L280" s="69"/>
      <c r="M280" s="69"/>
    </row>
    <row r="281" spans="1:13" s="58" customFormat="1">
      <c r="A281" s="55"/>
      <c r="B281" s="55"/>
      <c r="C281" s="78"/>
      <c r="D281" s="55"/>
      <c r="E281" s="55"/>
      <c r="F281" s="55"/>
      <c r="G281" s="62"/>
      <c r="H281" s="55"/>
      <c r="I281" s="67"/>
      <c r="J281" s="67"/>
      <c r="K281" s="67"/>
      <c r="L281" s="67"/>
      <c r="M281" s="67"/>
    </row>
    <row r="282" spans="1:13" s="58" customFormat="1">
      <c r="A282" s="55"/>
      <c r="B282" s="55"/>
      <c r="C282" s="55"/>
      <c r="D282" s="55"/>
      <c r="E282" s="64"/>
      <c r="F282" s="64"/>
      <c r="G282" s="62"/>
      <c r="H282" s="55"/>
      <c r="I282" s="67"/>
      <c r="J282" s="67"/>
      <c r="K282" s="67"/>
      <c r="L282" s="67"/>
      <c r="M282" s="77"/>
    </row>
    <row r="283" spans="1:13" s="58" customFormat="1">
      <c r="A283" s="55"/>
      <c r="B283" s="55"/>
      <c r="C283" s="55"/>
      <c r="D283" s="55"/>
      <c r="E283" s="65"/>
      <c r="F283" s="64"/>
      <c r="G283" s="62"/>
      <c r="H283" s="77"/>
      <c r="I283" s="62"/>
      <c r="J283" s="55"/>
      <c r="K283" s="62"/>
      <c r="L283" s="55"/>
      <c r="M283" s="62"/>
    </row>
    <row r="284" spans="1:13" s="58" customFormat="1">
      <c r="A284" s="55"/>
      <c r="B284" s="55"/>
      <c r="C284" s="55"/>
      <c r="D284" s="55"/>
      <c r="E284" s="62"/>
      <c r="F284" s="64"/>
      <c r="G284" s="62"/>
      <c r="H284" s="77"/>
      <c r="I284" s="79"/>
      <c r="J284" s="55"/>
      <c r="K284" s="67"/>
      <c r="L284" s="67"/>
      <c r="M284" s="77"/>
    </row>
    <row r="285" spans="1:13" s="58" customFormat="1">
      <c r="A285" s="55"/>
      <c r="B285" s="55"/>
      <c r="C285" s="55"/>
      <c r="D285" s="55"/>
      <c r="E285" s="65"/>
      <c r="F285" s="64"/>
      <c r="G285" s="62"/>
      <c r="H285" s="77"/>
      <c r="I285" s="79"/>
      <c r="J285" s="55"/>
      <c r="K285" s="67"/>
      <c r="L285" s="67"/>
      <c r="M285" s="77"/>
    </row>
    <row r="286" spans="1:13" s="55" customFormat="1" ht="15.75">
      <c r="E286" s="64"/>
      <c r="F286" s="64"/>
      <c r="G286" s="62"/>
      <c r="H286" s="67"/>
      <c r="I286" s="67"/>
      <c r="J286" s="67"/>
      <c r="K286" s="67"/>
      <c r="L286" s="67"/>
      <c r="M286" s="67"/>
    </row>
    <row r="287" spans="1:13" s="58" customFormat="1">
      <c r="A287" s="55"/>
      <c r="B287" s="55"/>
      <c r="C287" s="78"/>
      <c r="D287" s="55"/>
      <c r="E287" s="55"/>
      <c r="F287" s="55"/>
      <c r="G287" s="62"/>
      <c r="H287" s="55"/>
      <c r="I287" s="67"/>
      <c r="J287" s="67"/>
      <c r="K287" s="67"/>
      <c r="L287" s="67"/>
      <c r="M287" s="67"/>
    </row>
    <row r="288" spans="1:13" s="58" customFormat="1">
      <c r="A288" s="55"/>
      <c r="B288" s="55"/>
      <c r="C288" s="55"/>
      <c r="D288" s="55"/>
      <c r="E288" s="64"/>
      <c r="F288" s="64"/>
      <c r="G288" s="62"/>
      <c r="H288" s="55"/>
      <c r="I288" s="67"/>
      <c r="J288" s="67"/>
      <c r="K288" s="67"/>
      <c r="L288" s="67"/>
      <c r="M288" s="77"/>
    </row>
    <row r="289" spans="1:13" s="58" customFormat="1">
      <c r="A289" s="55"/>
      <c r="B289" s="55"/>
      <c r="C289" s="55"/>
      <c r="D289" s="55"/>
      <c r="E289" s="65"/>
      <c r="F289" s="64"/>
      <c r="G289" s="62"/>
      <c r="H289" s="77"/>
      <c r="I289" s="62"/>
      <c r="J289" s="55"/>
      <c r="K289" s="62"/>
      <c r="L289" s="55"/>
      <c r="M289" s="62"/>
    </row>
    <row r="290" spans="1:13" s="58" customFormat="1">
      <c r="A290" s="55"/>
      <c r="B290" s="55"/>
      <c r="C290" s="55"/>
      <c r="D290" s="55"/>
      <c r="E290" s="62"/>
      <c r="F290" s="64"/>
      <c r="G290" s="62"/>
      <c r="H290" s="77"/>
      <c r="I290" s="79"/>
      <c r="J290" s="55"/>
      <c r="K290" s="67"/>
      <c r="L290" s="67"/>
      <c r="M290" s="77"/>
    </row>
    <row r="291" spans="1:13" s="58" customFormat="1">
      <c r="A291" s="55"/>
      <c r="B291" s="55"/>
      <c r="C291" s="55"/>
      <c r="D291" s="55"/>
      <c r="E291" s="65"/>
      <c r="F291" s="64"/>
      <c r="G291" s="62"/>
      <c r="H291" s="77"/>
      <c r="I291" s="79"/>
      <c r="J291" s="55"/>
      <c r="K291" s="67"/>
      <c r="L291" s="67"/>
      <c r="M291" s="77"/>
    </row>
    <row r="292" spans="1:13" s="55" customFormat="1" ht="15.75">
      <c r="E292" s="64"/>
      <c r="F292" s="64"/>
      <c r="G292" s="62"/>
      <c r="H292" s="67"/>
      <c r="I292" s="67"/>
      <c r="J292" s="67"/>
      <c r="K292" s="67"/>
      <c r="L292" s="67"/>
      <c r="M292" s="67"/>
    </row>
    <row r="293" spans="1:13" s="58" customFormat="1">
      <c r="A293" s="55"/>
      <c r="B293" s="55"/>
      <c r="C293" s="78"/>
      <c r="D293" s="55"/>
      <c r="E293" s="55"/>
      <c r="F293" s="55"/>
      <c r="G293" s="62"/>
      <c r="H293" s="55"/>
      <c r="I293" s="67"/>
      <c r="J293" s="67"/>
      <c r="K293" s="67"/>
      <c r="L293" s="67"/>
      <c r="M293" s="67"/>
    </row>
    <row r="294" spans="1:13" s="58" customFormat="1">
      <c r="A294" s="55"/>
      <c r="B294" s="55"/>
      <c r="C294" s="55"/>
      <c r="D294" s="55"/>
      <c r="E294" s="64"/>
      <c r="F294" s="64"/>
      <c r="G294" s="62"/>
      <c r="H294" s="55"/>
      <c r="I294" s="67"/>
      <c r="J294" s="67"/>
      <c r="K294" s="67"/>
      <c r="L294" s="67"/>
      <c r="M294" s="77"/>
    </row>
    <row r="295" spans="1:13" s="58" customFormat="1">
      <c r="A295" s="55"/>
      <c r="B295" s="55"/>
      <c r="C295" s="55"/>
      <c r="D295" s="55"/>
      <c r="E295" s="65"/>
      <c r="F295" s="64"/>
      <c r="G295" s="62"/>
      <c r="H295" s="77"/>
      <c r="I295" s="62"/>
      <c r="J295" s="55"/>
      <c r="K295" s="62"/>
      <c r="L295" s="55"/>
      <c r="M295" s="62"/>
    </row>
    <row r="296" spans="1:13" s="58" customFormat="1">
      <c r="A296" s="55"/>
      <c r="B296" s="55"/>
      <c r="C296" s="55"/>
      <c r="D296" s="55"/>
      <c r="E296" s="62"/>
      <c r="F296" s="64"/>
      <c r="G296" s="62"/>
      <c r="H296" s="77"/>
      <c r="I296" s="79"/>
      <c r="J296" s="55"/>
      <c r="K296" s="67"/>
      <c r="L296" s="67"/>
      <c r="M296" s="77"/>
    </row>
    <row r="297" spans="1:13" s="58" customFormat="1">
      <c r="A297" s="55"/>
      <c r="B297" s="55"/>
      <c r="C297" s="55"/>
      <c r="D297" s="55"/>
      <c r="E297" s="65"/>
      <c r="F297" s="64"/>
      <c r="G297" s="62"/>
      <c r="H297" s="77"/>
      <c r="I297" s="79"/>
      <c r="J297" s="55"/>
      <c r="K297" s="67"/>
      <c r="L297" s="67"/>
      <c r="M297" s="77"/>
    </row>
    <row r="298" spans="1:13" s="55" customFormat="1" ht="15.75">
      <c r="E298" s="64"/>
      <c r="F298" s="64"/>
      <c r="G298" s="62"/>
      <c r="H298" s="67"/>
      <c r="I298" s="67"/>
      <c r="J298" s="67"/>
      <c r="K298" s="67"/>
      <c r="L298" s="67"/>
      <c r="M298" s="67"/>
    </row>
    <row r="299" spans="1:13" s="58" customFormat="1">
      <c r="A299" s="55"/>
      <c r="B299" s="55"/>
      <c r="C299" s="78"/>
      <c r="D299" s="55"/>
      <c r="E299" s="55"/>
      <c r="F299" s="55"/>
      <c r="G299" s="62"/>
      <c r="H299" s="55"/>
      <c r="I299" s="67"/>
      <c r="J299" s="67"/>
      <c r="K299" s="67"/>
      <c r="L299" s="67"/>
      <c r="M299" s="67"/>
    </row>
    <row r="300" spans="1:13" s="58" customFormat="1">
      <c r="A300" s="55"/>
      <c r="B300" s="55"/>
      <c r="C300" s="55"/>
      <c r="D300" s="55"/>
      <c r="E300" s="64"/>
      <c r="F300" s="64"/>
      <c r="G300" s="62"/>
      <c r="H300" s="55"/>
      <c r="I300" s="67"/>
      <c r="J300" s="67"/>
      <c r="K300" s="67"/>
      <c r="L300" s="67"/>
      <c r="M300" s="77"/>
    </row>
    <row r="301" spans="1:13" s="58" customFormat="1">
      <c r="A301" s="55"/>
      <c r="B301" s="55"/>
      <c r="C301" s="55"/>
      <c r="D301" s="55"/>
      <c r="E301" s="65"/>
      <c r="F301" s="64"/>
      <c r="G301" s="62"/>
      <c r="H301" s="77"/>
      <c r="I301" s="62"/>
      <c r="J301" s="55"/>
      <c r="K301" s="62"/>
      <c r="L301" s="55"/>
      <c r="M301" s="62"/>
    </row>
    <row r="302" spans="1:13" s="58" customFormat="1">
      <c r="A302" s="55"/>
      <c r="B302" s="55"/>
      <c r="C302" s="55"/>
      <c r="D302" s="55"/>
      <c r="E302" s="62"/>
      <c r="F302" s="64"/>
      <c r="G302" s="62"/>
      <c r="H302" s="77"/>
      <c r="I302" s="79"/>
      <c r="J302" s="55"/>
      <c r="K302" s="67"/>
      <c r="L302" s="67"/>
      <c r="M302" s="77"/>
    </row>
    <row r="303" spans="1:13" s="58" customFormat="1">
      <c r="A303" s="55"/>
      <c r="B303" s="55"/>
      <c r="C303" s="55"/>
      <c r="D303" s="55"/>
      <c r="E303" s="65"/>
      <c r="F303" s="64"/>
      <c r="G303" s="62"/>
      <c r="H303" s="77"/>
      <c r="I303" s="79"/>
      <c r="J303" s="55"/>
      <c r="K303" s="67"/>
      <c r="L303" s="67"/>
      <c r="M303" s="77"/>
    </row>
    <row r="304" spans="1:13" s="55" customFormat="1" ht="15.75">
      <c r="E304" s="64"/>
      <c r="F304" s="64"/>
      <c r="G304" s="62"/>
      <c r="H304" s="67"/>
      <c r="I304" s="67"/>
      <c r="J304" s="67"/>
      <c r="K304" s="67"/>
      <c r="L304" s="67"/>
      <c r="M304" s="67"/>
    </row>
    <row r="305" spans="1:13" s="58" customFormat="1">
      <c r="A305" s="55"/>
      <c r="B305" s="55"/>
      <c r="C305" s="78"/>
      <c r="D305" s="55"/>
      <c r="E305" s="55"/>
      <c r="F305" s="55"/>
      <c r="G305" s="62"/>
      <c r="H305" s="55"/>
      <c r="I305" s="67"/>
      <c r="J305" s="67"/>
      <c r="K305" s="67"/>
      <c r="L305" s="67"/>
      <c r="M305" s="67"/>
    </row>
    <row r="306" spans="1:13" s="58" customFormat="1">
      <c r="A306" s="55"/>
      <c r="B306" s="55"/>
      <c r="C306" s="55"/>
      <c r="D306" s="55"/>
      <c r="E306" s="64"/>
      <c r="F306" s="64"/>
      <c r="G306" s="62"/>
      <c r="H306" s="55"/>
      <c r="I306" s="67"/>
      <c r="J306" s="67"/>
      <c r="K306" s="67"/>
      <c r="L306" s="67"/>
      <c r="M306" s="77"/>
    </row>
    <row r="307" spans="1:13" s="58" customFormat="1">
      <c r="A307" s="55"/>
      <c r="B307" s="55"/>
      <c r="C307" s="55"/>
      <c r="D307" s="55"/>
      <c r="E307" s="65"/>
      <c r="F307" s="64"/>
      <c r="G307" s="62"/>
      <c r="H307" s="77"/>
      <c r="I307" s="62"/>
      <c r="J307" s="55"/>
      <c r="K307" s="62"/>
      <c r="L307" s="55"/>
      <c r="M307" s="62"/>
    </row>
    <row r="308" spans="1:13" s="58" customFormat="1">
      <c r="A308" s="55"/>
      <c r="B308" s="55"/>
      <c r="C308" s="55"/>
      <c r="D308" s="55"/>
      <c r="E308" s="62"/>
      <c r="F308" s="64"/>
      <c r="G308" s="62"/>
      <c r="H308" s="77"/>
      <c r="I308" s="79"/>
      <c r="J308" s="55"/>
      <c r="K308" s="67"/>
      <c r="L308" s="67"/>
      <c r="M308" s="77"/>
    </row>
    <row r="309" spans="1:13" s="58" customFormat="1">
      <c r="A309" s="55"/>
      <c r="B309" s="55"/>
      <c r="C309" s="55"/>
      <c r="D309" s="55"/>
      <c r="E309" s="65"/>
      <c r="F309" s="64"/>
      <c r="G309" s="62"/>
      <c r="H309" s="77"/>
      <c r="I309" s="79"/>
      <c r="J309" s="55"/>
      <c r="K309" s="67"/>
      <c r="L309" s="67"/>
      <c r="M309" s="77"/>
    </row>
    <row r="310" spans="1:13" s="55" customFormat="1" ht="15.75">
      <c r="E310" s="64"/>
      <c r="F310" s="64"/>
      <c r="G310" s="62"/>
      <c r="H310" s="67"/>
      <c r="I310" s="67"/>
      <c r="J310" s="67"/>
      <c r="K310" s="67"/>
      <c r="L310" s="67"/>
      <c r="M310" s="67"/>
    </row>
    <row r="311" spans="1:13" s="55" customFormat="1" ht="15.75">
      <c r="G311" s="62"/>
      <c r="I311" s="67"/>
      <c r="J311" s="67"/>
      <c r="K311" s="67"/>
      <c r="L311" s="67"/>
      <c r="M311" s="67"/>
    </row>
    <row r="312" spans="1:13" s="55" customFormat="1" ht="15.75">
      <c r="E312" s="64"/>
      <c r="F312" s="64"/>
      <c r="G312" s="62"/>
      <c r="I312" s="67"/>
      <c r="J312" s="67"/>
      <c r="K312" s="67"/>
      <c r="L312" s="67"/>
      <c r="M312" s="77"/>
    </row>
    <row r="313" spans="1:13" s="55" customFormat="1" ht="15.75">
      <c r="E313" s="65"/>
      <c r="F313" s="64"/>
      <c r="G313" s="62"/>
      <c r="H313" s="77"/>
      <c r="I313" s="62"/>
      <c r="K313" s="62"/>
      <c r="M313" s="62"/>
    </row>
    <row r="314" spans="1:13" s="58" customFormat="1">
      <c r="A314" s="69"/>
      <c r="B314" s="69"/>
      <c r="C314" s="69"/>
      <c r="D314" s="69"/>
      <c r="E314" s="69"/>
      <c r="F314" s="69"/>
      <c r="G314" s="69"/>
      <c r="H314" s="69"/>
      <c r="I314" s="69"/>
      <c r="J314" s="69"/>
      <c r="K314" s="69"/>
      <c r="L314" s="69"/>
      <c r="M314" s="69"/>
    </row>
    <row r="315" spans="1:13" s="55" customFormat="1">
      <c r="E315" s="62"/>
      <c r="F315" s="64"/>
      <c r="G315" s="62"/>
      <c r="H315" s="77"/>
      <c r="I315" s="79"/>
      <c r="K315" s="67"/>
      <c r="L315" s="67"/>
      <c r="M315" s="77"/>
    </row>
    <row r="316" spans="1:13" s="55" customFormat="1">
      <c r="E316" s="64"/>
      <c r="F316" s="64"/>
      <c r="G316" s="62"/>
      <c r="H316" s="77"/>
      <c r="I316" s="79"/>
      <c r="K316" s="67"/>
      <c r="L316" s="67"/>
      <c r="M316" s="77"/>
    </row>
    <row r="317" spans="1:13" s="55" customFormat="1">
      <c r="E317" s="65"/>
      <c r="F317" s="64"/>
      <c r="G317" s="62"/>
      <c r="H317" s="77"/>
      <c r="I317" s="79"/>
      <c r="K317" s="67"/>
      <c r="L317" s="67"/>
      <c r="M317" s="77"/>
    </row>
    <row r="318" spans="1:13" s="55" customFormat="1" ht="15.75">
      <c r="E318" s="64"/>
      <c r="F318" s="64"/>
      <c r="G318" s="62"/>
      <c r="H318" s="67"/>
      <c r="I318" s="67"/>
      <c r="J318" s="67"/>
      <c r="K318" s="67"/>
      <c r="L318" s="67"/>
      <c r="M318" s="67"/>
    </row>
    <row r="319" spans="1:13" s="58" customFormat="1">
      <c r="A319" s="55"/>
      <c r="B319" s="55"/>
      <c r="C319" s="78"/>
      <c r="D319" s="55"/>
      <c r="E319" s="55"/>
      <c r="F319" s="55"/>
      <c r="G319" s="62"/>
      <c r="H319" s="55"/>
      <c r="I319" s="67"/>
      <c r="J319" s="67"/>
      <c r="K319" s="67"/>
      <c r="L319" s="67"/>
      <c r="M319" s="67"/>
    </row>
    <row r="320" spans="1:13" s="55" customFormat="1" ht="15.75">
      <c r="E320" s="64"/>
      <c r="F320" s="64"/>
      <c r="G320" s="62"/>
      <c r="I320" s="67"/>
      <c r="J320" s="67"/>
      <c r="K320" s="67"/>
      <c r="L320" s="67"/>
      <c r="M320" s="77"/>
    </row>
    <row r="321" spans="1:13" s="58" customFormat="1">
      <c r="A321" s="55"/>
      <c r="B321" s="55"/>
      <c r="C321" s="55"/>
      <c r="D321" s="55"/>
      <c r="E321" s="65"/>
      <c r="F321" s="64"/>
      <c r="G321" s="62"/>
      <c r="H321" s="77"/>
      <c r="I321" s="62"/>
      <c r="J321" s="55"/>
      <c r="K321" s="62"/>
      <c r="L321" s="55"/>
      <c r="M321" s="62"/>
    </row>
    <row r="322" spans="1:13" s="58" customFormat="1">
      <c r="A322" s="55"/>
      <c r="B322" s="55"/>
      <c r="C322" s="55"/>
      <c r="D322" s="55"/>
      <c r="E322" s="62"/>
      <c r="F322" s="64"/>
      <c r="G322" s="62"/>
      <c r="H322" s="77"/>
      <c r="I322" s="79"/>
      <c r="J322" s="55"/>
      <c r="K322" s="67"/>
      <c r="L322" s="67"/>
      <c r="M322" s="77"/>
    </row>
    <row r="323" spans="1:13" s="58" customFormat="1">
      <c r="A323" s="55"/>
      <c r="B323" s="55"/>
      <c r="C323" s="55"/>
      <c r="D323" s="55"/>
      <c r="E323" s="65"/>
      <c r="F323" s="64"/>
      <c r="G323" s="62"/>
      <c r="H323" s="77"/>
      <c r="I323" s="79"/>
      <c r="J323" s="55"/>
      <c r="K323" s="67"/>
      <c r="L323" s="67"/>
      <c r="M323" s="77"/>
    </row>
    <row r="324" spans="1:13" s="55" customFormat="1" ht="15.75">
      <c r="E324" s="64"/>
      <c r="F324" s="64"/>
      <c r="G324" s="62"/>
      <c r="H324" s="67"/>
      <c r="I324" s="67"/>
      <c r="J324" s="67"/>
      <c r="K324" s="67"/>
      <c r="L324" s="67"/>
      <c r="M324" s="67"/>
    </row>
    <row r="325" spans="1:13" s="55" customFormat="1" ht="15.75">
      <c r="E325" s="64"/>
      <c r="F325" s="64"/>
      <c r="G325" s="62"/>
      <c r="I325" s="67"/>
      <c r="J325" s="67"/>
      <c r="K325" s="67"/>
      <c r="L325" s="67"/>
      <c r="M325" s="67"/>
    </row>
    <row r="326" spans="1:13" s="55" customFormat="1" ht="15.75">
      <c r="E326" s="64"/>
      <c r="F326" s="64"/>
      <c r="G326" s="62"/>
      <c r="I326" s="67"/>
      <c r="J326" s="67"/>
      <c r="K326" s="67"/>
      <c r="L326" s="67"/>
      <c r="M326" s="77"/>
    </row>
    <row r="327" spans="1:13" s="55" customFormat="1">
      <c r="E327" s="64"/>
      <c r="F327" s="64"/>
      <c r="G327" s="62"/>
      <c r="H327" s="77"/>
      <c r="I327" s="79"/>
      <c r="K327" s="67"/>
      <c r="L327" s="67"/>
      <c r="M327" s="77"/>
    </row>
    <row r="328" spans="1:13" s="55" customFormat="1">
      <c r="E328" s="64"/>
      <c r="F328" s="64"/>
      <c r="G328" s="62"/>
      <c r="H328" s="77"/>
      <c r="I328" s="79"/>
      <c r="K328" s="67"/>
      <c r="L328" s="67"/>
      <c r="M328" s="77"/>
    </row>
    <row r="329" spans="1:13" s="55" customFormat="1">
      <c r="B329" s="63"/>
      <c r="E329" s="64"/>
      <c r="F329" s="64"/>
      <c r="G329" s="62"/>
      <c r="H329" s="77"/>
      <c r="I329" s="79"/>
      <c r="K329" s="67"/>
      <c r="L329" s="67"/>
      <c r="M329" s="77"/>
    </row>
    <row r="330" spans="1:13" s="55" customFormat="1">
      <c r="E330" s="64"/>
      <c r="F330" s="64"/>
      <c r="G330" s="62"/>
      <c r="H330" s="77"/>
      <c r="I330" s="79"/>
      <c r="K330" s="67"/>
      <c r="L330" s="67"/>
      <c r="M330" s="77"/>
    </row>
    <row r="331" spans="1:13" s="55" customFormat="1">
      <c r="E331" s="65"/>
      <c r="F331" s="64"/>
      <c r="G331" s="62"/>
      <c r="H331" s="77"/>
      <c r="I331" s="79"/>
      <c r="K331" s="67"/>
      <c r="L331" s="67"/>
      <c r="M331" s="77"/>
    </row>
    <row r="332" spans="1:13" s="55" customFormat="1" ht="15.75">
      <c r="E332" s="64"/>
      <c r="F332" s="64"/>
      <c r="G332" s="62"/>
      <c r="H332" s="67"/>
      <c r="I332" s="67"/>
      <c r="J332" s="67"/>
      <c r="K332" s="67"/>
      <c r="L332" s="67"/>
      <c r="M332" s="67"/>
    </row>
    <row r="333" spans="1:13" s="58" customFormat="1">
      <c r="A333" s="55"/>
      <c r="B333" s="55"/>
      <c r="C333" s="55"/>
      <c r="D333" s="55"/>
      <c r="E333" s="55"/>
      <c r="F333" s="55"/>
      <c r="G333" s="62"/>
      <c r="H333" s="55"/>
      <c r="I333" s="67"/>
      <c r="J333" s="67"/>
      <c r="K333" s="67"/>
      <c r="L333" s="67"/>
      <c r="M333" s="67"/>
    </row>
    <row r="334" spans="1:13" s="58" customFormat="1">
      <c r="A334" s="55"/>
      <c r="B334" s="55"/>
      <c r="C334" s="55"/>
      <c r="D334" s="55"/>
      <c r="E334" s="64"/>
      <c r="F334" s="64"/>
      <c r="G334" s="62"/>
      <c r="H334" s="55"/>
      <c r="I334" s="67"/>
      <c r="J334" s="67"/>
      <c r="K334" s="67"/>
      <c r="L334" s="67"/>
      <c r="M334" s="77"/>
    </row>
    <row r="335" spans="1:13" s="58" customFormat="1">
      <c r="A335" s="55"/>
      <c r="B335" s="55"/>
      <c r="C335" s="55"/>
      <c r="D335" s="55"/>
      <c r="E335" s="64"/>
      <c r="F335" s="64"/>
      <c r="G335" s="62"/>
      <c r="H335" s="77"/>
      <c r="I335" s="62"/>
      <c r="J335" s="55"/>
      <c r="K335" s="62"/>
      <c r="L335" s="55"/>
      <c r="M335" s="62"/>
    </row>
    <row r="336" spans="1:13" s="58" customFormat="1">
      <c r="A336" s="55"/>
      <c r="B336" s="55"/>
      <c r="C336" s="55"/>
      <c r="D336" s="55"/>
      <c r="E336" s="62"/>
      <c r="F336" s="64"/>
      <c r="G336" s="62"/>
      <c r="H336" s="77"/>
      <c r="I336" s="79"/>
      <c r="J336" s="55"/>
      <c r="K336" s="67"/>
      <c r="L336" s="67"/>
      <c r="M336" s="77"/>
    </row>
    <row r="337" spans="1:13" s="58" customFormat="1">
      <c r="A337" s="55"/>
      <c r="B337" s="55"/>
      <c r="C337" s="55"/>
      <c r="D337" s="55"/>
      <c r="E337" s="64"/>
      <c r="F337" s="64"/>
      <c r="G337" s="62"/>
      <c r="H337" s="77"/>
      <c r="I337" s="79"/>
      <c r="J337" s="55"/>
      <c r="K337" s="67"/>
      <c r="L337" s="67"/>
      <c r="M337" s="77"/>
    </row>
    <row r="338" spans="1:13" s="58" customFormat="1">
      <c r="A338" s="55"/>
      <c r="B338" s="55"/>
      <c r="C338" s="55"/>
      <c r="D338" s="55"/>
      <c r="E338" s="64"/>
      <c r="F338" s="64"/>
      <c r="G338" s="62"/>
      <c r="H338" s="77"/>
      <c r="I338" s="79"/>
      <c r="J338" s="55"/>
      <c r="K338" s="67"/>
      <c r="L338" s="67"/>
      <c r="M338" s="77"/>
    </row>
    <row r="339" spans="1:13" s="55" customFormat="1" ht="15.75">
      <c r="E339" s="64"/>
      <c r="F339" s="64"/>
      <c r="G339" s="62"/>
      <c r="H339" s="67"/>
      <c r="I339" s="67"/>
      <c r="J339" s="67"/>
      <c r="K339" s="67"/>
      <c r="L339" s="67"/>
      <c r="M339" s="67"/>
    </row>
    <row r="340" spans="1:13" s="55" customFormat="1" ht="15.75">
      <c r="E340" s="64"/>
      <c r="F340" s="64"/>
      <c r="G340" s="62"/>
      <c r="H340" s="68"/>
      <c r="I340" s="67"/>
      <c r="J340" s="68"/>
      <c r="K340" s="67"/>
      <c r="L340" s="68"/>
      <c r="M340" s="71"/>
    </row>
    <row r="341" spans="1:13" s="55" customFormat="1" ht="15.75">
      <c r="E341" s="64"/>
      <c r="F341" s="64"/>
      <c r="G341" s="62"/>
      <c r="H341" s="67"/>
      <c r="I341" s="67"/>
      <c r="J341" s="67"/>
      <c r="K341" s="67"/>
      <c r="L341" s="67"/>
      <c r="M341" s="67"/>
    </row>
    <row r="342" spans="1:13" s="55" customFormat="1" ht="15.75">
      <c r="E342" s="64"/>
      <c r="F342" s="64"/>
      <c r="G342" s="62"/>
      <c r="H342" s="67"/>
      <c r="I342" s="67"/>
      <c r="J342" s="67"/>
      <c r="K342" s="67"/>
      <c r="L342" s="67"/>
      <c r="M342" s="67"/>
    </row>
    <row r="343" spans="1:13" s="55" customFormat="1" ht="15.75">
      <c r="E343" s="64"/>
      <c r="F343" s="64"/>
      <c r="G343" s="62"/>
      <c r="H343" s="67"/>
      <c r="I343" s="67"/>
      <c r="J343" s="67"/>
      <c r="K343" s="67"/>
      <c r="L343" s="67"/>
      <c r="M343" s="67"/>
    </row>
    <row r="344" spans="1:13" s="55" customFormat="1" ht="15.75">
      <c r="B344" s="63"/>
      <c r="C344" s="78"/>
      <c r="E344" s="64"/>
      <c r="F344" s="64"/>
      <c r="G344" s="81"/>
      <c r="I344" s="67"/>
      <c r="K344" s="67"/>
      <c r="M344" s="77"/>
    </row>
    <row r="345" spans="1:13" s="55" customFormat="1" ht="15.75">
      <c r="E345" s="64"/>
      <c r="F345" s="64"/>
      <c r="G345" s="62"/>
      <c r="H345" s="67"/>
      <c r="I345" s="67"/>
      <c r="J345" s="67"/>
      <c r="K345" s="67"/>
      <c r="L345" s="67"/>
      <c r="M345" s="67"/>
    </row>
    <row r="346" spans="1:13" s="55" customFormat="1" ht="15.75">
      <c r="E346" s="64"/>
      <c r="F346" s="64"/>
      <c r="G346" s="62"/>
      <c r="H346" s="68"/>
      <c r="I346" s="67"/>
      <c r="J346" s="68"/>
      <c r="K346" s="67"/>
      <c r="L346" s="68"/>
      <c r="M346" s="71"/>
    </row>
    <row r="347" spans="1:13" s="58" customFormat="1">
      <c r="A347" s="69"/>
      <c r="B347" s="69"/>
      <c r="C347" s="69"/>
      <c r="D347" s="69"/>
      <c r="E347" s="69"/>
      <c r="F347" s="69"/>
      <c r="G347" s="69"/>
      <c r="H347" s="69"/>
      <c r="I347" s="69"/>
      <c r="J347" s="69"/>
      <c r="K347" s="69"/>
      <c r="L347" s="69"/>
      <c r="M347" s="69"/>
    </row>
    <row r="348" spans="1:13" s="58" customFormat="1"/>
    <row r="349" spans="1:13" s="58" customFormat="1"/>
    <row r="350" spans="1:13" s="58" customFormat="1"/>
    <row r="351" spans="1:13" s="58" customFormat="1"/>
    <row r="352" spans="1:13" s="58" customFormat="1"/>
    <row r="353" s="58" customFormat="1"/>
    <row r="354" s="58" customFormat="1"/>
    <row r="355" s="58" customFormat="1"/>
    <row r="356" s="58" customFormat="1"/>
    <row r="357" s="58" customFormat="1"/>
    <row r="358" s="58" customFormat="1"/>
    <row r="359" s="58" customFormat="1"/>
    <row r="360" s="58" customFormat="1"/>
    <row r="361" s="58" customFormat="1"/>
    <row r="362" s="58" customFormat="1"/>
    <row r="363" s="58" customFormat="1"/>
    <row r="364" s="58" customFormat="1"/>
    <row r="365" s="58" customFormat="1"/>
    <row r="366" s="58" customFormat="1"/>
    <row r="367" s="58" customFormat="1"/>
    <row r="368" s="58" customFormat="1"/>
    <row r="369" s="58" customFormat="1"/>
    <row r="370" s="58" customFormat="1"/>
    <row r="371" s="58" customFormat="1"/>
    <row r="372" s="58" customFormat="1"/>
    <row r="373" s="58" customFormat="1"/>
    <row r="374" s="58" customFormat="1"/>
    <row r="375" s="58" customFormat="1"/>
    <row r="376" s="58" customFormat="1"/>
    <row r="377" s="58" customFormat="1"/>
    <row r="378" s="58" customFormat="1"/>
    <row r="379" s="58" customFormat="1"/>
    <row r="380" s="58" customFormat="1"/>
    <row r="381" s="58" customFormat="1"/>
    <row r="382" s="58" customFormat="1"/>
    <row r="383" s="58" customFormat="1"/>
    <row r="384" s="58" customFormat="1"/>
    <row r="385" s="58" customFormat="1"/>
    <row r="386" s="58" customFormat="1"/>
    <row r="387" s="58" customFormat="1"/>
    <row r="388" s="58" customFormat="1"/>
    <row r="389" s="58" customFormat="1"/>
    <row r="390" s="58" customFormat="1"/>
    <row r="391" s="58" customFormat="1"/>
    <row r="392" s="58" customFormat="1"/>
    <row r="393" s="58" customFormat="1"/>
    <row r="394" s="58" customFormat="1"/>
    <row r="395" s="58" customFormat="1"/>
    <row r="396" s="58" customFormat="1"/>
    <row r="397" s="58" customFormat="1"/>
    <row r="398" s="58" customFormat="1"/>
    <row r="399" s="58" customFormat="1"/>
    <row r="400" s="58" customFormat="1"/>
    <row r="401" s="58" customFormat="1"/>
    <row r="402" s="58" customFormat="1"/>
    <row r="403" s="58" customFormat="1"/>
    <row r="404" s="58" customFormat="1"/>
    <row r="405" s="58" customFormat="1"/>
    <row r="406" s="58" customFormat="1"/>
    <row r="407" s="58" customFormat="1"/>
    <row r="408" s="58" customFormat="1"/>
    <row r="409" s="58" customFormat="1"/>
    <row r="410" s="58" customFormat="1"/>
    <row r="411" s="58" customFormat="1"/>
    <row r="412" s="58" customFormat="1"/>
    <row r="413" s="58" customFormat="1"/>
    <row r="414" s="58" customFormat="1"/>
    <row r="415" s="58" customFormat="1"/>
    <row r="416" s="58" customFormat="1"/>
    <row r="417" s="58" customFormat="1"/>
    <row r="418" s="58" customFormat="1"/>
    <row r="419" s="58" customFormat="1"/>
    <row r="420" s="58" customFormat="1"/>
    <row r="421" s="58" customFormat="1"/>
    <row r="422" s="58" customFormat="1"/>
    <row r="423" s="58" customFormat="1"/>
    <row r="424" s="58" customFormat="1"/>
    <row r="425" s="58" customFormat="1"/>
    <row r="426" s="58" customFormat="1"/>
    <row r="427" s="58" customFormat="1"/>
    <row r="428" s="58" customFormat="1"/>
    <row r="429" s="58" customFormat="1"/>
    <row r="430" s="58" customFormat="1"/>
    <row r="431" s="58" customFormat="1"/>
    <row r="432" s="58" customFormat="1"/>
    <row r="433" s="58" customFormat="1"/>
    <row r="434" s="58" customFormat="1"/>
    <row r="435" s="58" customFormat="1"/>
    <row r="436" s="58" customFormat="1"/>
    <row r="437" s="58" customFormat="1"/>
    <row r="438" s="58" customFormat="1"/>
    <row r="439" s="58" customFormat="1"/>
    <row r="440" s="58" customFormat="1"/>
    <row r="441" s="58" customFormat="1"/>
    <row r="442" s="58" customFormat="1"/>
    <row r="443" s="58" customFormat="1"/>
    <row r="444" s="58" customFormat="1"/>
    <row r="445" s="58" customFormat="1"/>
    <row r="446" s="58" customFormat="1"/>
    <row r="447" s="58" customFormat="1"/>
    <row r="448" s="58" customFormat="1"/>
    <row r="449" s="58" customFormat="1"/>
    <row r="450" s="58" customFormat="1"/>
    <row r="451" s="58" customFormat="1"/>
    <row r="452" s="58" customFormat="1"/>
    <row r="453" s="58" customFormat="1"/>
    <row r="454" s="58" customFormat="1"/>
    <row r="455" s="58" customFormat="1"/>
    <row r="456" s="58" customFormat="1"/>
    <row r="457" s="58" customFormat="1"/>
    <row r="458" s="58" customFormat="1"/>
    <row r="459" s="58" customFormat="1"/>
    <row r="460" s="58" customFormat="1"/>
    <row r="461" s="58" customFormat="1"/>
    <row r="462" s="58" customFormat="1"/>
    <row r="463" s="58" customFormat="1"/>
    <row r="464" s="58" customFormat="1"/>
    <row r="465" s="58" customFormat="1"/>
    <row r="466" s="58" customFormat="1"/>
    <row r="467" s="58" customFormat="1"/>
    <row r="468" s="58" customFormat="1"/>
    <row r="469" s="58" customFormat="1"/>
    <row r="470" s="58" customFormat="1"/>
    <row r="471" s="58" customFormat="1"/>
    <row r="472" s="58" customFormat="1"/>
    <row r="473" s="58" customFormat="1"/>
    <row r="474" s="58" customFormat="1"/>
    <row r="475" s="58" customFormat="1"/>
    <row r="476" s="58" customFormat="1"/>
    <row r="477" s="58" customFormat="1"/>
    <row r="478" s="58" customFormat="1"/>
    <row r="479" s="58" customFormat="1"/>
    <row r="480" s="58" customFormat="1"/>
    <row r="481" s="58" customFormat="1"/>
    <row r="482" s="58" customFormat="1"/>
    <row r="483" s="58" customFormat="1"/>
    <row r="484" s="58" customFormat="1"/>
    <row r="485" s="58" customFormat="1"/>
    <row r="486" s="58" customFormat="1"/>
    <row r="487" s="58" customFormat="1"/>
    <row r="488" s="58" customFormat="1"/>
    <row r="489" s="58" customFormat="1"/>
    <row r="490" s="58" customFormat="1"/>
    <row r="491" s="58" customFormat="1"/>
    <row r="492" s="58" customFormat="1"/>
    <row r="493" s="58" customFormat="1"/>
    <row r="494" s="58" customFormat="1"/>
    <row r="495" s="58" customFormat="1"/>
    <row r="496" s="58" customFormat="1"/>
    <row r="497" s="58" customFormat="1"/>
    <row r="498" s="58" customFormat="1"/>
    <row r="499" s="58" customFormat="1"/>
    <row r="500" s="58" customFormat="1"/>
    <row r="501" s="58" customFormat="1"/>
    <row r="502" s="58" customFormat="1"/>
    <row r="503" s="58" customFormat="1"/>
  </sheetData>
  <mergeCells count="2">
    <mergeCell ref="B1:L1"/>
    <mergeCell ref="A19:A22"/>
  </mergeCells>
  <phoneticPr fontId="68" type="noConversion"/>
  <conditionalFormatting sqref="C19:F22">
    <cfRule type="cellIs" dxfId="0" priority="1" stopIfTrue="1" operator="equal">
      <formula>0</formula>
    </cfRule>
  </conditionalFormatting>
  <pageMargins left="0" right="0" top="0.31496062992126" bottom="0.43307086614173201" header="0.118110236220472" footer="0.15748031496063"/>
  <pageSetup paperSize="9" scale="75" orientation="landscape" r:id="rId1"/>
  <headerFooter alignWithMargins="0">
    <oddFooter>&amp;C
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TV</vt:lpstr>
      <vt:lpstr>ობ.ხ. 2.0</vt:lpstr>
      <vt:lpstr>x.2-1</vt:lpstr>
      <vt:lpstr>'x.2-1'!Заголовки_для_печати</vt:lpstr>
      <vt:lpstr>TV!Область_печати</vt:lpstr>
      <vt:lpstr>'x.2-1'!Область_печати</vt:lpstr>
      <vt:lpstr>'ობ.ხ. 2.0'!Область_печати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2012-09-17T20:37:05Z</cp:lastPrinted>
  <dcterms:created xsi:type="dcterms:W3CDTF">2006-09-16T00:00:00Z</dcterms:created>
  <dcterms:modified xsi:type="dcterms:W3CDTF">2020-07-14T14:21:40Z</dcterms:modified>
</cp:coreProperties>
</file>