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528"/>
  </bookViews>
  <sheets>
    <sheet name="1" sheetId="35" r:id="rId1"/>
  </sheets>
  <definedNames>
    <definedName name="_xlnm.Print_Area" localSheetId="0">'1'!$A$2:$F$40</definedName>
  </definedNames>
  <calcPr calcId="152511"/>
</workbook>
</file>

<file path=xl/calcChain.xml><?xml version="1.0" encoding="utf-8"?>
<calcChain xmlns="http://schemas.openxmlformats.org/spreadsheetml/2006/main">
  <c r="F16" i="35" l="1"/>
  <c r="F21" i="35"/>
  <c r="F31" i="35"/>
  <c r="F28" i="35"/>
  <c r="F33" i="35"/>
  <c r="F26" i="35" l="1"/>
  <c r="F24" i="35"/>
  <c r="F14" i="35"/>
  <c r="F10" i="35"/>
  <c r="F40" i="35"/>
  <c r="F29" i="35" l="1"/>
  <c r="F22" i="35" l="1"/>
  <c r="F12" i="35"/>
</calcChain>
</file>

<file path=xl/sharedStrings.xml><?xml version="1.0" encoding="utf-8"?>
<sst xmlns="http://schemas.openxmlformats.org/spreadsheetml/2006/main" count="64" uniqueCount="43">
  <si>
    <t>N</t>
  </si>
  <si>
    <t>საფუძველი</t>
  </si>
  <si>
    <t>სამუშაოს დასახელება</t>
  </si>
  <si>
    <t>ზ/ე</t>
  </si>
  <si>
    <t>ნორმატიული რესურსი</t>
  </si>
  <si>
    <t>ერთ</t>
  </si>
  <si>
    <t>სულ</t>
  </si>
  <si>
    <t>მ3</t>
  </si>
  <si>
    <t>ტ</t>
  </si>
  <si>
    <t xml:space="preserve">1-23-8         </t>
  </si>
  <si>
    <t xml:space="preserve">მიწის გათხრა ექსკავატორით V=0.15 მ3 </t>
  </si>
  <si>
    <t>15-ტრ-2</t>
  </si>
  <si>
    <t>გატანა 5 კმ-მდე</t>
  </si>
  <si>
    <t>23-1-3.</t>
  </si>
  <si>
    <t xml:space="preserve">ქვიშა-ხრეშოვანი ბალიშის  მოწყობა  </t>
  </si>
  <si>
    <t>6-28-3</t>
  </si>
  <si>
    <t xml:space="preserve">რკ/ბეტონის ღია არხის მოწყობა </t>
  </si>
  <si>
    <t>9-17-5.</t>
  </si>
  <si>
    <t xml:space="preserve"> ცხაურის ლითონის კონსტრუქციის დამზადება და მონტაჟი</t>
  </si>
  <si>
    <t>1-23-8</t>
  </si>
  <si>
    <t>გრუნტის დამუშავება საყრდენი კედლის მოსაწყობად ექსკავატორით</t>
  </si>
  <si>
    <t>14-ტრ-15</t>
  </si>
  <si>
    <t>გატანა 15 კმ-მდე</t>
  </si>
  <si>
    <t xml:space="preserve"> მ3</t>
  </si>
  <si>
    <t>8-3-2.</t>
  </si>
  <si>
    <t>ღორღის ბალიშის  მოწყობა</t>
  </si>
  <si>
    <t>6-11-3.</t>
  </si>
  <si>
    <t>მ2</t>
  </si>
  <si>
    <t>8-4-7.</t>
  </si>
  <si>
    <t>საყრდენი კედლის გარე ზედაპირის დამუშავება ბიტუმით</t>
  </si>
  <si>
    <t>1-81-2</t>
  </si>
  <si>
    <t>1-12-8.</t>
  </si>
  <si>
    <t>В15-1-10/1-а</t>
  </si>
  <si>
    <t>ვიბროსატკეპნით დატკეპნა</t>
  </si>
  <si>
    <t>ღორღის მოსწორება</t>
  </si>
  <si>
    <t>სოფელ ხირხონისში  გზისა და   სანიაღვრე სისტემების მოწყობა რეაბილიტაცია ქვედა უბანი</t>
  </si>
  <si>
    <t>შიდა საუბნო გზის მოხრეშვა  ღორღით, გრუნტის წინასწარი დაფხეკა დაპროფილებით</t>
  </si>
  <si>
    <t>ლითონკონსტრუქციის გადამღვრელის მოწყობა ლითონის ცხაურის გათვალისწინებით 25 მ-ზე 0,3X0,3</t>
  </si>
  <si>
    <t>მონოლითური რკ/ბეტონის არხის მოწყობა 500 მ-ზე  0,2*0,2</t>
  </si>
  <si>
    <t>ქვედა უბანში რკინაბეტონის საყრდენი კედლის მოწყობა 500 გრძ.მ ჰ=1მ,  სისქე 2სმ</t>
  </si>
  <si>
    <t>მონოლითური რკ/ბეტონის  საყრდენი კედლის   მოწყობა 500*1.3*0.2</t>
  </si>
  <si>
    <t>ტექნიკური დავალება</t>
  </si>
  <si>
    <t>დანართი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</si>
</sst>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0"/>
    <numFmt numFmtId="166" formatCode="#,##0.000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10"/>
      <name val="Arial Cyr"/>
      <charset val="1"/>
    </font>
    <font>
      <b/>
      <sz val="10"/>
      <color theme="1"/>
      <name val="Avaza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6" fillId="2" borderId="0" applyNumberFormat="0" applyBorder="0" applyAlignment="0" applyProtection="0"/>
    <xf numFmtId="0" fontId="3" fillId="0" borderId="0"/>
    <xf numFmtId="0" fontId="5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5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2" fillId="0" borderId="0"/>
    <xf numFmtId="0" fontId="5" fillId="0" borderId="0"/>
    <xf numFmtId="0" fontId="1" fillId="0" borderId="0"/>
  </cellStyleXfs>
  <cellXfs count="89">
    <xf numFmtId="0" fontId="0" fillId="0" borderId="0" xfId="0"/>
    <xf numFmtId="0" fontId="9" fillId="3" borderId="0" xfId="0" applyFont="1" applyFill="1" applyAlignment="1">
      <alignment horizontal="center" vertical="center" wrapText="1"/>
    </xf>
    <xf numFmtId="0" fontId="10" fillId="3" borderId="0" xfId="4" applyFont="1" applyFill="1" applyAlignment="1">
      <alignment vertical="center"/>
    </xf>
    <xf numFmtId="0" fontId="9" fillId="3" borderId="0" xfId="4" applyFont="1" applyFill="1" applyBorder="1" applyAlignment="1">
      <alignment vertical="center"/>
    </xf>
    <xf numFmtId="0" fontId="10" fillId="3" borderId="0" xfId="4" applyFont="1" applyFill="1" applyBorder="1" applyAlignment="1">
      <alignment horizontal="center" vertical="center"/>
    </xf>
    <xf numFmtId="0" fontId="10" fillId="3" borderId="0" xfId="4" applyFont="1" applyFill="1" applyBorder="1" applyAlignment="1">
      <alignment vertical="center"/>
    </xf>
    <xf numFmtId="0" fontId="10" fillId="3" borderId="0" xfId="4" applyFont="1" applyFill="1" applyBorder="1" applyAlignment="1">
      <alignment horizontal="right" vertical="center"/>
    </xf>
    <xf numFmtId="0" fontId="10" fillId="3" borderId="0" xfId="4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4" fontId="10" fillId="3" borderId="1" xfId="4" applyNumberFormat="1" applyFont="1" applyFill="1" applyBorder="1" applyAlignment="1">
      <alignment horizontal="center" vertical="center"/>
    </xf>
    <xf numFmtId="4" fontId="9" fillId="3" borderId="1" xfId="4" applyNumberFormat="1" applyFont="1" applyFill="1" applyBorder="1" applyAlignment="1">
      <alignment horizontal="center" vertical="center"/>
    </xf>
    <xf numFmtId="0" fontId="9" fillId="3" borderId="0" xfId="4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9" fillId="3" borderId="1" xfId="4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3" fontId="10" fillId="3" borderId="1" xfId="4" applyNumberFormat="1" applyFont="1" applyFill="1" applyBorder="1" applyAlignment="1">
      <alignment horizontal="center" vertical="center"/>
    </xf>
    <xf numFmtId="4" fontId="9" fillId="3" borderId="1" xfId="3" applyNumberFormat="1" applyFont="1" applyFill="1" applyBorder="1" applyAlignment="1">
      <alignment horizontal="center" vertical="center"/>
    </xf>
    <xf numFmtId="4" fontId="9" fillId="3" borderId="1" xfId="10" applyNumberFormat="1" applyFont="1" applyFill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/>
    </xf>
    <xf numFmtId="1" fontId="10" fillId="3" borderId="2" xfId="0" applyNumberFormat="1" applyFont="1" applyFill="1" applyBorder="1" applyAlignment="1" applyProtection="1">
      <alignment horizontal="center" vertical="center"/>
    </xf>
    <xf numFmtId="1" fontId="10" fillId="3" borderId="1" xfId="0" applyNumberFormat="1" applyFont="1" applyFill="1" applyBorder="1" applyAlignment="1" applyProtection="1">
      <alignment horizontal="center" vertical="center"/>
    </xf>
    <xf numFmtId="1" fontId="10" fillId="3" borderId="1" xfId="0" applyNumberFormat="1" applyFont="1" applyFill="1" applyBorder="1" applyAlignment="1" applyProtection="1">
      <alignment horizontal="center" vertical="center" wrapText="1"/>
    </xf>
    <xf numFmtId="1" fontId="10" fillId="3" borderId="2" xfId="0" applyNumberFormat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9" fillId="3" borderId="1" xfId="12" applyFont="1" applyFill="1" applyBorder="1" applyAlignment="1">
      <alignment horizontal="center" vertical="center"/>
    </xf>
    <xf numFmtId="3" fontId="10" fillId="3" borderId="1" xfId="4" applyNumberFormat="1" applyFont="1" applyFill="1" applyBorder="1" applyAlignment="1">
      <alignment vertical="center"/>
    </xf>
    <xf numFmtId="3" fontId="11" fillId="3" borderId="1" xfId="4" applyNumberFormat="1" applyFont="1" applyFill="1" applyBorder="1" applyAlignment="1">
      <alignment horizontal="left" vertical="center" indent="1"/>
    </xf>
    <xf numFmtId="3" fontId="9" fillId="3" borderId="1" xfId="4" applyNumberFormat="1" applyFont="1" applyFill="1" applyBorder="1" applyAlignment="1">
      <alignment horizontal="center" vertical="center"/>
    </xf>
    <xf numFmtId="3" fontId="9" fillId="3" borderId="1" xfId="4" applyNumberFormat="1" applyFont="1" applyFill="1" applyBorder="1" applyAlignment="1">
      <alignment vertical="center"/>
    </xf>
    <xf numFmtId="3" fontId="9" fillId="3" borderId="1" xfId="4" applyNumberFormat="1" applyFont="1" applyFill="1" applyBorder="1" applyAlignment="1">
      <alignment horizontal="left" vertical="center" indent="1"/>
    </xf>
    <xf numFmtId="0" fontId="10" fillId="3" borderId="1" xfId="0" applyNumberFormat="1" applyFont="1" applyFill="1" applyBorder="1" applyAlignment="1">
      <alignment horizontal="left" vertical="center" wrapText="1" indent="1"/>
    </xf>
    <xf numFmtId="0" fontId="10" fillId="3" borderId="0" xfId="4" applyFont="1" applyFill="1" applyAlignment="1">
      <alignment horizontal="center"/>
    </xf>
    <xf numFmtId="0" fontId="9" fillId="3" borderId="1" xfId="10" applyNumberFormat="1" applyFont="1" applyFill="1" applyBorder="1" applyAlignment="1">
      <alignment horizontal="left" vertical="center"/>
    </xf>
    <xf numFmtId="4" fontId="10" fillId="3" borderId="0" xfId="0" applyNumberFormat="1" applyFont="1" applyFill="1" applyAlignment="1">
      <alignment horizontal="left" vertical="center" indent="1"/>
    </xf>
    <xf numFmtId="0" fontId="9" fillId="3" borderId="1" xfId="0" applyNumberFormat="1" applyFont="1" applyFill="1" applyBorder="1" applyAlignment="1">
      <alignment horizontal="left" vertical="center" indent="1"/>
    </xf>
    <xf numFmtId="49" fontId="9" fillId="3" borderId="1" xfId="12" applyNumberFormat="1" applyFont="1" applyFill="1" applyBorder="1" applyAlignment="1">
      <alignment horizontal="center" vertical="center"/>
    </xf>
    <xf numFmtId="0" fontId="9" fillId="3" borderId="1" xfId="12" applyNumberFormat="1" applyFont="1" applyFill="1" applyBorder="1" applyAlignment="1">
      <alignment horizontal="left" vertical="center"/>
    </xf>
    <xf numFmtId="0" fontId="9" fillId="3" borderId="0" xfId="12" applyFont="1" applyFill="1" applyAlignment="1">
      <alignment horizontal="center" vertical="center"/>
    </xf>
    <xf numFmtId="0" fontId="10" fillId="3" borderId="1" xfId="0" applyNumberFormat="1" applyFont="1" applyFill="1" applyBorder="1" applyAlignment="1">
      <alignment horizontal="left" vertical="center" indent="1"/>
    </xf>
    <xf numFmtId="0" fontId="9" fillId="3" borderId="0" xfId="4" applyFont="1" applyFill="1" applyAlignment="1">
      <alignment horizontal="center"/>
    </xf>
    <xf numFmtId="49" fontId="9" fillId="3" borderId="1" xfId="10" applyNumberFormat="1" applyFont="1" applyFill="1" applyBorder="1" applyAlignment="1">
      <alignment horizontal="center" vertical="center" wrapText="1"/>
    </xf>
    <xf numFmtId="0" fontId="9" fillId="3" borderId="0" xfId="4" applyFont="1" applyFill="1"/>
    <xf numFmtId="0" fontId="9" fillId="3" borderId="1" xfId="4" applyNumberFormat="1" applyFont="1" applyFill="1" applyBorder="1" applyAlignment="1">
      <alignment horizontal="left" vertical="justify" indent="1"/>
    </xf>
    <xf numFmtId="4" fontId="9" fillId="3" borderId="1" xfId="4" applyNumberFormat="1" applyFont="1" applyFill="1" applyBorder="1" applyAlignment="1">
      <alignment horizontal="center"/>
    </xf>
    <xf numFmtId="166" fontId="10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center" vertical="center"/>
    </xf>
    <xf numFmtId="0" fontId="9" fillId="3" borderId="1" xfId="8" applyNumberFormat="1" applyFont="1" applyFill="1" applyBorder="1" applyAlignment="1">
      <alignment horizontal="left" vertical="center"/>
    </xf>
    <xf numFmtId="0" fontId="10" fillId="3" borderId="1" xfId="0" applyNumberFormat="1" applyFont="1" applyFill="1" applyBorder="1" applyAlignment="1">
      <alignment horizontal="left" vertical="center"/>
    </xf>
    <xf numFmtId="0" fontId="10" fillId="3" borderId="1" xfId="4" applyFont="1" applyFill="1" applyBorder="1" applyAlignment="1">
      <alignment horizontal="center" vertical="center"/>
    </xf>
    <xf numFmtId="0" fontId="10" fillId="3" borderId="0" xfId="7" applyFont="1" applyFill="1" applyAlignment="1">
      <alignment horizontal="center" vertical="center"/>
    </xf>
    <xf numFmtId="49" fontId="9" fillId="3" borderId="1" xfId="7" applyNumberFormat="1" applyFont="1" applyFill="1" applyBorder="1" applyAlignment="1">
      <alignment horizontal="center" vertical="center"/>
    </xf>
    <xf numFmtId="0" fontId="9" fillId="3" borderId="0" xfId="7" applyFont="1" applyFill="1" applyAlignment="1">
      <alignment horizontal="center" vertical="center"/>
    </xf>
    <xf numFmtId="49" fontId="9" fillId="3" borderId="1" xfId="8" applyNumberFormat="1" applyFont="1" applyFill="1" applyBorder="1" applyAlignment="1">
      <alignment horizontal="center" vertical="center"/>
    </xf>
    <xf numFmtId="0" fontId="9" fillId="3" borderId="1" xfId="8" applyFont="1" applyFill="1" applyBorder="1" applyAlignment="1">
      <alignment horizontal="center" vertical="center"/>
    </xf>
    <xf numFmtId="4" fontId="9" fillId="3" borderId="1" xfId="8" applyNumberFormat="1" applyFont="1" applyFill="1" applyBorder="1" applyAlignment="1">
      <alignment horizontal="center" vertical="center"/>
    </xf>
    <xf numFmtId="0" fontId="9" fillId="3" borderId="1" xfId="7" applyFont="1" applyFill="1" applyBorder="1" applyAlignment="1">
      <alignment horizontal="center" vertical="center"/>
    </xf>
    <xf numFmtId="0" fontId="9" fillId="3" borderId="1" xfId="7" applyNumberFormat="1" applyFont="1" applyFill="1" applyBorder="1" applyAlignment="1">
      <alignment horizontal="left" vertical="center"/>
    </xf>
    <xf numFmtId="0" fontId="9" fillId="3" borderId="0" xfId="8" applyFont="1" applyFill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0" fontId="10" fillId="3" borderId="1" xfId="10" applyNumberFormat="1" applyFont="1" applyFill="1" applyBorder="1" applyAlignment="1">
      <alignment horizontal="center" vertical="center"/>
    </xf>
    <xf numFmtId="0" fontId="10" fillId="3" borderId="1" xfId="10" applyNumberFormat="1" applyFont="1" applyFill="1" applyBorder="1" applyAlignment="1">
      <alignment horizontal="left" vertical="center" wrapText="1"/>
    </xf>
    <xf numFmtId="0" fontId="10" fillId="3" borderId="0" xfId="0" applyFont="1" applyFill="1" applyAlignment="1">
      <alignment vertical="center"/>
    </xf>
    <xf numFmtId="49" fontId="9" fillId="3" borderId="1" xfId="7" applyNumberFormat="1" applyFont="1" applyFill="1" applyBorder="1" applyAlignment="1">
      <alignment horizontal="center" vertical="center" wrapText="1"/>
    </xf>
    <xf numFmtId="0" fontId="9" fillId="3" borderId="1" xfId="10" applyNumberFormat="1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3" fontId="11" fillId="3" borderId="1" xfId="4" applyNumberFormat="1" applyFont="1" applyFill="1" applyBorder="1" applyAlignment="1">
      <alignment horizontal="center" vertical="center" wrapText="1"/>
    </xf>
    <xf numFmtId="3" fontId="11" fillId="3" borderId="1" xfId="4" applyNumberFormat="1" applyFont="1" applyFill="1" applyBorder="1" applyAlignment="1">
      <alignment horizontal="left" vertical="center" wrapText="1" indent="1"/>
    </xf>
    <xf numFmtId="0" fontId="14" fillId="3" borderId="0" xfId="0" applyFont="1" applyFill="1" applyBorder="1" applyAlignment="1">
      <alignment horizontal="center" vertical="center" wrapText="1"/>
    </xf>
    <xf numFmtId="0" fontId="10" fillId="3" borderId="0" xfId="4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</cellXfs>
  <cellStyles count="21">
    <cellStyle name="Bad" xfId="1"/>
    <cellStyle name="Normal" xfId="0" builtinId="0"/>
    <cellStyle name="Normal 2" xfId="2"/>
    <cellStyle name="Normal 2 2" xfId="14"/>
    <cellStyle name="Normal 3" xfId="3"/>
    <cellStyle name="Обычный 2" xfId="4"/>
    <cellStyle name="Обычный 2 2" xfId="5"/>
    <cellStyle name="Обычный 2 2 2" xfId="6"/>
    <cellStyle name="Обычный 2 2 2 2" xfId="15"/>
    <cellStyle name="Обычный 2 2 3" xfId="17"/>
    <cellStyle name="Обычный 2 3" xfId="16"/>
    <cellStyle name="Обычный 3" xfId="7"/>
    <cellStyle name="Обычный 3 2" xfId="12"/>
    <cellStyle name="Обычный 3 3" xfId="20"/>
    <cellStyle name="Обычный 4" xfId="19"/>
    <cellStyle name="Обычный 5" xfId="18"/>
    <cellStyle name="Обычный 7" xfId="11"/>
    <cellStyle name="ჩვეულებრივი 2" xfId="8"/>
    <cellStyle name="ჩვეულებრივი 2 2" xfId="9"/>
    <cellStyle name="ჩვეულებრივი 2 2 2" xfId="10"/>
    <cellStyle name="ჩვეულებრივი 2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109728" cy="173736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676525" y="37719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109728" cy="173736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676525" y="37719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40</xdr:row>
      <xdr:rowOff>0</xdr:rowOff>
    </xdr:from>
    <xdr:ext cx="85344" cy="173736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438150" y="377190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736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7625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40</xdr:row>
      <xdr:rowOff>0</xdr:rowOff>
    </xdr:from>
    <xdr:ext cx="85344" cy="173736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438150" y="377190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736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7625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40</xdr:row>
      <xdr:rowOff>0</xdr:rowOff>
    </xdr:from>
    <xdr:ext cx="85344" cy="173736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438150" y="377190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736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7625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40</xdr:row>
      <xdr:rowOff>0</xdr:rowOff>
    </xdr:from>
    <xdr:ext cx="85344" cy="173736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438150" y="377190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736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7625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40</xdr:row>
      <xdr:rowOff>0</xdr:rowOff>
    </xdr:from>
    <xdr:ext cx="85344" cy="173736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438150" y="377190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736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47625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40</xdr:row>
      <xdr:rowOff>0</xdr:rowOff>
    </xdr:from>
    <xdr:ext cx="107823" cy="124587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847725" y="377190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736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47625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40</xdr:row>
      <xdr:rowOff>0</xdr:rowOff>
    </xdr:from>
    <xdr:ext cx="89916" cy="174117"/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485775" y="3771900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40</xdr:row>
      <xdr:rowOff>0</xdr:rowOff>
    </xdr:from>
    <xdr:ext cx="89916" cy="174117"/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485775" y="3771900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109728" cy="173736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676525" y="37719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109728" cy="173736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676525" y="37719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109728" cy="173736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676525" y="37719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40</xdr:row>
      <xdr:rowOff>0</xdr:rowOff>
    </xdr:from>
    <xdr:ext cx="89916" cy="173355"/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485775" y="377190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40</xdr:row>
      <xdr:rowOff>0</xdr:rowOff>
    </xdr:from>
    <xdr:ext cx="89916" cy="173355"/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485775" y="377190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40</xdr:row>
      <xdr:rowOff>0</xdr:rowOff>
    </xdr:from>
    <xdr:ext cx="88392" cy="173736"/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137160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40</xdr:row>
      <xdr:rowOff>0</xdr:rowOff>
    </xdr:from>
    <xdr:ext cx="88392" cy="173736"/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137160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40</xdr:row>
      <xdr:rowOff>0</xdr:rowOff>
    </xdr:from>
    <xdr:ext cx="89916" cy="173355"/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485775" y="377190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40</xdr:row>
      <xdr:rowOff>0</xdr:rowOff>
    </xdr:from>
    <xdr:ext cx="89916" cy="173355"/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485775" y="377190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109728" cy="173736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676525" y="37719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109728" cy="173736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676525" y="37719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40</xdr:row>
      <xdr:rowOff>0</xdr:rowOff>
    </xdr:from>
    <xdr:ext cx="85344" cy="173736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438150" y="377190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736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47625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40</xdr:row>
      <xdr:rowOff>0</xdr:rowOff>
    </xdr:from>
    <xdr:ext cx="85344" cy="173736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438150" y="377190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736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47625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40</xdr:row>
      <xdr:rowOff>0</xdr:rowOff>
    </xdr:from>
    <xdr:ext cx="85344" cy="173736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438150" y="377190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736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47625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40</xdr:row>
      <xdr:rowOff>0</xdr:rowOff>
    </xdr:from>
    <xdr:ext cx="85344" cy="173736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438150" y="377190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736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47625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40</xdr:row>
      <xdr:rowOff>0</xdr:rowOff>
    </xdr:from>
    <xdr:ext cx="85344" cy="173736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438150" y="377190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736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47625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40</xdr:row>
      <xdr:rowOff>0</xdr:rowOff>
    </xdr:from>
    <xdr:ext cx="107823" cy="124587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847725" y="377190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736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47625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40</xdr:row>
      <xdr:rowOff>0</xdr:rowOff>
    </xdr:from>
    <xdr:ext cx="89916" cy="174117"/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485775" y="3771900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36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40</xdr:row>
      <xdr:rowOff>0</xdr:rowOff>
    </xdr:from>
    <xdr:ext cx="89916" cy="174117"/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485775" y="3771900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109728" cy="173736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676525" y="37719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109728" cy="173736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676525" y="37719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109728" cy="173736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676525" y="37719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40</xdr:row>
      <xdr:rowOff>0</xdr:rowOff>
    </xdr:from>
    <xdr:ext cx="89916" cy="173355"/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485775" y="377190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69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40</xdr:row>
      <xdr:rowOff>0</xdr:rowOff>
    </xdr:from>
    <xdr:ext cx="89916" cy="173355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485775" y="377190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81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40</xdr:row>
      <xdr:rowOff>0</xdr:rowOff>
    </xdr:from>
    <xdr:ext cx="88392" cy="173736"/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137160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40</xdr:row>
      <xdr:rowOff>0</xdr:rowOff>
    </xdr:from>
    <xdr:ext cx="88392" cy="173736"/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137160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40</xdr:row>
      <xdr:rowOff>0</xdr:rowOff>
    </xdr:from>
    <xdr:ext cx="89916" cy="173355"/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485775" y="377190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96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40</xdr:row>
      <xdr:rowOff>0</xdr:rowOff>
    </xdr:from>
    <xdr:ext cx="89916" cy="173355"/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1390650" y="377190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2657475</xdr:colOff>
      <xdr:row>40</xdr:row>
      <xdr:rowOff>0</xdr:rowOff>
    </xdr:from>
    <xdr:ext cx="88392" cy="173355"/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3857625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21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163793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163793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163793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163793</xdr:rowOff>
    </xdr:to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163793</xdr:rowOff>
    </xdr:to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163793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163793</xdr:rowOff>
    </xdr:to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163793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163793</xdr:rowOff>
    </xdr:to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163793</xdr:rowOff>
    </xdr:to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163793</xdr:rowOff>
    </xdr:to>
    <xdr:sp macro="" textlink="">
      <xdr:nvSpPr>
        <xdr:cNvPr id="248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163793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163791</xdr:rowOff>
    </xdr:to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3295650" y="37719000"/>
          <a:ext cx="501650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163791</xdr:rowOff>
    </xdr:to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3295650" y="37719000"/>
          <a:ext cx="501650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163791</xdr:rowOff>
    </xdr:to>
    <xdr:sp macro="" textlink="">
      <xdr:nvSpPr>
        <xdr:cNvPr id="252" name="Text Box 2"/>
        <xdr:cNvSpPr txBox="1">
          <a:spLocks noChangeArrowheads="1"/>
        </xdr:cNvSpPr>
      </xdr:nvSpPr>
      <xdr:spPr bwMode="auto">
        <a:xfrm>
          <a:off x="3295650" y="37719000"/>
          <a:ext cx="501650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163793</xdr:rowOff>
    </xdr:to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163793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163793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163793</xdr:rowOff>
    </xdr:to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163793</xdr:rowOff>
    </xdr:to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163793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40</xdr:row>
      <xdr:rowOff>0</xdr:rowOff>
    </xdr:from>
    <xdr:to>
      <xdr:col>1</xdr:col>
      <xdr:colOff>310515</xdr:colOff>
      <xdr:row>40</xdr:row>
      <xdr:rowOff>60959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514350" y="37719000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40</xdr:row>
      <xdr:rowOff>0</xdr:rowOff>
    </xdr:from>
    <xdr:to>
      <xdr:col>1</xdr:col>
      <xdr:colOff>310515</xdr:colOff>
      <xdr:row>40</xdr:row>
      <xdr:rowOff>60959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514350" y="37719000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40</xdr:row>
      <xdr:rowOff>0</xdr:rowOff>
    </xdr:from>
    <xdr:to>
      <xdr:col>1</xdr:col>
      <xdr:colOff>310515</xdr:colOff>
      <xdr:row>40</xdr:row>
      <xdr:rowOff>40004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514350" y="37719000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40</xdr:row>
      <xdr:rowOff>0</xdr:rowOff>
    </xdr:from>
    <xdr:to>
      <xdr:col>1</xdr:col>
      <xdr:colOff>310515</xdr:colOff>
      <xdr:row>40</xdr:row>
      <xdr:rowOff>40004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514350" y="37719000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40</xdr:row>
      <xdr:rowOff>0</xdr:rowOff>
    </xdr:from>
    <xdr:to>
      <xdr:col>1</xdr:col>
      <xdr:colOff>310515</xdr:colOff>
      <xdr:row>40</xdr:row>
      <xdr:rowOff>60959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514350" y="37719000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40</xdr:row>
      <xdr:rowOff>0</xdr:rowOff>
    </xdr:from>
    <xdr:to>
      <xdr:col>1</xdr:col>
      <xdr:colOff>310515</xdr:colOff>
      <xdr:row>40</xdr:row>
      <xdr:rowOff>60959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514350" y="37719000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40</xdr:row>
      <xdr:rowOff>0</xdr:rowOff>
    </xdr:from>
    <xdr:to>
      <xdr:col>1</xdr:col>
      <xdr:colOff>310515</xdr:colOff>
      <xdr:row>40</xdr:row>
      <xdr:rowOff>40004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514350" y="37719000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40</xdr:row>
      <xdr:rowOff>0</xdr:rowOff>
    </xdr:from>
    <xdr:to>
      <xdr:col>1</xdr:col>
      <xdr:colOff>310515</xdr:colOff>
      <xdr:row>40</xdr:row>
      <xdr:rowOff>40004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514350" y="37719000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280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296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00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06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295275</xdr:colOff>
      <xdr:row>40</xdr:row>
      <xdr:rowOff>0</xdr:rowOff>
    </xdr:from>
    <xdr:to>
      <xdr:col>2</xdr:col>
      <xdr:colOff>365125</xdr:colOff>
      <xdr:row>42</xdr:row>
      <xdr:rowOff>140244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1495425" y="37719000"/>
          <a:ext cx="69850" cy="48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81534</xdr:rowOff>
    </xdr:to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81534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81534</xdr:rowOff>
    </xdr:to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82296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82296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82296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82296</xdr:rowOff>
    </xdr:to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82296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82296</xdr:rowOff>
    </xdr:to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81534</xdr:rowOff>
    </xdr:to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81534</xdr:rowOff>
    </xdr:to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81534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82296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82296</xdr:rowOff>
    </xdr:to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82296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82296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82296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82296</xdr:rowOff>
    </xdr:to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81534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81534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81534</xdr:rowOff>
    </xdr:to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137160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137160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137160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137160</xdr:rowOff>
    </xdr:to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137160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137160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137160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137160</xdr:rowOff>
    </xdr:to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137160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137160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137160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137160</xdr:rowOff>
    </xdr:to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168274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676525" y="377190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168274</xdr:rowOff>
    </xdr:to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3295650" y="377190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168274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676525" y="377190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168274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3295650" y="377190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168274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676525" y="377190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168274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3295650" y="377190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168274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676525" y="377190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168274</xdr:rowOff>
    </xdr:to>
    <xdr:sp macro="" textlink="">
      <xdr:nvSpPr>
        <xdr:cNvPr id="404" name="Text Box 2"/>
        <xdr:cNvSpPr txBox="1">
          <a:spLocks noChangeArrowheads="1"/>
        </xdr:cNvSpPr>
      </xdr:nvSpPr>
      <xdr:spPr bwMode="auto">
        <a:xfrm>
          <a:off x="3295650" y="377190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168274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676525" y="377190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168274</xdr:rowOff>
    </xdr:to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3295650" y="377190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168274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676525" y="377190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168274</xdr:rowOff>
    </xdr:to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3295650" y="377190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2097881</xdr:colOff>
      <xdr:row>41</xdr:row>
      <xdr:rowOff>49926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3295650" y="37719000"/>
          <a:ext cx="2381" cy="222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2097881</xdr:colOff>
      <xdr:row>41</xdr:row>
      <xdr:rowOff>49926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3295650" y="37719000"/>
          <a:ext cx="2381" cy="222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2097881</xdr:colOff>
      <xdr:row>41</xdr:row>
      <xdr:rowOff>49926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3295650" y="37719000"/>
          <a:ext cx="2381" cy="222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81534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81534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81534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82296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82296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82296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82296</xdr:rowOff>
    </xdr:to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82296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82296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81534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81534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81534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82296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82296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82296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82296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82296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82296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81534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81534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81534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137160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137160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137160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137160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137160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137160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137160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137160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137160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137160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137160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137160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163791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676525" y="37719000"/>
          <a:ext cx="1115187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163791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3295650" y="37719000"/>
          <a:ext cx="501650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163791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676525" y="37719000"/>
          <a:ext cx="1115187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163791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3295650" y="37719000"/>
          <a:ext cx="501650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163791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676525" y="37719000"/>
          <a:ext cx="1115187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163791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3295650" y="37719000"/>
          <a:ext cx="501650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163791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676525" y="37719000"/>
          <a:ext cx="1115187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163791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3295650" y="37719000"/>
          <a:ext cx="501650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163791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676525" y="37719000"/>
          <a:ext cx="1115187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163791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3295650" y="37719000"/>
          <a:ext cx="501650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163791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676525" y="37719000"/>
          <a:ext cx="1115187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163791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3295650" y="37719000"/>
          <a:ext cx="501650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81534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81534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81534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82296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82296</xdr:rowOff>
    </xdr:to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82296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82296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82296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82296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81534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81534</xdr:rowOff>
    </xdr:to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81534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82296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82296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82296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82296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82296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82296</xdr:rowOff>
    </xdr:to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81534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81534</xdr:rowOff>
    </xdr:to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81534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137160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137160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137160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137160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137160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137160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137160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137160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137160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137160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137160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137160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163792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676525" y="37719000"/>
          <a:ext cx="1115187" cy="166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163792</xdr:rowOff>
    </xdr:to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3295650" y="37719000"/>
          <a:ext cx="501650" cy="166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163792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676525" y="37719000"/>
          <a:ext cx="1115187" cy="166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163792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3295650" y="37719000"/>
          <a:ext cx="501650" cy="166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163792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676525" y="37719000"/>
          <a:ext cx="1115187" cy="166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163792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3295650" y="37719000"/>
          <a:ext cx="501650" cy="166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163792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676525" y="37719000"/>
          <a:ext cx="1115187" cy="166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163792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3295650" y="37719000"/>
          <a:ext cx="501650" cy="166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163792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676525" y="37719000"/>
          <a:ext cx="1115187" cy="166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163792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3295650" y="37719000"/>
          <a:ext cx="501650" cy="166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163792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676525" y="37719000"/>
          <a:ext cx="1115187" cy="166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163792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3295650" y="37719000"/>
          <a:ext cx="501650" cy="166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40</xdr:row>
      <xdr:rowOff>0</xdr:rowOff>
    </xdr:from>
    <xdr:to>
      <xdr:col>1</xdr:col>
      <xdr:colOff>644398</xdr:colOff>
      <xdr:row>40</xdr:row>
      <xdr:rowOff>134111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847725" y="37719000"/>
          <a:ext cx="101473" cy="134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11131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11131</xdr:rowOff>
    </xdr:to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57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57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58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58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58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59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259842</xdr:colOff>
      <xdr:row>41</xdr:row>
      <xdr:rowOff>10750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259842</xdr:colOff>
      <xdr:row>41</xdr:row>
      <xdr:rowOff>10750</xdr:rowOff>
    </xdr:to>
    <xdr:sp macro="" textlink="">
      <xdr:nvSpPr>
        <xdr:cNvPr id="592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60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60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60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61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61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61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61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40</xdr:row>
      <xdr:rowOff>0</xdr:rowOff>
    </xdr:from>
    <xdr:to>
      <xdr:col>1</xdr:col>
      <xdr:colOff>644398</xdr:colOff>
      <xdr:row>40</xdr:row>
      <xdr:rowOff>134111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847725" y="37719000"/>
          <a:ext cx="101473" cy="134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11131</xdr:rowOff>
    </xdr:to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11131</xdr:rowOff>
    </xdr:to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66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67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67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676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68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259842</xdr:colOff>
      <xdr:row>41</xdr:row>
      <xdr:rowOff>10750</xdr:rowOff>
    </xdr:to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259842</xdr:colOff>
      <xdr:row>41</xdr:row>
      <xdr:rowOff>10750</xdr:rowOff>
    </xdr:to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69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70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70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71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71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71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71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72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72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72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73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40</xdr:row>
      <xdr:rowOff>0</xdr:rowOff>
    </xdr:from>
    <xdr:to>
      <xdr:col>1</xdr:col>
      <xdr:colOff>644398</xdr:colOff>
      <xdr:row>40</xdr:row>
      <xdr:rowOff>134111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847725" y="37719000"/>
          <a:ext cx="101473" cy="134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11131</xdr:rowOff>
    </xdr:to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75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11131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76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78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79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80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80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80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259842</xdr:colOff>
      <xdr:row>41</xdr:row>
      <xdr:rowOff>10750</xdr:rowOff>
    </xdr:to>
    <xdr:sp macro="" textlink="">
      <xdr:nvSpPr>
        <xdr:cNvPr id="809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259842</xdr:colOff>
      <xdr:row>41</xdr:row>
      <xdr:rowOff>10750</xdr:rowOff>
    </xdr:to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811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81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81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81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83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83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83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40</xdr:row>
      <xdr:rowOff>0</xdr:rowOff>
    </xdr:from>
    <xdr:to>
      <xdr:col>1</xdr:col>
      <xdr:colOff>644398</xdr:colOff>
      <xdr:row>40</xdr:row>
      <xdr:rowOff>134111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847725" y="37719000"/>
          <a:ext cx="101473" cy="134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11131</xdr:rowOff>
    </xdr:to>
    <xdr:sp macro="" textlink="">
      <xdr:nvSpPr>
        <xdr:cNvPr id="852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85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85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86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11131</xdr:rowOff>
    </xdr:to>
    <xdr:sp macro="" textlink="">
      <xdr:nvSpPr>
        <xdr:cNvPr id="864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86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86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87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87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882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88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88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88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89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89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89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90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90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259842</xdr:colOff>
      <xdr:row>41</xdr:row>
      <xdr:rowOff>10750</xdr:rowOff>
    </xdr:to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259842</xdr:colOff>
      <xdr:row>41</xdr:row>
      <xdr:rowOff>10750</xdr:rowOff>
    </xdr:to>
    <xdr:sp macro="" textlink="">
      <xdr:nvSpPr>
        <xdr:cNvPr id="907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90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91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91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91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92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92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94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94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94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95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95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95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95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40</xdr:row>
      <xdr:rowOff>0</xdr:rowOff>
    </xdr:from>
    <xdr:to>
      <xdr:col>1</xdr:col>
      <xdr:colOff>644398</xdr:colOff>
      <xdr:row>40</xdr:row>
      <xdr:rowOff>134111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847725" y="37719000"/>
          <a:ext cx="101473" cy="134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11131</xdr:rowOff>
    </xdr:to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97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98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98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11131</xdr:rowOff>
    </xdr:to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98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99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99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00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00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00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01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01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02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02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259842</xdr:colOff>
      <xdr:row>41</xdr:row>
      <xdr:rowOff>10750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259842</xdr:colOff>
      <xdr:row>41</xdr:row>
      <xdr:rowOff>10750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03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03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04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40</xdr:row>
      <xdr:rowOff>0</xdr:rowOff>
    </xdr:from>
    <xdr:to>
      <xdr:col>1</xdr:col>
      <xdr:colOff>644398</xdr:colOff>
      <xdr:row>40</xdr:row>
      <xdr:rowOff>134111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847725" y="37719000"/>
          <a:ext cx="101473" cy="134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11131</xdr:rowOff>
    </xdr:to>
    <xdr:sp macro="" textlink="">
      <xdr:nvSpPr>
        <xdr:cNvPr id="1070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07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08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11131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08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09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09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10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10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10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10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11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11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259842</xdr:colOff>
      <xdr:row>41</xdr:row>
      <xdr:rowOff>10750</xdr:rowOff>
    </xdr:to>
    <xdr:sp macro="" textlink="">
      <xdr:nvSpPr>
        <xdr:cNvPr id="1124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259842</xdr:colOff>
      <xdr:row>41</xdr:row>
      <xdr:rowOff>10750</xdr:rowOff>
    </xdr:to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14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14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14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15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16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16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16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16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40</xdr:row>
      <xdr:rowOff>0</xdr:rowOff>
    </xdr:from>
    <xdr:to>
      <xdr:col>1</xdr:col>
      <xdr:colOff>644398</xdr:colOff>
      <xdr:row>40</xdr:row>
      <xdr:rowOff>134111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847725" y="37719000"/>
          <a:ext cx="101473" cy="134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11131</xdr:rowOff>
    </xdr:to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19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20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11131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20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20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21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21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1221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22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22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23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1233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23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23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24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259842</xdr:colOff>
      <xdr:row>41</xdr:row>
      <xdr:rowOff>10750</xdr:rowOff>
    </xdr:to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259842</xdr:colOff>
      <xdr:row>41</xdr:row>
      <xdr:rowOff>10750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25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26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26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26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26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26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27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40</xdr:row>
      <xdr:rowOff>0</xdr:rowOff>
    </xdr:from>
    <xdr:to>
      <xdr:col>1</xdr:col>
      <xdr:colOff>644398</xdr:colOff>
      <xdr:row>40</xdr:row>
      <xdr:rowOff>134111</xdr:rowOff>
    </xdr:to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847725" y="37719000"/>
          <a:ext cx="101473" cy="134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11131</xdr:rowOff>
    </xdr:to>
    <xdr:sp macro="" textlink="">
      <xdr:nvSpPr>
        <xdr:cNvPr id="1288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29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29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29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11131</xdr:rowOff>
    </xdr:to>
    <xdr:sp macro="" textlink="">
      <xdr:nvSpPr>
        <xdr:cNvPr id="1300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30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31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31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1318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31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32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32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32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32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32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32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32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32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1330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33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33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33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33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33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33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33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33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33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34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34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259842</xdr:colOff>
      <xdr:row>41</xdr:row>
      <xdr:rowOff>10750</xdr:rowOff>
    </xdr:to>
    <xdr:sp macro="" textlink="">
      <xdr:nvSpPr>
        <xdr:cNvPr id="1342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259842</xdr:colOff>
      <xdr:row>41</xdr:row>
      <xdr:rowOff>10750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1344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34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34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34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34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34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35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35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35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1356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35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36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36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36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36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36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36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37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37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37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37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38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38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38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38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39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1392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1394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1396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1398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1400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1402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1404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1408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3295650" y="37719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109728" cy="173736"/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2676525" y="37719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109728" cy="173736"/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2676525" y="37719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40</xdr:row>
      <xdr:rowOff>0</xdr:rowOff>
    </xdr:from>
    <xdr:ext cx="85344" cy="173736"/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438150" y="377190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736"/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47625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40</xdr:row>
      <xdr:rowOff>0</xdr:rowOff>
    </xdr:from>
    <xdr:ext cx="85344" cy="173736"/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438150" y="377190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736"/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47625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40</xdr:row>
      <xdr:rowOff>0</xdr:rowOff>
    </xdr:from>
    <xdr:ext cx="85344" cy="173736"/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438150" y="377190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736"/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47625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40</xdr:row>
      <xdr:rowOff>0</xdr:rowOff>
    </xdr:from>
    <xdr:ext cx="85344" cy="173736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438150" y="377190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736"/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47625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40</xdr:row>
      <xdr:rowOff>0</xdr:rowOff>
    </xdr:from>
    <xdr:ext cx="85344" cy="173736"/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438150" y="377190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736"/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47625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40</xdr:row>
      <xdr:rowOff>0</xdr:rowOff>
    </xdr:from>
    <xdr:ext cx="107823" cy="124587"/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847725" y="377190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736"/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47625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40</xdr:row>
      <xdr:rowOff>0</xdr:rowOff>
    </xdr:from>
    <xdr:ext cx="89916" cy="174117"/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485775" y="3771900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434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436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437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40</xdr:row>
      <xdr:rowOff>0</xdr:rowOff>
    </xdr:from>
    <xdr:ext cx="89916" cy="174117"/>
    <xdr:sp macro="" textlink="">
      <xdr:nvSpPr>
        <xdr:cNvPr id="1439" name="Text Box 2"/>
        <xdr:cNvSpPr txBox="1">
          <a:spLocks noChangeArrowheads="1"/>
        </xdr:cNvSpPr>
      </xdr:nvSpPr>
      <xdr:spPr bwMode="auto">
        <a:xfrm>
          <a:off x="485775" y="3771900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440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444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447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448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449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450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109728" cy="173736"/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2676525" y="37719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1452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109728" cy="173736"/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2676525" y="37719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1454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109728" cy="173736"/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2676525" y="37719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40</xdr:row>
      <xdr:rowOff>0</xdr:rowOff>
    </xdr:from>
    <xdr:ext cx="89916" cy="173355"/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485775" y="377190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459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461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465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40</xdr:row>
      <xdr:rowOff>0</xdr:rowOff>
    </xdr:from>
    <xdr:ext cx="89916" cy="173355"/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485775" y="377190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471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473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475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479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480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40</xdr:row>
      <xdr:rowOff>0</xdr:rowOff>
    </xdr:from>
    <xdr:ext cx="88392" cy="173736"/>
    <xdr:sp macro="" textlink="">
      <xdr:nvSpPr>
        <xdr:cNvPr id="1481" name="Text Box 2"/>
        <xdr:cNvSpPr txBox="1">
          <a:spLocks noChangeArrowheads="1"/>
        </xdr:cNvSpPr>
      </xdr:nvSpPr>
      <xdr:spPr bwMode="auto">
        <a:xfrm>
          <a:off x="137160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40</xdr:row>
      <xdr:rowOff>0</xdr:rowOff>
    </xdr:from>
    <xdr:ext cx="88392" cy="173736"/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137160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40</xdr:row>
      <xdr:rowOff>0</xdr:rowOff>
    </xdr:from>
    <xdr:ext cx="89916" cy="173355"/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485775" y="377190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485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489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491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493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40</xdr:row>
      <xdr:rowOff>0</xdr:rowOff>
    </xdr:from>
    <xdr:ext cx="89916" cy="173355"/>
    <xdr:sp macro="" textlink="">
      <xdr:nvSpPr>
        <xdr:cNvPr id="1495" name="Text Box 2"/>
        <xdr:cNvSpPr txBox="1">
          <a:spLocks noChangeArrowheads="1"/>
        </xdr:cNvSpPr>
      </xdr:nvSpPr>
      <xdr:spPr bwMode="auto">
        <a:xfrm>
          <a:off x="485775" y="377190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497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499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501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503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109728" cy="173736"/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2676525" y="37719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109728" cy="173736"/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2676525" y="37719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1511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40</xdr:row>
      <xdr:rowOff>0</xdr:rowOff>
    </xdr:from>
    <xdr:ext cx="85344" cy="173736"/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438150" y="377190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736"/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47625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40</xdr:row>
      <xdr:rowOff>0</xdr:rowOff>
    </xdr:from>
    <xdr:ext cx="85344" cy="173736"/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438150" y="377190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736"/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47625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40</xdr:row>
      <xdr:rowOff>0</xdr:rowOff>
    </xdr:from>
    <xdr:ext cx="85344" cy="173736"/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438150" y="377190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736"/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47625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40</xdr:row>
      <xdr:rowOff>0</xdr:rowOff>
    </xdr:from>
    <xdr:ext cx="85344" cy="173736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438150" y="377190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736"/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47625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40</xdr:row>
      <xdr:rowOff>0</xdr:rowOff>
    </xdr:from>
    <xdr:ext cx="85344" cy="173736"/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438150" y="377190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736"/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47625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40</xdr:row>
      <xdr:rowOff>0</xdr:rowOff>
    </xdr:from>
    <xdr:ext cx="107823" cy="124587"/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847725" y="377190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736"/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47625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40</xdr:row>
      <xdr:rowOff>0</xdr:rowOff>
    </xdr:from>
    <xdr:ext cx="89916" cy="174117"/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485775" y="3771900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525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527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528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530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531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533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534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535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40</xdr:row>
      <xdr:rowOff>0</xdr:rowOff>
    </xdr:from>
    <xdr:ext cx="89916" cy="174117"/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485775" y="3771900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537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539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541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544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546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1547" name="Text Box 2"/>
        <xdr:cNvSpPr txBox="1">
          <a:spLocks noChangeArrowheads="1"/>
        </xdr:cNvSpPr>
      </xdr:nvSpPr>
      <xdr:spPr bwMode="auto">
        <a:xfrm>
          <a:off x="476250" y="377190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109728" cy="173736"/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2676525" y="37719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1549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109728" cy="173736"/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2676525" y="37719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109728" cy="173736"/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2676525" y="37719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40</xdr:row>
      <xdr:rowOff>0</xdr:rowOff>
    </xdr:from>
    <xdr:ext cx="89916" cy="173355"/>
    <xdr:sp macro="" textlink="">
      <xdr:nvSpPr>
        <xdr:cNvPr id="1554" name="Text Box 2"/>
        <xdr:cNvSpPr txBox="1">
          <a:spLocks noChangeArrowheads="1"/>
        </xdr:cNvSpPr>
      </xdr:nvSpPr>
      <xdr:spPr bwMode="auto">
        <a:xfrm>
          <a:off x="485775" y="377190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565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40</xdr:row>
      <xdr:rowOff>0</xdr:rowOff>
    </xdr:from>
    <xdr:ext cx="89916" cy="173355"/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485775" y="377190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568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570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572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573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575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40</xdr:row>
      <xdr:rowOff>0</xdr:rowOff>
    </xdr:from>
    <xdr:ext cx="88392" cy="173736"/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137160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40</xdr:row>
      <xdr:rowOff>0</xdr:rowOff>
    </xdr:from>
    <xdr:ext cx="88392" cy="173736"/>
    <xdr:sp macro="" textlink="">
      <xdr:nvSpPr>
        <xdr:cNvPr id="1579" name="Text Box 2"/>
        <xdr:cNvSpPr txBox="1">
          <a:spLocks noChangeArrowheads="1"/>
        </xdr:cNvSpPr>
      </xdr:nvSpPr>
      <xdr:spPr bwMode="auto">
        <a:xfrm>
          <a:off x="1371600" y="37719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40</xdr:row>
      <xdr:rowOff>0</xdr:rowOff>
    </xdr:from>
    <xdr:ext cx="89916" cy="173355"/>
    <xdr:sp macro="" textlink="">
      <xdr:nvSpPr>
        <xdr:cNvPr id="1580" name="Text Box 2"/>
        <xdr:cNvSpPr txBox="1">
          <a:spLocks noChangeArrowheads="1"/>
        </xdr:cNvSpPr>
      </xdr:nvSpPr>
      <xdr:spPr bwMode="auto">
        <a:xfrm>
          <a:off x="485775" y="377190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582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583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585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587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588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589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591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40</xdr:row>
      <xdr:rowOff>0</xdr:rowOff>
    </xdr:from>
    <xdr:ext cx="89916" cy="173355"/>
    <xdr:sp macro="" textlink="">
      <xdr:nvSpPr>
        <xdr:cNvPr id="1592" name="Text Box 2"/>
        <xdr:cNvSpPr txBox="1">
          <a:spLocks noChangeArrowheads="1"/>
        </xdr:cNvSpPr>
      </xdr:nvSpPr>
      <xdr:spPr bwMode="auto">
        <a:xfrm>
          <a:off x="1390650" y="377190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593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598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600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1602" name="Text Box 2"/>
        <xdr:cNvSpPr txBox="1">
          <a:spLocks noChangeArrowheads="1"/>
        </xdr:cNvSpPr>
      </xdr:nvSpPr>
      <xdr:spPr bwMode="auto">
        <a:xfrm>
          <a:off x="476250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2657475</xdr:colOff>
      <xdr:row>40</xdr:row>
      <xdr:rowOff>0</xdr:rowOff>
    </xdr:from>
    <xdr:ext cx="88392" cy="173355"/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3857625" y="377190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1604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1606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1608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1610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1612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1613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1614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1616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1618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1620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1622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1624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1626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3295650" y="37719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163793</xdr:rowOff>
    </xdr:to>
    <xdr:sp macro="" textlink="">
      <xdr:nvSpPr>
        <xdr:cNvPr id="1628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163793</xdr:rowOff>
    </xdr:to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163793</xdr:rowOff>
    </xdr:to>
    <xdr:sp macro="" textlink="">
      <xdr:nvSpPr>
        <xdr:cNvPr id="1630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163793</xdr:rowOff>
    </xdr:to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163793</xdr:rowOff>
    </xdr:to>
    <xdr:sp macro="" textlink="">
      <xdr:nvSpPr>
        <xdr:cNvPr id="1632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163793</xdr:rowOff>
    </xdr:to>
    <xdr:sp macro="" textlink="">
      <xdr:nvSpPr>
        <xdr:cNvPr id="1633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163793</xdr:rowOff>
    </xdr:to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163793</xdr:rowOff>
    </xdr:to>
    <xdr:sp macro="" textlink="">
      <xdr:nvSpPr>
        <xdr:cNvPr id="1635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163793</xdr:rowOff>
    </xdr:to>
    <xdr:sp macro="" textlink="">
      <xdr:nvSpPr>
        <xdr:cNvPr id="1636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163793</xdr:rowOff>
    </xdr:to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163793</xdr:rowOff>
    </xdr:to>
    <xdr:sp macro="" textlink="">
      <xdr:nvSpPr>
        <xdr:cNvPr id="1638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163793</xdr:rowOff>
    </xdr:to>
    <xdr:sp macro="" textlink="">
      <xdr:nvSpPr>
        <xdr:cNvPr id="1639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163791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3295650" y="37719000"/>
          <a:ext cx="501650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163791</xdr:rowOff>
    </xdr:to>
    <xdr:sp macro="" textlink="">
      <xdr:nvSpPr>
        <xdr:cNvPr id="1641" name="Text Box 2"/>
        <xdr:cNvSpPr txBox="1">
          <a:spLocks noChangeArrowheads="1"/>
        </xdr:cNvSpPr>
      </xdr:nvSpPr>
      <xdr:spPr bwMode="auto">
        <a:xfrm>
          <a:off x="3295650" y="37719000"/>
          <a:ext cx="501650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163791</xdr:rowOff>
    </xdr:to>
    <xdr:sp macro="" textlink="">
      <xdr:nvSpPr>
        <xdr:cNvPr id="1642" name="Text Box 2"/>
        <xdr:cNvSpPr txBox="1">
          <a:spLocks noChangeArrowheads="1"/>
        </xdr:cNvSpPr>
      </xdr:nvSpPr>
      <xdr:spPr bwMode="auto">
        <a:xfrm>
          <a:off x="3295650" y="37719000"/>
          <a:ext cx="501650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163793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163793</xdr:rowOff>
    </xdr:to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163793</xdr:rowOff>
    </xdr:to>
    <xdr:sp macro="" textlink="">
      <xdr:nvSpPr>
        <xdr:cNvPr id="1645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163793</xdr:rowOff>
    </xdr:to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163793</xdr:rowOff>
    </xdr:to>
    <xdr:sp macro="" textlink="">
      <xdr:nvSpPr>
        <xdr:cNvPr id="1647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163793</xdr:rowOff>
    </xdr:to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3295650" y="37719000"/>
          <a:ext cx="501650" cy="16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40</xdr:row>
      <xdr:rowOff>0</xdr:rowOff>
    </xdr:from>
    <xdr:to>
      <xdr:col>1</xdr:col>
      <xdr:colOff>310515</xdr:colOff>
      <xdr:row>40</xdr:row>
      <xdr:rowOff>60959</xdr:rowOff>
    </xdr:to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514350" y="37719000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40</xdr:row>
      <xdr:rowOff>0</xdr:rowOff>
    </xdr:from>
    <xdr:to>
      <xdr:col>1</xdr:col>
      <xdr:colOff>310515</xdr:colOff>
      <xdr:row>40</xdr:row>
      <xdr:rowOff>60959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514350" y="37719000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40</xdr:row>
      <xdr:rowOff>0</xdr:rowOff>
    </xdr:from>
    <xdr:to>
      <xdr:col>1</xdr:col>
      <xdr:colOff>310515</xdr:colOff>
      <xdr:row>40</xdr:row>
      <xdr:rowOff>40004</xdr:rowOff>
    </xdr:to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514350" y="37719000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40</xdr:row>
      <xdr:rowOff>0</xdr:rowOff>
    </xdr:from>
    <xdr:to>
      <xdr:col>1</xdr:col>
      <xdr:colOff>310515</xdr:colOff>
      <xdr:row>40</xdr:row>
      <xdr:rowOff>40004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514350" y="37719000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40</xdr:row>
      <xdr:rowOff>0</xdr:rowOff>
    </xdr:from>
    <xdr:to>
      <xdr:col>1</xdr:col>
      <xdr:colOff>310515</xdr:colOff>
      <xdr:row>40</xdr:row>
      <xdr:rowOff>60959</xdr:rowOff>
    </xdr:to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514350" y="37719000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40</xdr:row>
      <xdr:rowOff>0</xdr:rowOff>
    </xdr:from>
    <xdr:to>
      <xdr:col>1</xdr:col>
      <xdr:colOff>310515</xdr:colOff>
      <xdr:row>40</xdr:row>
      <xdr:rowOff>60959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514350" y="37719000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40</xdr:row>
      <xdr:rowOff>0</xdr:rowOff>
    </xdr:from>
    <xdr:to>
      <xdr:col>1</xdr:col>
      <xdr:colOff>310515</xdr:colOff>
      <xdr:row>40</xdr:row>
      <xdr:rowOff>40004</xdr:rowOff>
    </xdr:to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514350" y="37719000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40</xdr:row>
      <xdr:rowOff>0</xdr:rowOff>
    </xdr:from>
    <xdr:to>
      <xdr:col>1</xdr:col>
      <xdr:colOff>310515</xdr:colOff>
      <xdr:row>40</xdr:row>
      <xdr:rowOff>40004</xdr:rowOff>
    </xdr:to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514350" y="37719000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720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69850</xdr:colOff>
      <xdr:row>42</xdr:row>
      <xdr:rowOff>153578</xdr:rowOff>
    </xdr:to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1200150" y="37719000"/>
          <a:ext cx="69850" cy="501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295275</xdr:colOff>
      <xdr:row>40</xdr:row>
      <xdr:rowOff>0</xdr:rowOff>
    </xdr:from>
    <xdr:to>
      <xdr:col>2</xdr:col>
      <xdr:colOff>365125</xdr:colOff>
      <xdr:row>42</xdr:row>
      <xdr:rowOff>140244</xdr:rowOff>
    </xdr:to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1495425" y="37719000"/>
          <a:ext cx="69850" cy="48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81534</xdr:rowOff>
    </xdr:to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81534</xdr:rowOff>
    </xdr:to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81534</xdr:rowOff>
    </xdr:to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82296</xdr:rowOff>
    </xdr:to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82296</xdr:rowOff>
    </xdr:to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82296</xdr:rowOff>
    </xdr:to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82296</xdr:rowOff>
    </xdr:to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82296</xdr:rowOff>
    </xdr:to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82296</xdr:rowOff>
    </xdr:to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81534</xdr:rowOff>
    </xdr:to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81534</xdr:rowOff>
    </xdr:to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81534</xdr:rowOff>
    </xdr:to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82296</xdr:rowOff>
    </xdr:to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82296</xdr:rowOff>
    </xdr:to>
    <xdr:sp macro="" textlink="">
      <xdr:nvSpPr>
        <xdr:cNvPr id="1764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82296</xdr:rowOff>
    </xdr:to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82296</xdr:rowOff>
    </xdr:to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82296</xdr:rowOff>
    </xdr:to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82296</xdr:rowOff>
    </xdr:to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81534</xdr:rowOff>
    </xdr:to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81534</xdr:rowOff>
    </xdr:to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81534</xdr:rowOff>
    </xdr:to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137160</xdr:rowOff>
    </xdr:to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137160</xdr:rowOff>
    </xdr:to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137160</xdr:rowOff>
    </xdr:to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137160</xdr:rowOff>
    </xdr:to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137160</xdr:rowOff>
    </xdr:to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137160</xdr:rowOff>
    </xdr:to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137160</xdr:rowOff>
    </xdr:to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137160</xdr:rowOff>
    </xdr:to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137160</xdr:rowOff>
    </xdr:to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137160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137160</xdr:rowOff>
    </xdr:to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137160</xdr:rowOff>
    </xdr:to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168274</xdr:rowOff>
    </xdr:to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2676525" y="377190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168274</xdr:rowOff>
    </xdr:to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3295650" y="377190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168274</xdr:rowOff>
    </xdr:to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2676525" y="377190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168274</xdr:rowOff>
    </xdr:to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3295650" y="377190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168274</xdr:rowOff>
    </xdr:to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2676525" y="377190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168274</xdr:rowOff>
    </xdr:to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3295650" y="377190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168274</xdr:rowOff>
    </xdr:to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2676525" y="377190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168274</xdr:rowOff>
    </xdr:to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3295650" y="377190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168274</xdr:rowOff>
    </xdr:to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2676525" y="377190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168274</xdr:rowOff>
    </xdr:to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3295650" y="377190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168274</xdr:rowOff>
    </xdr:to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2676525" y="377190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168274</xdr:rowOff>
    </xdr:to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3295650" y="377190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2097881</xdr:colOff>
      <xdr:row>41</xdr:row>
      <xdr:rowOff>49926</xdr:rowOff>
    </xdr:to>
    <xdr:sp macro="" textlink="">
      <xdr:nvSpPr>
        <xdr:cNvPr id="1799" name="Text Box 2"/>
        <xdr:cNvSpPr txBox="1">
          <a:spLocks noChangeArrowheads="1"/>
        </xdr:cNvSpPr>
      </xdr:nvSpPr>
      <xdr:spPr bwMode="auto">
        <a:xfrm>
          <a:off x="3295650" y="37719000"/>
          <a:ext cx="2381" cy="222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2097881</xdr:colOff>
      <xdr:row>41</xdr:row>
      <xdr:rowOff>49926</xdr:rowOff>
    </xdr:to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3295650" y="37719000"/>
          <a:ext cx="2381" cy="222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2097881</xdr:colOff>
      <xdr:row>41</xdr:row>
      <xdr:rowOff>49926</xdr:rowOff>
    </xdr:to>
    <xdr:sp macro="" textlink="">
      <xdr:nvSpPr>
        <xdr:cNvPr id="1801" name="Text Box 2"/>
        <xdr:cNvSpPr txBox="1">
          <a:spLocks noChangeArrowheads="1"/>
        </xdr:cNvSpPr>
      </xdr:nvSpPr>
      <xdr:spPr bwMode="auto">
        <a:xfrm>
          <a:off x="3295650" y="37719000"/>
          <a:ext cx="2381" cy="222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81534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81534</xdr:rowOff>
    </xdr:to>
    <xdr:sp macro="" textlink="">
      <xdr:nvSpPr>
        <xdr:cNvPr id="1805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81534</xdr:rowOff>
    </xdr:to>
    <xdr:sp macro="" textlink="">
      <xdr:nvSpPr>
        <xdr:cNvPr id="1807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82296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82296</xdr:rowOff>
    </xdr:to>
    <xdr:sp macro="" textlink="">
      <xdr:nvSpPr>
        <xdr:cNvPr id="1809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82296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82296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82296</xdr:rowOff>
    </xdr:to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82296</xdr:rowOff>
    </xdr:to>
    <xdr:sp macro="" textlink="">
      <xdr:nvSpPr>
        <xdr:cNvPr id="1813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81534</xdr:rowOff>
    </xdr:to>
    <xdr:sp macro="" textlink="">
      <xdr:nvSpPr>
        <xdr:cNvPr id="1815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81534</xdr:rowOff>
    </xdr:to>
    <xdr:sp macro="" textlink="">
      <xdr:nvSpPr>
        <xdr:cNvPr id="1817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81534</xdr:rowOff>
    </xdr:to>
    <xdr:sp macro="" textlink="">
      <xdr:nvSpPr>
        <xdr:cNvPr id="1819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82296</xdr:rowOff>
    </xdr:to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82296</xdr:rowOff>
    </xdr:to>
    <xdr:sp macro="" textlink="">
      <xdr:nvSpPr>
        <xdr:cNvPr id="1821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82296</xdr:rowOff>
    </xdr:to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82296</xdr:rowOff>
    </xdr:to>
    <xdr:sp macro="" textlink="">
      <xdr:nvSpPr>
        <xdr:cNvPr id="1823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82296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82296</xdr:rowOff>
    </xdr:to>
    <xdr:sp macro="" textlink="">
      <xdr:nvSpPr>
        <xdr:cNvPr id="1825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137160</xdr:rowOff>
    </xdr:to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137160</xdr:rowOff>
    </xdr:to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137160</xdr:rowOff>
    </xdr:to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137160</xdr:rowOff>
    </xdr:to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137160</xdr:rowOff>
    </xdr:to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137160</xdr:rowOff>
    </xdr:to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137160</xdr:rowOff>
    </xdr:to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137160</xdr:rowOff>
    </xdr:to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137160</xdr:rowOff>
    </xdr:to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163791</xdr:rowOff>
    </xdr:to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2676525" y="37719000"/>
          <a:ext cx="1115187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163791</xdr:rowOff>
    </xdr:to>
    <xdr:sp macro="" textlink="">
      <xdr:nvSpPr>
        <xdr:cNvPr id="1837" name="Text Box 2"/>
        <xdr:cNvSpPr txBox="1">
          <a:spLocks noChangeArrowheads="1"/>
        </xdr:cNvSpPr>
      </xdr:nvSpPr>
      <xdr:spPr bwMode="auto">
        <a:xfrm>
          <a:off x="3295650" y="37719000"/>
          <a:ext cx="501650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163791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2676525" y="37719000"/>
          <a:ext cx="1115187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163791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3295650" y="37719000"/>
          <a:ext cx="501650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163791</xdr:rowOff>
    </xdr:to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2676525" y="37719000"/>
          <a:ext cx="1115187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163791</xdr:rowOff>
    </xdr:to>
    <xdr:sp macro="" textlink="">
      <xdr:nvSpPr>
        <xdr:cNvPr id="1841" name="Text Box 2"/>
        <xdr:cNvSpPr txBox="1">
          <a:spLocks noChangeArrowheads="1"/>
        </xdr:cNvSpPr>
      </xdr:nvSpPr>
      <xdr:spPr bwMode="auto">
        <a:xfrm>
          <a:off x="3295650" y="37719000"/>
          <a:ext cx="501650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163791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2676525" y="37719000"/>
          <a:ext cx="1115187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163791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3295650" y="37719000"/>
          <a:ext cx="501650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163791</xdr:rowOff>
    </xdr:to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3295650" y="37719000"/>
          <a:ext cx="501650" cy="16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81534</xdr:rowOff>
    </xdr:to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81534</xdr:rowOff>
    </xdr:to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81534</xdr:rowOff>
    </xdr:to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82296</xdr:rowOff>
    </xdr:to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82296</xdr:rowOff>
    </xdr:to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82296</xdr:rowOff>
    </xdr:to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82296</xdr:rowOff>
    </xdr:to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82296</xdr:rowOff>
    </xdr:to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82296</xdr:rowOff>
    </xdr:to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81534</xdr:rowOff>
    </xdr:to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81534</xdr:rowOff>
    </xdr:to>
    <xdr:sp macro="" textlink="">
      <xdr:nvSpPr>
        <xdr:cNvPr id="1860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81534</xdr:rowOff>
    </xdr:to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82296</xdr:rowOff>
    </xdr:to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82296</xdr:rowOff>
    </xdr:to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82296</xdr:rowOff>
    </xdr:to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82296</xdr:rowOff>
    </xdr:to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82296</xdr:rowOff>
    </xdr:to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2676525" y="3771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82296</xdr:rowOff>
    </xdr:to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3295650" y="3771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81534</xdr:rowOff>
    </xdr:to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81534</xdr:rowOff>
    </xdr:to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81534</xdr:rowOff>
    </xdr:to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2676525" y="3771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81534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3295650" y="3771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137160</xdr:rowOff>
    </xdr:to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137160</xdr:rowOff>
    </xdr:to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137160</xdr:rowOff>
    </xdr:to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137160</xdr:rowOff>
    </xdr:to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137160</xdr:rowOff>
    </xdr:to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137160</xdr:rowOff>
    </xdr:to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137160</xdr:rowOff>
    </xdr:to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137160</xdr:rowOff>
    </xdr:to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137160</xdr:rowOff>
    </xdr:to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137160</xdr:rowOff>
    </xdr:to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137160</xdr:rowOff>
    </xdr:to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2676525" y="3771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137160</xdr:rowOff>
    </xdr:to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3295650" y="3771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163792</xdr:rowOff>
    </xdr:to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2676525" y="37719000"/>
          <a:ext cx="1115187" cy="166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163792</xdr:rowOff>
    </xdr:to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3295650" y="37719000"/>
          <a:ext cx="501650" cy="166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163792</xdr:rowOff>
    </xdr:to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2676525" y="37719000"/>
          <a:ext cx="1115187" cy="166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163792</xdr:rowOff>
    </xdr:to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3295650" y="37719000"/>
          <a:ext cx="501650" cy="166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163792</xdr:rowOff>
    </xdr:to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2676525" y="37719000"/>
          <a:ext cx="1115187" cy="166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163792</xdr:rowOff>
    </xdr:to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3295650" y="37719000"/>
          <a:ext cx="501650" cy="166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163792</xdr:rowOff>
    </xdr:to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2676525" y="37719000"/>
          <a:ext cx="1115187" cy="166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163792</xdr:rowOff>
    </xdr:to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3295650" y="37719000"/>
          <a:ext cx="501650" cy="166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163792</xdr:rowOff>
    </xdr:to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2676525" y="37719000"/>
          <a:ext cx="1115187" cy="166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163792</xdr:rowOff>
    </xdr:to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3295650" y="37719000"/>
          <a:ext cx="501650" cy="166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2591562</xdr:colOff>
      <xdr:row>40</xdr:row>
      <xdr:rowOff>163792</xdr:rowOff>
    </xdr:to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2676525" y="37719000"/>
          <a:ext cx="1115187" cy="166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2597150</xdr:colOff>
      <xdr:row>40</xdr:row>
      <xdr:rowOff>163792</xdr:rowOff>
    </xdr:to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3295650" y="37719000"/>
          <a:ext cx="501650" cy="166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90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90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40</xdr:row>
      <xdr:rowOff>0</xdr:rowOff>
    </xdr:from>
    <xdr:to>
      <xdr:col>1</xdr:col>
      <xdr:colOff>644398</xdr:colOff>
      <xdr:row>40</xdr:row>
      <xdr:rowOff>134111</xdr:rowOff>
    </xdr:to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847725" y="37719000"/>
          <a:ext cx="101473" cy="134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11131</xdr:rowOff>
    </xdr:to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91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92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92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92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11131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92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93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93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93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193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94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94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94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94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94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95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95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95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95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95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96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96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96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96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259842</xdr:colOff>
      <xdr:row>41</xdr:row>
      <xdr:rowOff>10750</xdr:rowOff>
    </xdr:to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259842</xdr:colOff>
      <xdr:row>41</xdr:row>
      <xdr:rowOff>10750</xdr:rowOff>
    </xdr:to>
    <xdr:sp macro="" textlink="">
      <xdr:nvSpPr>
        <xdr:cNvPr id="1971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1972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97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97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97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98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98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98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98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98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98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99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99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199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99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199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40</xdr:row>
      <xdr:rowOff>0</xdr:rowOff>
    </xdr:from>
    <xdr:to>
      <xdr:col>1</xdr:col>
      <xdr:colOff>644398</xdr:colOff>
      <xdr:row>40</xdr:row>
      <xdr:rowOff>134111</xdr:rowOff>
    </xdr:to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847725" y="37719000"/>
          <a:ext cx="101473" cy="134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11131</xdr:rowOff>
    </xdr:to>
    <xdr:sp macro="" textlink="">
      <xdr:nvSpPr>
        <xdr:cNvPr id="2013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01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01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01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02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02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02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11131</xdr:rowOff>
    </xdr:to>
    <xdr:sp macro="" textlink="">
      <xdr:nvSpPr>
        <xdr:cNvPr id="2025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02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02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03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03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03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04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05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05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2055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05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05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06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06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06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259842</xdr:colOff>
      <xdr:row>41</xdr:row>
      <xdr:rowOff>10750</xdr:rowOff>
    </xdr:to>
    <xdr:sp macro="" textlink="">
      <xdr:nvSpPr>
        <xdr:cNvPr id="2067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259842</xdr:colOff>
      <xdr:row>41</xdr:row>
      <xdr:rowOff>10750</xdr:rowOff>
    </xdr:to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2069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07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07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07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07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07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07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2081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08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08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08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08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08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09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09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09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09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09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09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09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10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10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10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10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10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11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11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11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11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11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12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40</xdr:row>
      <xdr:rowOff>0</xdr:rowOff>
    </xdr:from>
    <xdr:to>
      <xdr:col>1</xdr:col>
      <xdr:colOff>644398</xdr:colOff>
      <xdr:row>40</xdr:row>
      <xdr:rowOff>134111</xdr:rowOff>
    </xdr:to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847725" y="37719000"/>
          <a:ext cx="101473" cy="134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11131</xdr:rowOff>
    </xdr:to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13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13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14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14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14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11131</xdr:rowOff>
    </xdr:to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14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14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14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15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15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15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15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15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15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16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16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16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16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17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17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17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17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17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17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18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18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18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18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259842</xdr:colOff>
      <xdr:row>41</xdr:row>
      <xdr:rowOff>10750</xdr:rowOff>
    </xdr:to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259842</xdr:colOff>
      <xdr:row>41</xdr:row>
      <xdr:rowOff>10750</xdr:rowOff>
    </xdr:to>
    <xdr:sp macro="" textlink="">
      <xdr:nvSpPr>
        <xdr:cNvPr id="2189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19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19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19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19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19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20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20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20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20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20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20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21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21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21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21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21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40</xdr:row>
      <xdr:rowOff>0</xdr:rowOff>
    </xdr:from>
    <xdr:to>
      <xdr:col>1</xdr:col>
      <xdr:colOff>644398</xdr:colOff>
      <xdr:row>40</xdr:row>
      <xdr:rowOff>134111</xdr:rowOff>
    </xdr:to>
    <xdr:sp macro="" textlink="">
      <xdr:nvSpPr>
        <xdr:cNvPr id="2229" name="Text Box 1"/>
        <xdr:cNvSpPr txBox="1">
          <a:spLocks noChangeArrowheads="1"/>
        </xdr:cNvSpPr>
      </xdr:nvSpPr>
      <xdr:spPr bwMode="auto">
        <a:xfrm>
          <a:off x="847725" y="37719000"/>
          <a:ext cx="101473" cy="134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11131</xdr:rowOff>
    </xdr:to>
    <xdr:sp macro="" textlink="">
      <xdr:nvSpPr>
        <xdr:cNvPr id="2231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23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23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23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23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23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24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24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24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11131</xdr:rowOff>
    </xdr:to>
    <xdr:sp macro="" textlink="">
      <xdr:nvSpPr>
        <xdr:cNvPr id="2243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24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24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24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24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25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25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25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25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26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26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26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26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27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27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2273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27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27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27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27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28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28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28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259842</xdr:colOff>
      <xdr:row>41</xdr:row>
      <xdr:rowOff>10750</xdr:rowOff>
    </xdr:to>
    <xdr:sp macro="" textlink="">
      <xdr:nvSpPr>
        <xdr:cNvPr id="2285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259842</xdr:colOff>
      <xdr:row>41</xdr:row>
      <xdr:rowOff>10750</xdr:rowOff>
    </xdr:to>
    <xdr:sp macro="" textlink="">
      <xdr:nvSpPr>
        <xdr:cNvPr id="2286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2287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28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28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29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29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29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29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29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29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2299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30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30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30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30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30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31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31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31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31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31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32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32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32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32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33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33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33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33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40</xdr:row>
      <xdr:rowOff>0</xdr:rowOff>
    </xdr:from>
    <xdr:to>
      <xdr:col>1</xdr:col>
      <xdr:colOff>644398</xdr:colOff>
      <xdr:row>40</xdr:row>
      <xdr:rowOff>134111</xdr:rowOff>
    </xdr:to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847725" y="37719000"/>
          <a:ext cx="101473" cy="134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11131</xdr:rowOff>
    </xdr:to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35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35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35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35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35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36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36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11131</xdr:rowOff>
    </xdr:to>
    <xdr:sp macro="" textlink="">
      <xdr:nvSpPr>
        <xdr:cNvPr id="2364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36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36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36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37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37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37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37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37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37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38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38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38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38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38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38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38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39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39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39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39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39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39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40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40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40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40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259842</xdr:colOff>
      <xdr:row>41</xdr:row>
      <xdr:rowOff>10750</xdr:rowOff>
    </xdr:to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259842</xdr:colOff>
      <xdr:row>41</xdr:row>
      <xdr:rowOff>10750</xdr:rowOff>
    </xdr:to>
    <xdr:sp macro="" textlink="">
      <xdr:nvSpPr>
        <xdr:cNvPr id="2407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40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41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41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41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41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41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2420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42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42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42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42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42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42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43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43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43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40</xdr:row>
      <xdr:rowOff>0</xdr:rowOff>
    </xdr:from>
    <xdr:to>
      <xdr:col>1</xdr:col>
      <xdr:colOff>644398</xdr:colOff>
      <xdr:row>40</xdr:row>
      <xdr:rowOff>134111</xdr:rowOff>
    </xdr:to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847725" y="37719000"/>
          <a:ext cx="101473" cy="134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11131</xdr:rowOff>
    </xdr:to>
    <xdr:sp macro="" textlink="">
      <xdr:nvSpPr>
        <xdr:cNvPr id="2449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45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45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45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45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45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45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45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46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11131</xdr:rowOff>
    </xdr:to>
    <xdr:sp macro="" textlink="">
      <xdr:nvSpPr>
        <xdr:cNvPr id="2461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46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46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46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46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46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47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47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47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2479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48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48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48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48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48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2491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49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49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49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49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49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50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50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259842</xdr:colOff>
      <xdr:row>41</xdr:row>
      <xdr:rowOff>10750</xdr:rowOff>
    </xdr:to>
    <xdr:sp macro="" textlink="">
      <xdr:nvSpPr>
        <xdr:cNvPr id="2503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259842</xdr:colOff>
      <xdr:row>41</xdr:row>
      <xdr:rowOff>10750</xdr:rowOff>
    </xdr:to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2505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50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50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50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51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51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51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51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51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51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2517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51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52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52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52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52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52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52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52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53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53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53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53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53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53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53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54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54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54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54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54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54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54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54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54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55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55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55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55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40</xdr:row>
      <xdr:rowOff>0</xdr:rowOff>
    </xdr:from>
    <xdr:to>
      <xdr:col>1</xdr:col>
      <xdr:colOff>644398</xdr:colOff>
      <xdr:row>40</xdr:row>
      <xdr:rowOff>134111</xdr:rowOff>
    </xdr:to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847725" y="37719000"/>
          <a:ext cx="101473" cy="134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11131</xdr:rowOff>
    </xdr:to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57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57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57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57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57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57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58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58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11131</xdr:rowOff>
    </xdr:to>
    <xdr:sp macro="" textlink="">
      <xdr:nvSpPr>
        <xdr:cNvPr id="2582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58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58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58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58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58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58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58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59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59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59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59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59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2600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60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60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60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60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60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60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60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61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2612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61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61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61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61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61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61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62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62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62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259842</xdr:colOff>
      <xdr:row>41</xdr:row>
      <xdr:rowOff>10750</xdr:rowOff>
    </xdr:to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259842</xdr:colOff>
      <xdr:row>41</xdr:row>
      <xdr:rowOff>10750</xdr:rowOff>
    </xdr:to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62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62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62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63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63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63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63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63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63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63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64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64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64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64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64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64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64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65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65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40</xdr:row>
      <xdr:rowOff>0</xdr:rowOff>
    </xdr:from>
    <xdr:to>
      <xdr:col>1</xdr:col>
      <xdr:colOff>218694</xdr:colOff>
      <xdr:row>41</xdr:row>
      <xdr:rowOff>10750</xdr:rowOff>
    </xdr:to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438150" y="37719000"/>
          <a:ext cx="85344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40</xdr:row>
      <xdr:rowOff>0</xdr:rowOff>
    </xdr:from>
    <xdr:to>
      <xdr:col>1</xdr:col>
      <xdr:colOff>644398</xdr:colOff>
      <xdr:row>40</xdr:row>
      <xdr:rowOff>134111</xdr:rowOff>
    </xdr:to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847725" y="37719000"/>
          <a:ext cx="101473" cy="134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10750</xdr:rowOff>
    </xdr:to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47625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11131</xdr:rowOff>
    </xdr:to>
    <xdr:sp macro="" textlink="">
      <xdr:nvSpPr>
        <xdr:cNvPr id="2667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66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67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67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67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67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67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67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67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67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11131</xdr:rowOff>
    </xdr:to>
    <xdr:sp macro="" textlink="">
      <xdr:nvSpPr>
        <xdr:cNvPr id="2679" name="Text Box 2"/>
        <xdr:cNvSpPr txBox="1">
          <a:spLocks noChangeArrowheads="1"/>
        </xdr:cNvSpPr>
      </xdr:nvSpPr>
      <xdr:spPr bwMode="auto">
        <a:xfrm>
          <a:off x="485775" y="37719000"/>
          <a:ext cx="89916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681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682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683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684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685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687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689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11131</xdr:rowOff>
    </xdr:to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476250" y="37719000"/>
          <a:ext cx="88392" cy="18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69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2</xdr:col>
      <xdr:colOff>1586103</xdr:colOff>
      <xdr:row>41</xdr:row>
      <xdr:rowOff>10750</xdr:rowOff>
    </xdr:to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2676525" y="37719000"/>
          <a:ext cx="109728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69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2697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69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69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70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70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70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70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70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70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2709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71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71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71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71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71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71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71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259842</xdr:colOff>
      <xdr:row>41</xdr:row>
      <xdr:rowOff>10750</xdr:rowOff>
    </xdr:to>
    <xdr:sp macro="" textlink="">
      <xdr:nvSpPr>
        <xdr:cNvPr id="2721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40</xdr:row>
      <xdr:rowOff>0</xdr:rowOff>
    </xdr:from>
    <xdr:to>
      <xdr:col>2</xdr:col>
      <xdr:colOff>259842</xdr:colOff>
      <xdr:row>41</xdr:row>
      <xdr:rowOff>10750</xdr:rowOff>
    </xdr:to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1371600" y="37719000"/>
          <a:ext cx="88392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2723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72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72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72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72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72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73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73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73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270891</xdr:colOff>
      <xdr:row>41</xdr:row>
      <xdr:rowOff>10369</xdr:rowOff>
    </xdr:to>
    <xdr:sp macro="" textlink="">
      <xdr:nvSpPr>
        <xdr:cNvPr id="2735" name="Text Box 2"/>
        <xdr:cNvSpPr txBox="1">
          <a:spLocks noChangeArrowheads="1"/>
        </xdr:cNvSpPr>
      </xdr:nvSpPr>
      <xdr:spPr bwMode="auto">
        <a:xfrm>
          <a:off x="485775" y="37719000"/>
          <a:ext cx="89916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73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737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739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741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743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744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745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259842</xdr:colOff>
      <xdr:row>41</xdr:row>
      <xdr:rowOff>10369</xdr:rowOff>
    </xdr:to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476250" y="37719000"/>
          <a:ext cx="88392" cy="182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74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74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74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75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75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75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75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75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75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75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75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76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761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763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765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766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767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768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769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2</xdr:col>
      <xdr:colOff>2152650</xdr:colOff>
      <xdr:row>41</xdr:row>
      <xdr:rowOff>10750</xdr:rowOff>
    </xdr:to>
    <xdr:sp macro="" textlink="">
      <xdr:nvSpPr>
        <xdr:cNvPr id="2770" name="Text Box 2"/>
        <xdr:cNvSpPr txBox="1">
          <a:spLocks noChangeArrowheads="1"/>
        </xdr:cNvSpPr>
      </xdr:nvSpPr>
      <xdr:spPr bwMode="auto">
        <a:xfrm>
          <a:off x="3295650" y="37719000"/>
          <a:ext cx="57150" cy="18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O40"/>
  <sheetViews>
    <sheetView tabSelected="1" zoomScale="90" zoomScaleNormal="90" zoomScaleSheetLayoutView="100" workbookViewId="0">
      <selection activeCell="F19" sqref="F19"/>
    </sheetView>
  </sheetViews>
  <sheetFormatPr defaultColWidth="7" defaultRowHeight="13.5" customHeight="1"/>
  <cols>
    <col min="1" max="1" width="4.5703125" style="8" bestFit="1" customWidth="1"/>
    <col min="2" max="2" width="13.42578125" style="33" customWidth="1"/>
    <col min="3" max="3" width="64" style="34" customWidth="1"/>
    <col min="4" max="4" width="9.42578125" style="33" customWidth="1"/>
    <col min="5" max="5" width="9.140625" style="33" customWidth="1"/>
    <col min="6" max="6" width="11.5703125" style="33" customWidth="1"/>
    <col min="7" max="7" width="14" style="32" customWidth="1"/>
    <col min="8" max="221" width="9.140625" style="32" customWidth="1"/>
    <col min="222" max="222" width="2.5703125" style="32" customWidth="1"/>
    <col min="223" max="223" width="9.140625" style="32" customWidth="1"/>
    <col min="224" max="224" width="47.85546875" style="32" customWidth="1"/>
    <col min="225" max="225" width="6.7109375" style="32" customWidth="1"/>
    <col min="226" max="226" width="7.42578125" style="32" customWidth="1"/>
    <col min="227" max="227" width="7" style="32" customWidth="1"/>
    <col min="228" max="228" width="8.5703125" style="32" customWidth="1"/>
    <col min="229" max="229" width="12" style="32" customWidth="1"/>
    <col min="230" max="230" width="4.7109375" style="32" customWidth="1"/>
    <col min="231" max="231" width="9.140625" style="32" customWidth="1"/>
    <col min="232" max="232" width="11.7109375" style="32" customWidth="1"/>
    <col min="233" max="16384" width="7" style="32"/>
  </cols>
  <sheetData>
    <row r="1" spans="1:233" ht="13.5" customHeight="1">
      <c r="F1" s="33" t="s">
        <v>42</v>
      </c>
    </row>
    <row r="2" spans="1:233" s="3" customFormat="1" ht="45" customHeight="1">
      <c r="A2" s="83" t="s">
        <v>35</v>
      </c>
      <c r="B2" s="83"/>
      <c r="C2" s="83"/>
      <c r="D2" s="83"/>
      <c r="E2" s="83"/>
      <c r="F2" s="83"/>
    </row>
    <row r="3" spans="1:233" s="3" customFormat="1" ht="18" customHeight="1">
      <c r="A3" s="84" t="s">
        <v>41</v>
      </c>
      <c r="B3" s="84"/>
      <c r="C3" s="84"/>
      <c r="D3" s="84"/>
      <c r="E3" s="84"/>
      <c r="F3" s="84"/>
    </row>
    <row r="4" spans="1:233" s="5" customFormat="1" ht="12.75">
      <c r="A4" s="4"/>
      <c r="C4" s="6"/>
      <c r="D4" s="4"/>
      <c r="E4" s="4"/>
      <c r="F4" s="4"/>
    </row>
    <row r="5" spans="1:233" s="2" customFormat="1" ht="28.5" customHeight="1">
      <c r="A5" s="86" t="s">
        <v>0</v>
      </c>
      <c r="B5" s="86" t="s">
        <v>1</v>
      </c>
      <c r="C5" s="85" t="s">
        <v>2</v>
      </c>
      <c r="D5" s="85" t="s">
        <v>3</v>
      </c>
      <c r="E5" s="87" t="s">
        <v>4</v>
      </c>
      <c r="F5" s="88"/>
    </row>
    <row r="6" spans="1:233" s="2" customFormat="1" ht="12.75">
      <c r="A6" s="86"/>
      <c r="B6" s="86"/>
      <c r="C6" s="85"/>
      <c r="D6" s="85"/>
      <c r="E6" s="31" t="s">
        <v>5</v>
      </c>
      <c r="F6" s="31" t="s">
        <v>6</v>
      </c>
    </row>
    <row r="7" spans="1:233" s="7" customFormat="1" ht="13.5" customHeight="1">
      <c r="A7" s="27">
        <v>1</v>
      </c>
      <c r="B7" s="27">
        <v>2</v>
      </c>
      <c r="C7" s="28">
        <v>3</v>
      </c>
      <c r="D7" s="29">
        <v>4</v>
      </c>
      <c r="E7" s="30">
        <v>5</v>
      </c>
      <c r="F7" s="29">
        <v>6</v>
      </c>
    </row>
    <row r="8" spans="1:233" s="7" customFormat="1" ht="25.5">
      <c r="A8" s="23"/>
      <c r="B8" s="36"/>
      <c r="C8" s="82" t="s">
        <v>37</v>
      </c>
      <c r="D8" s="23"/>
      <c r="E8" s="9"/>
      <c r="F8" s="9"/>
    </row>
    <row r="9" spans="1:233" s="11" customFormat="1" ht="12.75">
      <c r="A9" s="38"/>
      <c r="B9" s="39"/>
      <c r="C9" s="40"/>
      <c r="D9" s="38"/>
      <c r="E9" s="10"/>
      <c r="F9" s="10"/>
    </row>
    <row r="10" spans="1:233" s="42" customFormat="1" ht="12.75">
      <c r="A10" s="12">
        <v>2</v>
      </c>
      <c r="B10" s="13" t="s">
        <v>9</v>
      </c>
      <c r="C10" s="41" t="s">
        <v>10</v>
      </c>
      <c r="D10" s="14" t="s">
        <v>7</v>
      </c>
      <c r="E10" s="15"/>
      <c r="F10" s="15">
        <f>0.4*0.4*25</f>
        <v>4.0000000000000009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</row>
    <row r="11" spans="1:233" s="11" customFormat="1" ht="12.75">
      <c r="A11" s="14"/>
      <c r="B11" s="20"/>
      <c r="C11" s="43"/>
      <c r="D11" s="19"/>
      <c r="E11" s="18"/>
      <c r="F11" s="18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</row>
    <row r="12" spans="1:233" s="42" customFormat="1" ht="12.75">
      <c r="A12" s="12">
        <v>3</v>
      </c>
      <c r="B12" s="13" t="s">
        <v>11</v>
      </c>
      <c r="C12" s="41" t="s">
        <v>12</v>
      </c>
      <c r="D12" s="14" t="s">
        <v>8</v>
      </c>
      <c r="E12" s="18">
        <v>1.85</v>
      </c>
      <c r="F12" s="15">
        <f>F10*E12</f>
        <v>7.4000000000000021</v>
      </c>
      <c r="G12" s="44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</row>
    <row r="13" spans="1:233" s="11" customFormat="1" ht="12.75">
      <c r="A13" s="14"/>
      <c r="B13" s="20"/>
      <c r="C13" s="45"/>
      <c r="D13" s="19"/>
      <c r="E13" s="18"/>
      <c r="F13" s="18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</row>
    <row r="14" spans="1:233" s="7" customFormat="1" ht="12.75">
      <c r="A14" s="12">
        <v>4</v>
      </c>
      <c r="B14" s="13" t="s">
        <v>13</v>
      </c>
      <c r="C14" s="41" t="s">
        <v>14</v>
      </c>
      <c r="D14" s="14" t="s">
        <v>7</v>
      </c>
      <c r="E14" s="15"/>
      <c r="F14" s="26">
        <f>0.4*0.1*25</f>
        <v>1.0000000000000002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</row>
    <row r="15" spans="1:233" s="11" customFormat="1" ht="12.75">
      <c r="A15" s="35"/>
      <c r="B15" s="46"/>
      <c r="C15" s="47"/>
      <c r="D15" s="35"/>
      <c r="E15" s="18"/>
      <c r="F15" s="24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</row>
    <row r="16" spans="1:233" s="7" customFormat="1" ht="12.75">
      <c r="A16" s="14">
        <v>5</v>
      </c>
      <c r="B16" s="13" t="s">
        <v>15</v>
      </c>
      <c r="C16" s="49" t="s">
        <v>16</v>
      </c>
      <c r="D16" s="14" t="s">
        <v>7</v>
      </c>
      <c r="E16" s="15"/>
      <c r="F16" s="15">
        <f>1.1*0.12*25</f>
        <v>3.3000000000000003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</row>
    <row r="17" spans="1:249" s="50" customFormat="1" ht="12.75">
      <c r="A17" s="19"/>
      <c r="B17" s="51"/>
      <c r="C17" s="53"/>
      <c r="D17" s="17"/>
      <c r="E17" s="19"/>
      <c r="F17" s="54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/>
      <c r="GI17" s="52"/>
      <c r="GJ17" s="52"/>
      <c r="GK17" s="52"/>
      <c r="GL17" s="52"/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/>
      <c r="GY17" s="52"/>
      <c r="GZ17" s="52"/>
      <c r="HA17" s="52"/>
      <c r="HB17" s="52"/>
      <c r="HC17" s="52"/>
      <c r="HD17" s="52"/>
      <c r="HE17" s="52"/>
      <c r="HF17" s="52"/>
      <c r="HG17" s="52"/>
      <c r="HH17" s="52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2"/>
      <c r="HV17" s="52"/>
      <c r="HW17" s="52"/>
      <c r="HX17" s="52"/>
      <c r="HY17" s="52"/>
      <c r="HZ17" s="52"/>
      <c r="IA17" s="52"/>
      <c r="IB17" s="52"/>
      <c r="IC17" s="52"/>
      <c r="ID17" s="52"/>
      <c r="IE17" s="52"/>
      <c r="IF17" s="52"/>
      <c r="IG17" s="52"/>
      <c r="IH17" s="52"/>
      <c r="II17" s="52"/>
      <c r="IJ17" s="52"/>
      <c r="IK17" s="52"/>
      <c r="IL17" s="52"/>
      <c r="IM17" s="52"/>
      <c r="IN17" s="52"/>
      <c r="IO17" s="52"/>
    </row>
    <row r="18" spans="1:249" s="7" customFormat="1" ht="12.75">
      <c r="A18" s="12">
        <v>6</v>
      </c>
      <c r="B18" s="13" t="s">
        <v>17</v>
      </c>
      <c r="C18" s="41" t="s">
        <v>18</v>
      </c>
      <c r="D18" s="14" t="s">
        <v>8</v>
      </c>
      <c r="E18" s="15"/>
      <c r="F18" s="55">
        <v>3.12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</row>
    <row r="19" spans="1:249" s="7" customFormat="1" ht="24.75" customHeight="1">
      <c r="A19" s="23"/>
      <c r="B19" s="36"/>
      <c r="C19" s="37" t="s">
        <v>38</v>
      </c>
      <c r="D19" s="23"/>
      <c r="E19" s="9"/>
      <c r="F19" s="9"/>
    </row>
    <row r="20" spans="1:249" s="11" customFormat="1" ht="13.5" customHeight="1">
      <c r="A20" s="38"/>
      <c r="B20" s="39"/>
      <c r="C20" s="40"/>
      <c r="D20" s="38"/>
      <c r="E20" s="10"/>
      <c r="F20" s="10"/>
    </row>
    <row r="21" spans="1:249" s="42" customFormat="1" ht="12.75">
      <c r="A21" s="12">
        <v>2</v>
      </c>
      <c r="B21" s="13" t="s">
        <v>9</v>
      </c>
      <c r="C21" s="41" t="s">
        <v>10</v>
      </c>
      <c r="D21" s="14" t="s">
        <v>7</v>
      </c>
      <c r="E21" s="15"/>
      <c r="F21" s="15">
        <f>0.3*0.3*500</f>
        <v>45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</row>
    <row r="22" spans="1:249" s="42" customFormat="1" ht="12.75">
      <c r="A22" s="12">
        <v>3</v>
      </c>
      <c r="B22" s="13" t="s">
        <v>11</v>
      </c>
      <c r="C22" s="41" t="s">
        <v>12</v>
      </c>
      <c r="D22" s="14" t="s">
        <v>8</v>
      </c>
      <c r="E22" s="18">
        <v>1.85</v>
      </c>
      <c r="F22" s="15">
        <f>F21*E22</f>
        <v>83.25</v>
      </c>
      <c r="G22" s="44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</row>
    <row r="23" spans="1:249" s="11" customFormat="1" ht="12.75">
      <c r="A23" s="14"/>
      <c r="B23" s="20"/>
      <c r="C23" s="21"/>
      <c r="D23" s="19"/>
      <c r="E23" s="18"/>
      <c r="F23" s="18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</row>
    <row r="24" spans="1:249" s="7" customFormat="1" ht="12.75">
      <c r="A24" s="12">
        <v>4</v>
      </c>
      <c r="B24" s="13" t="s">
        <v>13</v>
      </c>
      <c r="C24" s="41" t="s">
        <v>14</v>
      </c>
      <c r="D24" s="14" t="s">
        <v>7</v>
      </c>
      <c r="E24" s="15"/>
      <c r="F24" s="26">
        <f>0.3*0.1*500</f>
        <v>15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</row>
    <row r="25" spans="1:249" s="11" customFormat="1" ht="12.75">
      <c r="A25" s="35"/>
      <c r="B25" s="46"/>
      <c r="C25" s="47"/>
      <c r="D25" s="35"/>
      <c r="E25" s="18"/>
      <c r="F25" s="24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48"/>
      <c r="HN25" s="48"/>
      <c r="HO25" s="48"/>
      <c r="HP25" s="48"/>
      <c r="HQ25" s="48"/>
      <c r="HR25" s="48"/>
      <c r="HS25" s="48"/>
      <c r="HT25" s="48"/>
      <c r="HU25" s="48"/>
      <c r="HV25" s="48"/>
      <c r="HW25" s="48"/>
      <c r="HX25" s="48"/>
      <c r="HY25" s="48"/>
    </row>
    <row r="26" spans="1:249" s="7" customFormat="1" ht="12.75">
      <c r="A26" s="14">
        <v>5</v>
      </c>
      <c r="B26" s="13" t="s">
        <v>15</v>
      </c>
      <c r="C26" s="49" t="s">
        <v>16</v>
      </c>
      <c r="D26" s="14" t="s">
        <v>7</v>
      </c>
      <c r="E26" s="15"/>
      <c r="F26" s="15">
        <f>0.8*0.12*500</f>
        <v>48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</row>
    <row r="27" spans="1:249" s="11" customFormat="1" ht="29.25" customHeight="1">
      <c r="A27" s="38"/>
      <c r="B27" s="38"/>
      <c r="C27" s="81" t="s">
        <v>39</v>
      </c>
      <c r="D27" s="38"/>
      <c r="E27" s="10"/>
      <c r="F27" s="10"/>
    </row>
    <row r="28" spans="1:249" s="7" customFormat="1" ht="25.5">
      <c r="A28" s="14">
        <v>1</v>
      </c>
      <c r="B28" s="57" t="s">
        <v>19</v>
      </c>
      <c r="C28" s="58" t="s">
        <v>20</v>
      </c>
      <c r="D28" s="14" t="s">
        <v>7</v>
      </c>
      <c r="E28" s="15"/>
      <c r="F28" s="15">
        <f>400*1*1.4</f>
        <v>560</v>
      </c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59"/>
      <c r="FR28" s="59"/>
      <c r="FS28" s="59"/>
      <c r="FT28" s="59"/>
      <c r="FU28" s="59"/>
      <c r="FV28" s="59"/>
      <c r="FW28" s="59"/>
      <c r="FX28" s="59"/>
      <c r="FY28" s="59"/>
      <c r="FZ28" s="59"/>
      <c r="GA28" s="59"/>
      <c r="GB28" s="59"/>
      <c r="GC28" s="59"/>
      <c r="GD28" s="59"/>
      <c r="GE28" s="59"/>
      <c r="GF28" s="59"/>
      <c r="GG28" s="59"/>
      <c r="GH28" s="59"/>
      <c r="GI28" s="59"/>
      <c r="GJ28" s="59"/>
      <c r="GK28" s="59"/>
      <c r="GL28" s="59"/>
      <c r="GM28" s="59"/>
      <c r="GN28" s="59"/>
      <c r="GO28" s="59"/>
      <c r="GP28" s="59"/>
      <c r="GQ28" s="59"/>
      <c r="GR28" s="59"/>
      <c r="GS28" s="59"/>
      <c r="GT28" s="59"/>
      <c r="GU28" s="59"/>
      <c r="GV28" s="59"/>
      <c r="GW28" s="59"/>
      <c r="GX28" s="59"/>
      <c r="GY28" s="59"/>
      <c r="GZ28" s="59"/>
      <c r="HA28" s="59"/>
      <c r="HB28" s="59"/>
      <c r="HC28" s="59"/>
      <c r="HD28" s="59"/>
      <c r="HE28" s="59"/>
      <c r="HF28" s="59"/>
      <c r="HG28" s="59"/>
      <c r="HH28" s="59"/>
      <c r="HI28" s="59"/>
      <c r="HJ28" s="59"/>
      <c r="HK28" s="59"/>
      <c r="HL28" s="59"/>
      <c r="HM28" s="59"/>
      <c r="HN28" s="59"/>
      <c r="HO28" s="59"/>
      <c r="HP28" s="59"/>
      <c r="HQ28" s="59"/>
      <c r="HR28" s="59"/>
      <c r="HS28" s="59"/>
      <c r="HT28" s="59"/>
      <c r="HU28" s="59"/>
      <c r="HV28" s="59"/>
      <c r="HW28" s="59"/>
      <c r="HX28" s="59"/>
      <c r="HY28" s="59"/>
    </row>
    <row r="29" spans="1:249" s="7" customFormat="1" ht="12.75">
      <c r="A29" s="14">
        <v>2</v>
      </c>
      <c r="B29" s="13" t="s">
        <v>21</v>
      </c>
      <c r="C29" s="61" t="s">
        <v>22</v>
      </c>
      <c r="D29" s="14" t="s">
        <v>23</v>
      </c>
      <c r="E29" s="15"/>
      <c r="F29" s="15">
        <f>F28</f>
        <v>560</v>
      </c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59"/>
      <c r="EO29" s="59"/>
      <c r="EP29" s="59"/>
      <c r="EQ29" s="59"/>
      <c r="ER29" s="59"/>
      <c r="ES29" s="59"/>
      <c r="ET29" s="59"/>
      <c r="EU29" s="59"/>
      <c r="EV29" s="59"/>
      <c r="EW29" s="59"/>
      <c r="EX29" s="59"/>
      <c r="EY29" s="59"/>
      <c r="EZ29" s="59"/>
      <c r="FA29" s="59"/>
      <c r="FB29" s="59"/>
      <c r="FC29" s="59"/>
      <c r="FD29" s="59"/>
      <c r="FE29" s="59"/>
      <c r="FF29" s="59"/>
      <c r="FG29" s="59"/>
      <c r="FH29" s="59"/>
      <c r="FI29" s="59"/>
      <c r="FJ29" s="59"/>
      <c r="FK29" s="59"/>
      <c r="FL29" s="59"/>
      <c r="FM29" s="59"/>
      <c r="FN29" s="59"/>
      <c r="FO29" s="59"/>
      <c r="FP29" s="59"/>
      <c r="FQ29" s="59"/>
      <c r="FR29" s="59"/>
      <c r="FS29" s="59"/>
      <c r="FT29" s="59"/>
      <c r="FU29" s="59"/>
      <c r="FV29" s="59"/>
      <c r="FW29" s="59"/>
      <c r="FX29" s="59"/>
      <c r="FY29" s="59"/>
      <c r="FZ29" s="59"/>
      <c r="GA29" s="59"/>
      <c r="GB29" s="59"/>
      <c r="GC29" s="59"/>
      <c r="GD29" s="59"/>
      <c r="GE29" s="59"/>
      <c r="GF29" s="59"/>
      <c r="GG29" s="59"/>
      <c r="GH29" s="59"/>
      <c r="GI29" s="59"/>
      <c r="GJ29" s="59"/>
      <c r="GK29" s="59"/>
      <c r="GL29" s="59"/>
      <c r="GM29" s="59"/>
      <c r="GN29" s="59"/>
      <c r="GO29" s="59"/>
      <c r="GP29" s="59"/>
      <c r="GQ29" s="59"/>
      <c r="GR29" s="59"/>
      <c r="GS29" s="59"/>
      <c r="GT29" s="59"/>
      <c r="GU29" s="59"/>
      <c r="GV29" s="59"/>
      <c r="GW29" s="59"/>
      <c r="GX29" s="59"/>
      <c r="GY29" s="59"/>
      <c r="GZ29" s="59"/>
      <c r="HA29" s="59"/>
      <c r="HB29" s="59"/>
      <c r="HC29" s="59"/>
      <c r="HD29" s="59"/>
      <c r="HE29" s="59"/>
      <c r="HF29" s="59"/>
      <c r="HG29" s="59"/>
      <c r="HH29" s="59"/>
      <c r="HI29" s="59"/>
      <c r="HJ29" s="59"/>
      <c r="HK29" s="59"/>
      <c r="HL29" s="59"/>
      <c r="HM29" s="59"/>
      <c r="HN29" s="59"/>
      <c r="HO29" s="59"/>
      <c r="HP29" s="59"/>
      <c r="HQ29" s="59"/>
      <c r="HR29" s="59"/>
      <c r="HS29" s="59"/>
      <c r="HT29" s="59"/>
      <c r="HU29" s="59"/>
      <c r="HV29" s="59"/>
      <c r="HW29" s="59"/>
      <c r="HX29" s="59"/>
      <c r="HY29" s="59"/>
    </row>
    <row r="30" spans="1:249" s="11" customFormat="1" ht="12.75">
      <c r="A30" s="19"/>
      <c r="B30" s="20"/>
      <c r="C30" s="21"/>
      <c r="D30" s="19"/>
      <c r="E30" s="18"/>
      <c r="F30" s="18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</row>
    <row r="31" spans="1:249" s="7" customFormat="1" ht="12.75">
      <c r="A31" s="62">
        <v>2</v>
      </c>
      <c r="B31" s="13" t="s">
        <v>24</v>
      </c>
      <c r="C31" s="61" t="s">
        <v>25</v>
      </c>
      <c r="D31" s="12" t="s">
        <v>7</v>
      </c>
      <c r="E31" s="12"/>
      <c r="F31" s="15">
        <f>500*0.1*0.3</f>
        <v>15</v>
      </c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  <c r="FC31" s="63"/>
      <c r="FD31" s="63"/>
      <c r="FE31" s="63"/>
      <c r="FF31" s="63"/>
      <c r="FG31" s="63"/>
      <c r="FH31" s="63"/>
      <c r="FI31" s="63"/>
      <c r="FJ31" s="63"/>
      <c r="FK31" s="63"/>
      <c r="FL31" s="63"/>
      <c r="FM31" s="63"/>
      <c r="FN31" s="63"/>
      <c r="FO31" s="63"/>
      <c r="FP31" s="63"/>
      <c r="FQ31" s="63"/>
      <c r="FR31" s="63"/>
      <c r="FS31" s="63"/>
      <c r="FT31" s="63"/>
      <c r="FU31" s="63"/>
      <c r="FV31" s="63"/>
      <c r="FW31" s="63"/>
      <c r="FX31" s="63"/>
      <c r="FY31" s="63"/>
      <c r="FZ31" s="63"/>
      <c r="GA31" s="63"/>
      <c r="GB31" s="63"/>
      <c r="GC31" s="63"/>
      <c r="GD31" s="63"/>
      <c r="GE31" s="63"/>
      <c r="GF31" s="63"/>
      <c r="GG31" s="63"/>
      <c r="GH31" s="63"/>
      <c r="GI31" s="63"/>
      <c r="GJ31" s="63"/>
      <c r="GK31" s="63"/>
      <c r="GL31" s="63"/>
      <c r="GM31" s="63"/>
      <c r="GN31" s="63"/>
      <c r="GO31" s="63"/>
      <c r="GP31" s="63"/>
      <c r="GQ31" s="63"/>
      <c r="GR31" s="63"/>
      <c r="GS31" s="63"/>
      <c r="GT31" s="63"/>
      <c r="GU31" s="63"/>
      <c r="GV31" s="63"/>
      <c r="GW31" s="63"/>
      <c r="GX31" s="63"/>
      <c r="GY31" s="63"/>
      <c r="GZ31" s="63"/>
      <c r="HA31" s="63"/>
      <c r="HB31" s="63"/>
      <c r="HC31" s="63"/>
      <c r="HD31" s="63"/>
      <c r="HE31" s="63"/>
      <c r="HF31" s="63"/>
      <c r="HG31" s="63"/>
      <c r="HH31" s="63"/>
      <c r="HI31" s="63"/>
      <c r="HJ31" s="63"/>
      <c r="HK31" s="63"/>
      <c r="HL31" s="63"/>
      <c r="HM31" s="63"/>
      <c r="HN31" s="63"/>
      <c r="HO31" s="63"/>
      <c r="HP31" s="63"/>
      <c r="HQ31" s="63"/>
      <c r="HR31" s="63"/>
      <c r="HS31" s="63"/>
      <c r="HT31" s="63"/>
      <c r="HU31" s="63"/>
      <c r="HV31" s="63"/>
      <c r="HW31" s="63"/>
      <c r="HX31" s="63"/>
      <c r="HY31" s="63"/>
    </row>
    <row r="32" spans="1:249" s="11" customFormat="1" ht="12.75">
      <c r="A32" s="69"/>
      <c r="B32" s="64"/>
      <c r="C32" s="70"/>
      <c r="D32" s="69"/>
      <c r="E32" s="18"/>
      <c r="F32" s="24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ED32" s="65"/>
      <c r="EE32" s="65"/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/>
      <c r="EQ32" s="65"/>
      <c r="ER32" s="65"/>
      <c r="ES32" s="65"/>
      <c r="ET32" s="65"/>
      <c r="EU32" s="65"/>
      <c r="EV32" s="65"/>
      <c r="EW32" s="65"/>
      <c r="EX32" s="65"/>
      <c r="EY32" s="65"/>
      <c r="EZ32" s="65"/>
      <c r="FA32" s="65"/>
      <c r="FB32" s="65"/>
      <c r="FC32" s="65"/>
      <c r="FD32" s="65"/>
      <c r="FE32" s="65"/>
      <c r="FF32" s="65"/>
      <c r="FG32" s="65"/>
      <c r="FH32" s="65"/>
      <c r="FI32" s="65"/>
      <c r="FJ32" s="65"/>
      <c r="FK32" s="65"/>
      <c r="FL32" s="65"/>
      <c r="FM32" s="65"/>
      <c r="FN32" s="65"/>
      <c r="FO32" s="65"/>
      <c r="FP32" s="65"/>
      <c r="FQ32" s="65"/>
      <c r="FR32" s="65"/>
      <c r="FS32" s="65"/>
      <c r="FT32" s="65"/>
      <c r="FU32" s="65"/>
      <c r="FV32" s="65"/>
      <c r="FW32" s="65"/>
      <c r="FX32" s="65"/>
      <c r="FY32" s="65"/>
      <c r="FZ32" s="65"/>
      <c r="GA32" s="65"/>
      <c r="GB32" s="65"/>
      <c r="GC32" s="65"/>
      <c r="GD32" s="65"/>
      <c r="GE32" s="65"/>
      <c r="GF32" s="65"/>
      <c r="GG32" s="65"/>
      <c r="GH32" s="65"/>
      <c r="GI32" s="65"/>
      <c r="GJ32" s="65"/>
      <c r="GK32" s="65"/>
      <c r="GL32" s="65"/>
      <c r="GM32" s="65"/>
      <c r="GN32" s="65"/>
      <c r="GO32" s="65"/>
      <c r="GP32" s="65"/>
      <c r="GQ32" s="65"/>
      <c r="GR32" s="65"/>
      <c r="GS32" s="65"/>
      <c r="GT32" s="65"/>
      <c r="GU32" s="65"/>
      <c r="GV32" s="65"/>
      <c r="GW32" s="65"/>
      <c r="GX32" s="65"/>
      <c r="GY32" s="65"/>
      <c r="GZ32" s="65"/>
      <c r="HA32" s="65"/>
      <c r="HB32" s="65"/>
      <c r="HC32" s="65"/>
      <c r="HD32" s="65"/>
      <c r="HE32" s="65"/>
      <c r="HF32" s="65"/>
      <c r="HG32" s="65"/>
      <c r="HH32" s="65"/>
      <c r="HI32" s="65"/>
      <c r="HJ32" s="65"/>
      <c r="HK32" s="65"/>
      <c r="HL32" s="65"/>
      <c r="HM32" s="65"/>
      <c r="HN32" s="65"/>
      <c r="HO32" s="65"/>
      <c r="HP32" s="65"/>
      <c r="HQ32" s="65"/>
      <c r="HR32" s="65"/>
      <c r="HS32" s="65"/>
      <c r="HT32" s="65"/>
      <c r="HU32" s="65"/>
      <c r="HV32" s="65"/>
      <c r="HW32" s="65"/>
      <c r="HX32" s="65"/>
      <c r="HY32" s="65"/>
    </row>
    <row r="33" spans="1:233" s="7" customFormat="1" ht="28.5" customHeight="1">
      <c r="A33" s="12">
        <v>3</v>
      </c>
      <c r="B33" s="13" t="s">
        <v>26</v>
      </c>
      <c r="C33" s="58" t="s">
        <v>40</v>
      </c>
      <c r="D33" s="14" t="s">
        <v>7</v>
      </c>
      <c r="E33" s="15"/>
      <c r="F33" s="15">
        <f>500*1.3*0.2</f>
        <v>130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</row>
    <row r="34" spans="1:233" s="11" customFormat="1" ht="12.75">
      <c r="A34" s="19"/>
      <c r="B34" s="66"/>
      <c r="C34" s="60"/>
      <c r="D34" s="67"/>
      <c r="E34" s="18"/>
      <c r="F34" s="68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71"/>
      <c r="FL34" s="71"/>
      <c r="FM34" s="71"/>
      <c r="FN34" s="71"/>
      <c r="FO34" s="71"/>
      <c r="FP34" s="71"/>
      <c r="FQ34" s="71"/>
      <c r="FR34" s="71"/>
      <c r="FS34" s="71"/>
      <c r="FT34" s="71"/>
      <c r="FU34" s="71"/>
      <c r="FV34" s="71"/>
      <c r="FW34" s="71"/>
      <c r="FX34" s="71"/>
      <c r="FY34" s="71"/>
      <c r="FZ34" s="71"/>
      <c r="GA34" s="71"/>
      <c r="GB34" s="71"/>
      <c r="GC34" s="71"/>
      <c r="GD34" s="71"/>
      <c r="GE34" s="71"/>
      <c r="GF34" s="71"/>
      <c r="GG34" s="71"/>
      <c r="GH34" s="71"/>
      <c r="GI34" s="71"/>
      <c r="GJ34" s="71"/>
      <c r="GK34" s="71"/>
      <c r="GL34" s="71"/>
      <c r="GM34" s="71"/>
      <c r="GN34" s="71"/>
      <c r="GO34" s="71"/>
      <c r="GP34" s="71"/>
      <c r="GQ34" s="71"/>
      <c r="GR34" s="71"/>
      <c r="GS34" s="71"/>
      <c r="GT34" s="71"/>
      <c r="GU34" s="71"/>
      <c r="GV34" s="71"/>
      <c r="GW34" s="71"/>
      <c r="GX34" s="71"/>
      <c r="GY34" s="71"/>
      <c r="GZ34" s="71"/>
      <c r="HA34" s="71"/>
      <c r="HB34" s="71"/>
      <c r="HC34" s="71"/>
      <c r="HD34" s="71"/>
      <c r="HE34" s="71"/>
      <c r="HF34" s="71"/>
      <c r="HG34" s="71"/>
      <c r="HH34" s="71"/>
      <c r="HI34" s="71"/>
    </row>
    <row r="35" spans="1:233" s="8" customFormat="1" ht="12.75">
      <c r="A35" s="56">
        <v>4</v>
      </c>
      <c r="B35" s="14" t="s">
        <v>28</v>
      </c>
      <c r="C35" s="72" t="s">
        <v>29</v>
      </c>
      <c r="D35" s="56" t="s">
        <v>27</v>
      </c>
      <c r="E35" s="73"/>
      <c r="F35" s="15">
        <v>485</v>
      </c>
    </row>
    <row r="36" spans="1:233" s="11" customFormat="1" ht="12.75">
      <c r="A36" s="19"/>
      <c r="B36" s="66"/>
      <c r="C36" s="60"/>
      <c r="D36" s="67"/>
      <c r="E36" s="18"/>
      <c r="F36" s="68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1"/>
      <c r="EY36" s="71"/>
      <c r="EZ36" s="71"/>
      <c r="FA36" s="71"/>
      <c r="FB36" s="71"/>
      <c r="FC36" s="71"/>
      <c r="FD36" s="71"/>
      <c r="FE36" s="71"/>
      <c r="FF36" s="71"/>
      <c r="FG36" s="71"/>
      <c r="FH36" s="71"/>
      <c r="FI36" s="71"/>
      <c r="FJ36" s="71"/>
      <c r="FK36" s="71"/>
      <c r="FL36" s="71"/>
      <c r="FM36" s="71"/>
      <c r="FN36" s="71"/>
      <c r="FO36" s="71"/>
      <c r="FP36" s="71"/>
      <c r="FQ36" s="71"/>
      <c r="FR36" s="71"/>
      <c r="FS36" s="71"/>
      <c r="FT36" s="71"/>
      <c r="FU36" s="71"/>
      <c r="FV36" s="71"/>
      <c r="FW36" s="71"/>
      <c r="FX36" s="71"/>
      <c r="FY36" s="71"/>
      <c r="FZ36" s="71"/>
      <c r="GA36" s="71"/>
      <c r="GB36" s="71"/>
      <c r="GC36" s="71"/>
      <c r="GD36" s="71"/>
      <c r="GE36" s="71"/>
      <c r="GF36" s="71"/>
      <c r="GG36" s="71"/>
      <c r="GH36" s="71"/>
      <c r="GI36" s="71"/>
      <c r="GJ36" s="71"/>
      <c r="GK36" s="71"/>
      <c r="GL36" s="71"/>
      <c r="GM36" s="71"/>
      <c r="GN36" s="71"/>
      <c r="GO36" s="71"/>
      <c r="GP36" s="71"/>
      <c r="GQ36" s="71"/>
      <c r="GR36" s="71"/>
      <c r="GS36" s="71"/>
      <c r="GT36" s="71"/>
      <c r="GU36" s="71"/>
      <c r="GV36" s="71"/>
      <c r="GW36" s="71"/>
      <c r="GX36" s="71"/>
      <c r="GY36" s="71"/>
      <c r="GZ36" s="71"/>
      <c r="HA36" s="71"/>
      <c r="HB36" s="71"/>
      <c r="HC36" s="71"/>
      <c r="HD36" s="71"/>
      <c r="HE36" s="71"/>
      <c r="HF36" s="71"/>
      <c r="HG36" s="71"/>
      <c r="HH36" s="71"/>
      <c r="HI36" s="71"/>
    </row>
    <row r="37" spans="1:233" s="7" customFormat="1" ht="27.75" customHeight="1">
      <c r="A37" s="74">
        <v>5</v>
      </c>
      <c r="B37" s="74" t="s">
        <v>30</v>
      </c>
      <c r="C37" s="75" t="s">
        <v>36</v>
      </c>
      <c r="D37" s="74" t="s">
        <v>23</v>
      </c>
      <c r="E37" s="15"/>
      <c r="F37" s="15">
        <v>265</v>
      </c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6"/>
      <c r="FB37" s="76"/>
      <c r="FC37" s="76"/>
      <c r="FD37" s="76"/>
      <c r="FE37" s="76"/>
      <c r="FF37" s="76"/>
      <c r="FG37" s="76"/>
      <c r="FH37" s="76"/>
      <c r="FI37" s="76"/>
      <c r="FJ37" s="76"/>
      <c r="FK37" s="76"/>
      <c r="FL37" s="76"/>
      <c r="FM37" s="76"/>
      <c r="FN37" s="76"/>
      <c r="FO37" s="76"/>
      <c r="FP37" s="76"/>
      <c r="FQ37" s="76"/>
      <c r="FR37" s="76"/>
      <c r="FS37" s="76"/>
      <c r="FT37" s="76"/>
      <c r="FU37" s="76"/>
      <c r="FV37" s="76"/>
      <c r="FW37" s="76"/>
      <c r="FX37" s="76"/>
      <c r="FY37" s="76"/>
      <c r="FZ37" s="76"/>
      <c r="GA37" s="76"/>
      <c r="GB37" s="76"/>
      <c r="GC37" s="76"/>
      <c r="GD37" s="76"/>
      <c r="GE37" s="76"/>
      <c r="GF37" s="76"/>
      <c r="GG37" s="76"/>
      <c r="GH37" s="76"/>
      <c r="GI37" s="76"/>
      <c r="GJ37" s="76"/>
      <c r="GK37" s="76"/>
      <c r="GL37" s="76"/>
      <c r="GM37" s="76"/>
      <c r="GN37" s="76"/>
      <c r="GO37" s="76"/>
      <c r="GP37" s="76"/>
      <c r="GQ37" s="76"/>
      <c r="GR37" s="76"/>
      <c r="GS37" s="76"/>
      <c r="GT37" s="76"/>
      <c r="GU37" s="76"/>
      <c r="GV37" s="76"/>
      <c r="GW37" s="76"/>
      <c r="GX37" s="76"/>
      <c r="GY37" s="76"/>
      <c r="GZ37" s="76"/>
      <c r="HA37" s="76"/>
      <c r="HB37" s="76"/>
      <c r="HC37" s="76"/>
      <c r="HD37" s="76"/>
      <c r="HE37" s="76"/>
      <c r="HF37" s="76"/>
      <c r="HG37" s="76"/>
      <c r="HH37" s="76"/>
      <c r="HI37" s="76"/>
    </row>
    <row r="38" spans="1:233" s="11" customFormat="1" ht="12.75">
      <c r="A38" s="78"/>
      <c r="B38" s="77"/>
      <c r="C38" s="70"/>
      <c r="D38" s="78"/>
      <c r="E38" s="25"/>
      <c r="F38" s="18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</row>
    <row r="39" spans="1:233" s="42" customFormat="1" ht="12.75">
      <c r="A39" s="12">
        <v>6</v>
      </c>
      <c r="B39" s="13" t="s">
        <v>31</v>
      </c>
      <c r="C39" s="61" t="s">
        <v>34</v>
      </c>
      <c r="D39" s="14" t="s">
        <v>7</v>
      </c>
      <c r="E39" s="15"/>
      <c r="F39" s="15">
        <v>265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</row>
    <row r="40" spans="1:233" s="76" customFormat="1" ht="12.75">
      <c r="A40" s="14">
        <v>7</v>
      </c>
      <c r="B40" s="79" t="s">
        <v>32</v>
      </c>
      <c r="C40" s="80" t="s">
        <v>33</v>
      </c>
      <c r="D40" s="14" t="s">
        <v>7</v>
      </c>
      <c r="E40" s="15"/>
      <c r="F40" s="15">
        <f>F39</f>
        <v>265</v>
      </c>
    </row>
  </sheetData>
  <protectedRanges>
    <protectedRange sqref="E12 E22" name="Range1_1_1_2_1_1_1_1_1"/>
    <protectedRange sqref="E8:E9 E19:E20" name="Range1_1_1_2_2_3_1"/>
    <protectedRange sqref="E18 E14 E16 E26 E24" name="Range1_1_1_2_2_1_1"/>
    <protectedRange sqref="G17" name="Range1_1_1_2_2_3_1_1"/>
    <protectedRange sqref="E17 G17" name="Range1_1_1_2_2_1_2_1_1_1"/>
    <protectedRange sqref="E13 E23" name="Range1_1_1_2_1_1_2_2"/>
    <protectedRange sqref="E8:E10 E19:E21" name="Range1_1_1_2_4_1_1"/>
    <protectedRange sqref="E31" name="Range1_1_1_2_2_1_1_3_1_2_1_1_1_2_1"/>
    <protectedRange sqref="E30" name="Range1_1_1_2_1_1_2_2_1"/>
    <protectedRange sqref="E29" name="Range1_1_1_2_1_1_1_1_1_1_1_2_1_1"/>
  </protectedRanges>
  <mergeCells count="7">
    <mergeCell ref="B5:B6"/>
    <mergeCell ref="A5:A6"/>
    <mergeCell ref="C5:C6"/>
    <mergeCell ref="D5:D6"/>
    <mergeCell ref="E5:F5"/>
    <mergeCell ref="A2:F2"/>
    <mergeCell ref="A3:F3"/>
  </mergeCells>
  <pageMargins left="0.25" right="0.25" top="0.75" bottom="0.75" header="0.3" footer="0.3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2020-07-09T08:07:05Z</dcterms:modified>
</cp:coreProperties>
</file>