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liso.bozhadze\Desktop\ბებურიანის ჭაბ\5.სოფ.ბებურიანი\nax\"/>
    </mc:Choice>
  </mc:AlternateContent>
  <bookViews>
    <workbookView xWindow="0" yWindow="0" windowWidth="28800" windowHeight="11280"/>
  </bookViews>
  <sheets>
    <sheet name="დან N1" sheetId="17" r:id="rId1"/>
  </sheets>
  <definedNames>
    <definedName name="_xlnm._FilterDatabase" localSheetId="0" hidden="1">'დან N1'!$A$7:$M$250</definedName>
    <definedName name="_xlnm.Print_Area" localSheetId="0">'დან N1'!$A$1:$M$256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218" i="17" l="1"/>
  <c r="F215" i="17"/>
  <c r="E202" i="17"/>
  <c r="F202" i="17" s="1"/>
  <c r="E201" i="17"/>
  <c r="F201" i="17" s="1"/>
  <c r="E200" i="17"/>
  <c r="F200" i="17" s="1"/>
  <c r="F236" i="17" l="1"/>
  <c r="F235" i="17"/>
  <c r="F234" i="17"/>
  <c r="F232" i="17"/>
  <c r="F225" i="17"/>
  <c r="F224" i="17"/>
  <c r="F223" i="17"/>
  <c r="F221" i="17"/>
  <c r="F214" i="17"/>
  <c r="F212" i="17"/>
  <c r="F211" i="17"/>
  <c r="F210" i="17"/>
  <c r="F208" i="17"/>
  <c r="F205" i="17"/>
  <c r="F206" i="17" s="1"/>
  <c r="F204" i="17"/>
  <c r="F198" i="17"/>
  <c r="F197" i="17"/>
  <c r="F195" i="17"/>
  <c r="F194" i="17"/>
  <c r="F192" i="17"/>
  <c r="F191" i="17"/>
  <c r="F189" i="17"/>
  <c r="F187" i="17"/>
  <c r="F186" i="17"/>
  <c r="F185" i="17"/>
  <c r="F184" i="17"/>
  <c r="F183" i="17"/>
  <c r="F182" i="17"/>
  <c r="F180" i="17"/>
  <c r="F177" i="17"/>
  <c r="F176" i="17"/>
  <c r="F175" i="17"/>
  <c r="F173" i="17"/>
  <c r="F171" i="17"/>
  <c r="F170" i="17"/>
  <c r="F162" i="17"/>
  <c r="F160" i="17"/>
  <c r="F159" i="17"/>
  <c r="F157" i="17"/>
  <c r="F156" i="17"/>
  <c r="F155" i="17"/>
  <c r="F153" i="17"/>
  <c r="F152" i="17"/>
  <c r="F151" i="17"/>
  <c r="F149" i="17"/>
  <c r="F145" i="17"/>
  <c r="F142" i="17"/>
  <c r="F141" i="17"/>
  <c r="F139" i="17"/>
  <c r="F138" i="17"/>
  <c r="F137" i="17"/>
  <c r="F136" i="17"/>
  <c r="F134" i="17"/>
  <c r="F124" i="17"/>
  <c r="F123" i="17"/>
  <c r="F122" i="17"/>
  <c r="F121" i="17"/>
  <c r="F119" i="17"/>
  <c r="F117" i="17"/>
  <c r="F116" i="17"/>
  <c r="F115" i="17"/>
  <c r="F114" i="17"/>
  <c r="F113" i="17"/>
  <c r="F111" i="17"/>
  <c r="F109" i="17"/>
  <c r="F108" i="17"/>
  <c r="F106" i="17"/>
  <c r="F105" i="17"/>
  <c r="F104" i="17"/>
  <c r="F102" i="17"/>
  <c r="F101" i="17"/>
  <c r="F100" i="17"/>
  <c r="F98" i="17"/>
  <c r="F97" i="17"/>
  <c r="F95" i="17"/>
  <c r="F94" i="17"/>
  <c r="F93" i="17"/>
  <c r="F92" i="17"/>
  <c r="F90" i="17"/>
  <c r="F89" i="17"/>
  <c r="F87" i="17"/>
  <c r="F86" i="17"/>
  <c r="F85" i="17"/>
  <c r="F84" i="17"/>
  <c r="F82" i="17"/>
  <c r="F81" i="17"/>
  <c r="F80" i="17"/>
  <c r="F79" i="17"/>
  <c r="F78" i="17"/>
  <c r="F77" i="17"/>
  <c r="F76" i="17"/>
  <c r="F74" i="17"/>
  <c r="F73" i="17"/>
  <c r="F72" i="17"/>
  <c r="F71" i="17"/>
  <c r="F70" i="17"/>
  <c r="F69" i="17"/>
  <c r="F68" i="17"/>
  <c r="F66" i="17"/>
  <c r="F65" i="17"/>
  <c r="F64" i="17"/>
  <c r="F63" i="17"/>
  <c r="F62" i="17"/>
  <c r="F61" i="17"/>
  <c r="F60" i="17"/>
  <c r="F58" i="17"/>
  <c r="F57" i="17"/>
  <c r="F56" i="17"/>
  <c r="F55" i="17"/>
  <c r="F54" i="17"/>
  <c r="F53" i="17"/>
  <c r="F52" i="17"/>
  <c r="F50" i="17"/>
  <c r="F49" i="17"/>
  <c r="F48" i="17"/>
  <c r="F47" i="17"/>
  <c r="F46" i="17"/>
  <c r="F45" i="17"/>
  <c r="F44" i="17"/>
  <c r="F42" i="17"/>
  <c r="F41" i="17"/>
  <c r="F40" i="17"/>
  <c r="F39" i="17"/>
  <c r="F38" i="17"/>
  <c r="F37" i="17"/>
  <c r="F36" i="17"/>
  <c r="F34" i="17"/>
  <c r="F33" i="17"/>
  <c r="F32" i="17"/>
  <c r="F30" i="17"/>
  <c r="F29" i="17"/>
  <c r="F27" i="17"/>
  <c r="F26" i="17"/>
  <c r="F25" i="17"/>
  <c r="F24" i="17"/>
  <c r="F22" i="17"/>
  <c r="F20" i="17"/>
  <c r="F19" i="17"/>
  <c r="F18" i="17"/>
  <c r="F17" i="17"/>
  <c r="F16" i="17"/>
  <c r="F14" i="17"/>
  <c r="F13" i="17"/>
  <c r="F11" i="17"/>
  <c r="F10" i="17"/>
  <c r="F143" i="17" l="1"/>
</calcChain>
</file>

<file path=xl/sharedStrings.xml><?xml version="1.0" encoding="utf-8"?>
<sst xmlns="http://schemas.openxmlformats.org/spreadsheetml/2006/main" count="613" uniqueCount="289">
  <si>
    <t>#</t>
  </si>
  <si>
    <t>kodi</t>
  </si>
  <si>
    <t>samuSaos dasaxeleba</t>
  </si>
  <si>
    <t>masala</t>
  </si>
  <si>
    <t xml:space="preserve">xelfasi </t>
  </si>
  <si>
    <t>trasporti</t>
  </si>
  <si>
    <t>erTeuli</t>
  </si>
  <si>
    <t>sul</t>
  </si>
  <si>
    <t xml:space="preserve">x a r j T a R r i c x v a </t>
  </si>
  <si>
    <t xml:space="preserve">gegmiuri dagroveba </t>
  </si>
  <si>
    <t>ganzo                                                                                                                                                                                                                                            mileba</t>
  </si>
  <si>
    <t xml:space="preserve">j a m i </t>
  </si>
  <si>
    <t>j a m i</t>
  </si>
  <si>
    <t>100grZ/m</t>
  </si>
  <si>
    <t>gauTvalisw.xarji</t>
  </si>
  <si>
    <t>s.n. da w. 6,3,1</t>
  </si>
  <si>
    <t>dRg</t>
  </si>
  <si>
    <t>100grZ.m</t>
  </si>
  <si>
    <t>grZ.m</t>
  </si>
  <si>
    <t>10g/m</t>
  </si>
  <si>
    <t>1 sveti</t>
  </si>
  <si>
    <t>grZ/m</t>
  </si>
  <si>
    <t>cali</t>
  </si>
  <si>
    <t>100g/m</t>
  </si>
  <si>
    <t>1000g/m</t>
  </si>
  <si>
    <t>sabazro</t>
  </si>
  <si>
    <t>s.n.da.w  15,164,7</t>
  </si>
  <si>
    <t>rkinis konstruqciebis SeRebva zeTovani saRebaviT</t>
  </si>
  <si>
    <t>manq/sT</t>
  </si>
  <si>
    <t>normatiuli resursi</t>
  </si>
  <si>
    <t>erT</t>
  </si>
  <si>
    <t xml:space="preserve">SromiTi danaxarjebi </t>
  </si>
  <si>
    <t xml:space="preserve">saburRi mowyobilobis kompleqti </t>
  </si>
  <si>
    <t xml:space="preserve">sxva manqanebi </t>
  </si>
  <si>
    <t xml:space="preserve">damamZimebeli milebi  </t>
  </si>
  <si>
    <t xml:space="preserve">sxva masalebi </t>
  </si>
  <si>
    <t>damamZimebeli milebi</t>
  </si>
  <si>
    <t>sxva masalebi</t>
  </si>
  <si>
    <t xml:space="preserve">damamZimebeli milebi </t>
  </si>
  <si>
    <t>tumbo gruntis gamosarecxad</t>
  </si>
  <si>
    <t xml:space="preserve">qargalis fari </t>
  </si>
  <si>
    <t xml:space="preserve">sxva masalebi  </t>
  </si>
  <si>
    <t xml:space="preserve">kuTxovana 40X40X4 </t>
  </si>
  <si>
    <t xml:space="preserve">SromiTi danaxarji </t>
  </si>
  <si>
    <t xml:space="preserve">zeTovani saRebavi </t>
  </si>
  <si>
    <t xml:space="preserve">olifa </t>
  </si>
  <si>
    <t xml:space="preserve">SeduRebis agregati </t>
  </si>
  <si>
    <t>WaburRilis satamponaJo samuSaoebi</t>
  </si>
  <si>
    <t>kac/sT</t>
  </si>
  <si>
    <t xml:space="preserve">eqskavatori </t>
  </si>
  <si>
    <t>s.n. da w. 22,8,1</t>
  </si>
  <si>
    <t>SromiTi danaxarjebi 17,8X6+16,2X4,6</t>
  </si>
  <si>
    <t>jami Tavi I</t>
  </si>
  <si>
    <t>lari</t>
  </si>
  <si>
    <t xml:space="preserve">  s.n.da w.  1.83.1</t>
  </si>
  <si>
    <t>s.n. da w. 4.33,2</t>
  </si>
  <si>
    <t>s.n. da w. 4.32,4</t>
  </si>
  <si>
    <t>s.n. da w. 4.39,1</t>
  </si>
  <si>
    <t>glinula mavTuli3mm</t>
  </si>
  <si>
    <t>kc/sT</t>
  </si>
  <si>
    <t>kg</t>
  </si>
  <si>
    <t>7,21,8</t>
  </si>
  <si>
    <t>eqskavatori moSandakebis</t>
  </si>
  <si>
    <t>wertilovani saZirkvlebisTvis IIIkategoriss damuSaveba xeliT ormoSi gverZe dayriT (ukumiyriT)</t>
  </si>
  <si>
    <t>wylis laboratoriuli kvlebis safasuri</t>
  </si>
  <si>
    <t>masalebis transportireba</t>
  </si>
  <si>
    <t xml:space="preserve">Tixa </t>
  </si>
  <si>
    <t xml:space="preserve">sxva manqanebi  </t>
  </si>
  <si>
    <t>betoni b-15</t>
  </si>
  <si>
    <t>samuSao moednis momzadeba mosworeba meqanizmebiT</t>
  </si>
  <si>
    <t xml:space="preserve"> foladis kvadratuli milis sayrdeni d-50X50X2mm </t>
  </si>
  <si>
    <t>mavTulbade moTuTuebuli 50X50 ujrediT</t>
  </si>
  <si>
    <t>daxerxili xemasala 25-32mm</t>
  </si>
  <si>
    <t>k/sT</t>
  </si>
  <si>
    <t>sxva manqanebi</t>
  </si>
  <si>
    <t>axali WaburRilis mowyobis samuSaoebi Tavi I</t>
  </si>
  <si>
    <t>RorRi fraqciuli 5-10mm</t>
  </si>
  <si>
    <t>s.n. da w. 1,61-2,</t>
  </si>
  <si>
    <t xml:space="preserve">  s.n.da w.  1.80.3</t>
  </si>
  <si>
    <t>srf.13,132</t>
  </si>
  <si>
    <t>burRvis gvirgvina d-215mm მყარი ფენის</t>
  </si>
  <si>
    <t>srf.4,6,9</t>
  </si>
  <si>
    <t>srf 13,106</t>
  </si>
  <si>
    <t>srf.13,320</t>
  </si>
  <si>
    <t>srf,5,19</t>
  </si>
  <si>
    <t>srf.13,124</t>
  </si>
  <si>
    <t>srf2,2,62</t>
  </si>
  <si>
    <t>srf13,175</t>
  </si>
  <si>
    <t>s.n. da w. 4.9,3</t>
  </si>
  <si>
    <t>s.n. da w. 4.9,4</t>
  </si>
  <si>
    <t>s.n. da w. 4.9,5</t>
  </si>
  <si>
    <t>s.n.da.w. 1.80.3</t>
  </si>
  <si>
    <t>s.n.da.w.  6,1,20</t>
  </si>
  <si>
    <t>qarglis farebi 25-40mm</t>
  </si>
  <si>
    <t>amwe 16t</t>
  </si>
  <si>
    <t>mn/sT.</t>
  </si>
  <si>
    <t>srf.5,19</t>
  </si>
  <si>
    <t>minabamba folgiani sisqiT 5sm</t>
  </si>
  <si>
    <t>m2</t>
  </si>
  <si>
    <t>RorRi fraqciuli 10-20mm</t>
  </si>
  <si>
    <t>პროექტ</t>
  </si>
  <si>
    <t>betoni b-25</t>
  </si>
  <si>
    <t>RorRi 10-20</t>
  </si>
  <si>
    <t>srf 13,47</t>
  </si>
  <si>
    <t>rezervuaris gamsvleli, zedmeti wylis gadamRvreli da gamrecxi milebis Tboizolacia</t>
  </si>
  <si>
    <t>s.n. da w. 1,23,6</t>
  </si>
  <si>
    <t>igives gatana 3km-ze</t>
  </si>
  <si>
    <t>t</t>
  </si>
  <si>
    <t>zedmeti gruntis datvirTva avtoTviTmclelze eqskavatoriT kovSiT 0.15m3</t>
  </si>
  <si>
    <t>1m2</t>
  </si>
  <si>
    <t>SromiTi danaxarji</t>
  </si>
  <si>
    <t>kac.dRe</t>
  </si>
  <si>
    <t>daerTeba</t>
  </si>
  <si>
    <t>sadezinfeqcio qloriani wyali</t>
  </si>
  <si>
    <t>proeqt</t>
  </si>
  <si>
    <t>s.n. da w. 4.36,1-4,2</t>
  </si>
  <si>
    <t>eqskavatori 0,65m3 CamCis moculoba</t>
  </si>
  <si>
    <t>s.n. da w. 1,11-11  tnm3,6</t>
  </si>
  <si>
    <t>s.n. da w. 4.40.1</t>
  </si>
  <si>
    <t>cvla</t>
  </si>
  <si>
    <t>artezuli Wis rotoruli gaburRva pirdapiri gamorecxviT V-VI kategoriis gruntSi d-215mm satexiT Tixis xsnaris gamoyenebiT</t>
  </si>
  <si>
    <t>artezuli Wis rotoruli gaburRva pirdapiri gamorecxviT VIIkategoriis gruntSi d-215mm satexiT Tixis xsnaris gamoyenebiT</t>
  </si>
  <si>
    <t>artezuli Wis rotoruli gaburRva pirdapiri gamorecxviT VIII jg.yamirSi  d-215mm satexiT Tixis xsnaris gamoyenebiT</t>
  </si>
  <si>
    <t xml:space="preserve">ficari 40mm </t>
  </si>
  <si>
    <t xml:space="preserve">zolovana d-50X3mm </t>
  </si>
  <si>
    <t>minabamba folgiani 5sm</t>
  </si>
  <si>
    <t>srf.4.447</t>
  </si>
  <si>
    <t>rezervuarze zolovanis samagris mowyoba, SefuTva folgiani mina bambaTi</t>
  </si>
  <si>
    <t>mavTuli</t>
  </si>
  <si>
    <t>sanitaruli Robis mowyoba d-50X50X2,0mm foladis kvadratuli milebis sayrdenebis CabetonebiT moTuTebuli 50X50 ujredis mavrTulbadis gabmiT  kutikarTan erTad CarCos zomiT 1,5X1 Tavsa da bolos glinula mavTulis gabmiT</t>
  </si>
  <si>
    <t>srf.13,119</t>
  </si>
  <si>
    <t>saburRi ძელი d-90</t>
  </si>
  <si>
    <t>srf.4,6,18</t>
  </si>
  <si>
    <t>srf5,149</t>
  </si>
  <si>
    <t>srf.5,1,149</t>
  </si>
  <si>
    <t>srf.4,1,336</t>
  </si>
  <si>
    <t xml:space="preserve">armatura a-III d-12, </t>
  </si>
  <si>
    <t>anjama karis</t>
  </si>
  <si>
    <t>saketi karebis</t>
  </si>
  <si>
    <t>srf5,173</t>
  </si>
  <si>
    <t>srf.4,1,228</t>
  </si>
  <si>
    <t>srf4,246</t>
  </si>
  <si>
    <t>srf4,247</t>
  </si>
  <si>
    <t>srf.4,1,351</t>
  </si>
  <si>
    <t>srf 1,1,13</t>
  </si>
  <si>
    <t>srf.1,6,61</t>
  </si>
  <si>
    <t>srf.4.462</t>
  </si>
  <si>
    <t>srf,1,1,33</t>
  </si>
  <si>
    <t>srf4,1,336</t>
  </si>
  <si>
    <t>srf1,4,47</t>
  </si>
  <si>
    <t>srf5,179</t>
  </si>
  <si>
    <t>zednadebi xarjebi samSeneblo samuSaoebze</t>
  </si>
  <si>
    <t>m</t>
  </si>
  <si>
    <t>srf4,1,508</t>
  </si>
  <si>
    <t>mastika bitum-zeTovani МБ-50</t>
  </si>
  <si>
    <t>minaqsovili</t>
  </si>
  <si>
    <t>hidroizoli</t>
  </si>
  <si>
    <t>srf. 14,174</t>
  </si>
  <si>
    <t xml:space="preserve">masalebi </t>
  </si>
  <si>
    <t>srf 14,171</t>
  </si>
  <si>
    <t>s.n. da w. 4,37,1</t>
  </si>
  <si>
    <t>10grZ/m</t>
  </si>
  <si>
    <t>srf.4,1,340</t>
  </si>
  <si>
    <t>cementis xsnari</t>
  </si>
  <si>
    <t>m3</t>
  </si>
  <si>
    <t>WaburRilidan wylis amotumbva, dezinfeqcia gamorecxva erliftiT 2 dRis ganmavlobaSi</t>
  </si>
  <si>
    <t>III kategoriis gruntis damuSaveba xeliT gverZe dayra gaSliT WaburRilis yelis mosawyobad 2X2X0,6</t>
  </si>
  <si>
    <t xml:space="preserve">cirkulaciis sistemis mosawyobad  ormos amoReba zomebiT (2X2X1,5) </t>
  </si>
  <si>
    <t>CamontaJebuli foladis milsa da WaburRilis kedlebs Soris sivrcis dabetoneba milis mTlian siRrmeze 0-30 niSnulebs Soris</t>
  </si>
  <si>
    <t>s.n. da w. 4.9.3</t>
  </si>
  <si>
    <t>artezuli Wis rotoruli gaburRva pirdapiri gamorecxviT V-VI kategoriis gruntSi d-146mm satexiT Tixis xsnaris gamoyenebiT</t>
  </si>
  <si>
    <t>srf 4,6,13</t>
  </si>
  <si>
    <t xml:space="preserve">burRvis gvirgvina d-146mm </t>
  </si>
  <si>
    <t>artezuli Wis rotoruli gaburRva pirdapiri gamorecxviT VIIkategoriis gruntSi d-146mm satexiT Tixis xsnaris gamoyenebiT</t>
  </si>
  <si>
    <t>saburRi milebi d-90</t>
  </si>
  <si>
    <t>burRvis gvirgvina d-146mm</t>
  </si>
  <si>
    <t>s.n. da w. 4,9,5</t>
  </si>
  <si>
    <t>artezuli Wis rotoruli gaburRva pirdapiri gamorecxviT VIII jg.yamirSi  d-146mm satexiT Tixis xsnaris gamoyenebiT</t>
  </si>
  <si>
    <t>burRvis gvirgvina d-146mm მყარი ფენების</t>
  </si>
  <si>
    <t>srf13,106</t>
  </si>
  <si>
    <t>srf 13,175</t>
  </si>
  <si>
    <t xml:space="preserve"> garecxili dezinficirebuli 5-10mm kenWovani RorRis Cayra milis gare sivrceSi</t>
  </si>
  <si>
    <t>garsacmis foladis mili d-324X5mm</t>
  </si>
  <si>
    <t>s.n. da w. 22,9,9</t>
  </si>
  <si>
    <t>garsacmis foladis d324 milze normaluri koroziis sawinaaRmdego izolaciis mowyoba</t>
  </si>
  <si>
    <t xml:space="preserve">rezervuaridan wyalsadenis xazis mowyoba arsebul saubno qselze daerTeba wyalgamanawilebel WaSi  gzis gadakveTaSi garsacmis foladis milSi gatarebiT </t>
  </si>
  <si>
    <t>axali  wyalmomaragebis xazis  daerTeba arsebul wyalgamanawilebel WaSi</t>
  </si>
  <si>
    <t>s.n. da w. 4.9,2</t>
  </si>
  <si>
    <t>srf.13.175</t>
  </si>
  <si>
    <t>srf2,6,57</t>
  </si>
  <si>
    <t>srf.2,1,94</t>
  </si>
  <si>
    <t>WaburRilis da rezervuarisTvis sanitaruli Robis mowyoba 7,5X2,5m</t>
  </si>
  <si>
    <t>TaviI+TaviII</t>
  </si>
  <si>
    <t xml:space="preserve">Tavi II j a m i </t>
  </si>
  <si>
    <t>s.n. da w. 1,12,8</t>
  </si>
  <si>
    <t xml:space="preserve"> III jgufis yamiris damuSaveba eqskavatoriT CamCis moculoba 0,15m3 yamiris gverdze dayriT</t>
  </si>
  <si>
    <t>eqskavatorisaTvis miuwvdomelი adgilebiს და arxis Ziris moSandakeba  yamiris damuSaveba xeliT gverZe dayriT.</t>
  </si>
  <si>
    <t>s.n. da w. 1,60,12</t>
  </si>
  <si>
    <t>srf.13,141</t>
  </si>
  <si>
    <t xml:space="preserve">buldozeri </t>
  </si>
  <si>
    <t xml:space="preserve">qviSa xreSivani nareviT(balasti) arxis darCenili nawilis Sevseba, uku miyra  mosworeba, datkepna buldozeriT 80cx/ZaliT </t>
  </si>
  <si>
    <t>srf.14,141</t>
  </si>
  <si>
    <t>srf4,1,240</t>
  </si>
  <si>
    <t>qviSa xreSivani narevi (balasti)</t>
  </si>
  <si>
    <t>axlad mowyobili wylis sistemis da rezervuaris dezinfeqcia qloriani wyliT da sistemis gamorecxva sufTa wyliT</t>
  </si>
  <si>
    <t>samkapi d-110X110X110</t>
  </si>
  <si>
    <t>s.nda w, 22,27,1,2</t>
  </si>
  <si>
    <t>rezervuaridan gamsvleli, zedmeti wylis gadamRvreli da gamrecxi milebis mowyoba Camketi ventilebiT</t>
  </si>
  <si>
    <t>SeWra</t>
  </si>
  <si>
    <t>srf 2,6,44</t>
  </si>
  <si>
    <t>srf 6,66</t>
  </si>
  <si>
    <t>srf 6,64</t>
  </si>
  <si>
    <t xml:space="preserve">mili d-127*4mm </t>
  </si>
  <si>
    <t>WაburRilidan rezervuarze amavali da gadamRvreli foladis d-127*4mm milis mowyoba Camketi d-125mm urduliT</t>
  </si>
  <si>
    <t>srf.2,1,65</t>
  </si>
  <si>
    <t xml:space="preserve">urduli d-125mm </t>
  </si>
  <si>
    <t>srf.6,329</t>
  </si>
  <si>
    <t xml:space="preserve">muxli d-130mm </t>
  </si>
  <si>
    <t>srf.6,425</t>
  </si>
  <si>
    <t>c</t>
  </si>
  <si>
    <t xml:space="preserve">amoRebuli gafxvierebuli gruntiT arxis nawilis Sevseba, uku miyra  mosworeba, datkepna buldozeriT 80cx/ZaliT  </t>
  </si>
  <si>
    <t>monoliTuri rk/betonis sayrdenების  mowyoba  RorRis safuZvelze (2,4X0,5X1,8)X2ც betoni b-22,5</t>
  </si>
  <si>
    <t>s.n.da.w.
1.81</t>
  </si>
  <si>
    <t>srf.4,1,238</t>
  </si>
  <si>
    <t xml:space="preserve">RorRi </t>
  </si>
  <si>
    <t>s.n.da.w. 27,32</t>
  </si>
  <si>
    <t>igiveze bitumis mosxma  gverdebis damuSavebiT xeliT</t>
  </si>
  <si>
    <t>srf4,1,506</t>
  </si>
  <si>
    <t xml:space="preserve">bitumi </t>
  </si>
  <si>
    <t>tona</t>
  </si>
  <si>
    <t xml:space="preserve">sagzao satkepni </t>
  </si>
  <si>
    <t>srf.4.1.487</t>
  </si>
  <si>
    <t xml:space="preserve">wvrilmarcvlovani as/betoni </t>
  </si>
  <si>
    <t xml:space="preserve">tona    </t>
  </si>
  <si>
    <t>muxli d-110X110</t>
  </si>
  <si>
    <t xml:space="preserve">gzis gadakveTebSi  asf/betonis wvrilmarcvlovani safaris mowyoba sisqiT 6sm,  </t>
  </si>
  <si>
    <t xml:space="preserve">s.n.d.w. 27.37.1 27.40     </t>
  </si>
  <si>
    <t xml:space="preserve">mili d-273X4mm </t>
  </si>
  <si>
    <t>foladis d-273X4mm sacavi milebis CaSveba, gamagreba</t>
  </si>
  <si>
    <t xml:space="preserve">foladis d-273X4mm   sacavi milebis SeduReba </t>
  </si>
  <si>
    <t>srf2,89</t>
  </si>
  <si>
    <t xml:space="preserve">mili d-159X4mm </t>
  </si>
  <si>
    <t>foladis d-159X4mm sacavi milebis da  filtrebis CaSveba, gamagreba</t>
  </si>
  <si>
    <t>foladis d-159X4mm  sacavi milebis da filtrebis SeduReba (maT Soris sacavi 55 m. filtri 15m)</t>
  </si>
  <si>
    <t xml:space="preserve">mili d-114X4mm </t>
  </si>
  <si>
    <t>foladis d-114X4mm sacavi milebis da  filtrebis CaSveba, gamagreba</t>
  </si>
  <si>
    <t>foladis d-114X4mm sacavi milebis da filtrebis SeduReba (maT Soris sacavi 40 m. filtri 40m)</t>
  </si>
  <si>
    <t>srf.2,1,75</t>
  </si>
  <si>
    <t>srf.2,1,60</t>
  </si>
  <si>
    <t>სამარაგო meoradi sakvebad gamosayenebeli რეზერვუარის მოწყობა</t>
  </si>
  <si>
    <t xml:space="preserve">mza sayrdenebze sasmelad gamosayenebeli liTonis emalirebuli meoradi sakvebad gamosayenebeli v8000l rezervuaris mowyoba </t>
  </si>
  <si>
    <t>rezervuarebis sadgamis mosawyobad III kat. gruntis damuSaveba xeliT gverZe dayriT 0,5X0,6X2,5X2</t>
  </si>
  <si>
    <t>srf.14</t>
  </si>
  <si>
    <t>srf.4,2,33</t>
  </si>
  <si>
    <t>srf.4,2,16</t>
  </si>
  <si>
    <r>
      <t xml:space="preserve">artezuli Wis rotoruli gaburRva pirdapiri gamorecxviT III-IV kategoriis gruntSi </t>
    </r>
    <r>
      <rPr>
        <b/>
        <sz val="9"/>
        <rFont val="Aharoni"/>
      </rPr>
      <t>d</t>
    </r>
    <r>
      <rPr>
        <b/>
        <sz val="9"/>
        <rFont val="AcadNusx"/>
      </rPr>
      <t>-395mm satexiT Tixis xsnaris gamoyenebiT</t>
    </r>
  </si>
  <si>
    <t>j a m i  Tavi I</t>
  </si>
  <si>
    <t>22-27-3,</t>
  </si>
  <si>
    <r>
      <t>1000m</t>
    </r>
    <r>
      <rPr>
        <b/>
        <vertAlign val="superscript"/>
        <sz val="9"/>
        <rFont val="AcadNusx"/>
      </rPr>
      <t>2</t>
    </r>
  </si>
  <si>
    <r>
      <t>m</t>
    </r>
    <r>
      <rPr>
        <b/>
        <vertAlign val="superscript"/>
        <sz val="9"/>
        <rFont val="AcadNusx"/>
      </rPr>
      <t>3</t>
    </r>
  </si>
  <si>
    <r>
      <t xml:space="preserve">saburRi Zeli </t>
    </r>
    <r>
      <rPr>
        <sz val="9"/>
        <rFont val="Aharoni"/>
      </rPr>
      <t>d</t>
    </r>
    <r>
      <rPr>
        <sz val="9"/>
        <rFont val="AcadNusx"/>
      </rPr>
      <t>-90</t>
    </r>
  </si>
  <si>
    <r>
      <t xml:space="preserve">burRvis gvirgvina </t>
    </r>
    <r>
      <rPr>
        <sz val="9"/>
        <rFont val="Aharoni"/>
      </rPr>
      <t>d</t>
    </r>
    <r>
      <rPr>
        <sz val="9"/>
        <rFont val="AcadNusx"/>
      </rPr>
      <t>-395mm myari fenis</t>
    </r>
  </si>
  <si>
    <r>
      <t>m</t>
    </r>
    <r>
      <rPr>
        <vertAlign val="superscript"/>
        <sz val="9"/>
        <rFont val="AcadNusx"/>
      </rPr>
      <t>3</t>
    </r>
  </si>
  <si>
    <r>
      <t>100m</t>
    </r>
    <r>
      <rPr>
        <b/>
        <vertAlign val="superscript"/>
        <sz val="9"/>
        <rFont val="AcadNusx"/>
      </rPr>
      <t>3</t>
    </r>
  </si>
  <si>
    <r>
      <t xml:space="preserve">TavmorTulobis mowyoba saTavisis </t>
    </r>
    <r>
      <rPr>
        <b/>
        <sz val="9"/>
        <rFont val="Calibri"/>
        <family val="2"/>
        <charset val="204"/>
      </rPr>
      <t>b</t>
    </r>
    <r>
      <rPr>
        <b/>
        <sz val="9"/>
        <rFont val="AcadNusx"/>
      </rPr>
      <t>-15 dabetoneba, 2X2X0,5 RorRis safuZvelze</t>
    </r>
  </si>
  <si>
    <r>
      <t xml:space="preserve">betoni </t>
    </r>
    <r>
      <rPr>
        <sz val="9"/>
        <rFont val="Calibri"/>
        <family val="2"/>
        <charset val="204"/>
      </rPr>
      <t>b</t>
    </r>
    <r>
      <rPr>
        <sz val="9"/>
        <rFont val="AcadNusx"/>
      </rPr>
      <t>-15</t>
    </r>
  </si>
  <si>
    <r>
      <t>m</t>
    </r>
    <r>
      <rPr>
        <vertAlign val="superscript"/>
        <sz val="9"/>
        <rFont val="AcadNusx"/>
      </rPr>
      <t>2</t>
    </r>
  </si>
  <si>
    <r>
      <t>wylis rezervuari liTonis emalirebuli v-8Mm</t>
    </r>
    <r>
      <rPr>
        <vertAlign val="superscript"/>
        <sz val="9"/>
        <rFont val="AcadNusx"/>
      </rPr>
      <t>3</t>
    </r>
  </si>
  <si>
    <t>ვ-8000 litriani rezervuaris SefuTva</t>
  </si>
  <si>
    <r>
      <rPr>
        <b/>
        <sz val="9"/>
        <rFont val="AcadNusx"/>
      </rPr>
      <t>s.n.da w.</t>
    </r>
    <r>
      <rPr>
        <b/>
        <sz val="9"/>
        <rFont val="AcadMtavr"/>
      </rPr>
      <t xml:space="preserve"> 26,13,9</t>
    </r>
  </si>
  <si>
    <r>
      <rPr>
        <b/>
        <sz val="9"/>
        <rFont val="AcadNusx"/>
      </rPr>
      <t>s.n.da w.</t>
    </r>
    <r>
      <rPr>
        <b/>
        <sz val="9"/>
        <rFont val="AcadMtavr"/>
      </rPr>
      <t xml:space="preserve"> 26,15,7</t>
    </r>
  </si>
  <si>
    <r>
      <t>100m</t>
    </r>
    <r>
      <rPr>
        <b/>
        <vertAlign val="superscript"/>
        <sz val="9"/>
        <rFont val="AcadNusx"/>
      </rPr>
      <t>2</t>
    </r>
  </si>
  <si>
    <r>
      <t xml:space="preserve">mili </t>
    </r>
    <r>
      <rPr>
        <sz val="9"/>
        <rFont val="Arial"/>
        <family val="2"/>
        <charset val="204"/>
      </rPr>
      <t>d</t>
    </r>
    <r>
      <rPr>
        <sz val="9"/>
        <rFont val="AcadNusx"/>
      </rPr>
      <t xml:space="preserve">-75X4,3mm </t>
    </r>
    <r>
      <rPr>
        <sz val="9"/>
        <rFont val="Calibri"/>
        <family val="2"/>
        <charset val="204"/>
      </rPr>
      <t xml:space="preserve">SDR17 PN10 </t>
    </r>
    <r>
      <rPr>
        <sz val="9"/>
        <rFont val="AcadNusx"/>
      </rPr>
      <t>gamrecx-gadamRvreli</t>
    </r>
  </si>
  <si>
    <r>
      <t xml:space="preserve">samkapi plasmasis </t>
    </r>
    <r>
      <rPr>
        <sz val="9"/>
        <rFont val="Arial"/>
        <family val="2"/>
        <charset val="204"/>
      </rPr>
      <t>d</t>
    </r>
    <r>
      <rPr>
        <sz val="9"/>
        <rFont val="AcadNusx"/>
      </rPr>
      <t xml:space="preserve">-50 </t>
    </r>
  </si>
  <si>
    <r>
      <t xml:space="preserve">muxli plasmasis </t>
    </r>
    <r>
      <rPr>
        <sz val="9"/>
        <rFont val="Arial"/>
        <family val="2"/>
        <charset val="204"/>
      </rPr>
      <t>d</t>
    </r>
    <r>
      <rPr>
        <sz val="9"/>
        <rFont val="AcadNusx"/>
      </rPr>
      <t xml:space="preserve">-50 </t>
    </r>
  </si>
  <si>
    <r>
      <t xml:space="preserve">muxli plasmasis </t>
    </r>
    <r>
      <rPr>
        <sz val="9"/>
        <rFont val="Arial"/>
        <family val="2"/>
        <charset val="204"/>
      </rPr>
      <t>d</t>
    </r>
    <r>
      <rPr>
        <sz val="9"/>
        <rFont val="AcadNusx"/>
      </rPr>
      <t>-110</t>
    </r>
  </si>
  <si>
    <r>
      <t xml:space="preserve">sferuli ventili plasmasis </t>
    </r>
    <r>
      <rPr>
        <sz val="9"/>
        <rFont val="Arial"/>
        <family val="2"/>
        <charset val="204"/>
      </rPr>
      <t>d</t>
    </r>
    <r>
      <rPr>
        <sz val="9"/>
        <rFont val="AcadNusx"/>
      </rPr>
      <t xml:space="preserve">-50 </t>
    </r>
  </si>
  <si>
    <r>
      <t xml:space="preserve">sferuli ventili plasmasis </t>
    </r>
    <r>
      <rPr>
        <sz val="9"/>
        <rFont val="Arial"/>
        <family val="2"/>
        <charset val="204"/>
      </rPr>
      <t>d</t>
    </r>
    <r>
      <rPr>
        <sz val="9"/>
        <rFont val="AcadNusx"/>
      </rPr>
      <t xml:space="preserve">-110 </t>
    </r>
  </si>
  <si>
    <r>
      <t>1000m</t>
    </r>
    <r>
      <rPr>
        <b/>
        <vertAlign val="superscript"/>
        <sz val="9"/>
        <rFont val="AcadNusx"/>
      </rPr>
      <t>3</t>
    </r>
  </si>
  <si>
    <r>
      <t xml:space="preserve">polieTilenis d-110X6,6mm </t>
    </r>
    <r>
      <rPr>
        <b/>
        <sz val="9"/>
        <rFont val="Sylfaen"/>
        <family val="1"/>
        <charset val="204"/>
      </rPr>
      <t xml:space="preserve">SDR 17 PN10 </t>
    </r>
    <r>
      <rPr>
        <b/>
        <sz val="9"/>
        <rFont val="AcadNusx"/>
      </rPr>
      <t xml:space="preserve">miliT wyalmomaragebis xazis mowyoba hidravlikuri gamocdiT gzis gadakveTaSi  garsacmis foladis milSi d-324X5mm gatarebiT </t>
    </r>
  </si>
  <si>
    <r>
      <t xml:space="preserve">wyalsadenis mili polieTilenis                                         </t>
    </r>
    <r>
      <rPr>
        <sz val="9"/>
        <rFont val="Arial"/>
        <family val="2"/>
        <charset val="204"/>
      </rPr>
      <t>d</t>
    </r>
    <r>
      <rPr>
        <sz val="9"/>
        <rFont val="AcadNusx"/>
      </rPr>
      <t xml:space="preserve">-110X6,6mm  </t>
    </r>
    <r>
      <rPr>
        <sz val="9"/>
        <rFont val="Sylfaen"/>
        <family val="1"/>
        <charset val="204"/>
      </rPr>
      <t>SDR 17 PN10</t>
    </r>
  </si>
  <si>
    <r>
      <t xml:space="preserve">quro (mufTa) </t>
    </r>
    <r>
      <rPr>
        <sz val="9"/>
        <rFont val="Arial"/>
        <family val="2"/>
        <charset val="204"/>
      </rPr>
      <t>d</t>
    </r>
    <r>
      <rPr>
        <sz val="9"/>
        <rFont val="AcadNusx"/>
      </rPr>
      <t>-110X110 პლასმასის</t>
    </r>
  </si>
  <si>
    <t>s.n. da w. .22-20-2</t>
  </si>
  <si>
    <r>
      <t>100m</t>
    </r>
    <r>
      <rPr>
        <vertAlign val="superscript"/>
        <sz val="9"/>
        <rFont val="AcadNusx"/>
      </rPr>
      <t>3</t>
    </r>
  </si>
  <si>
    <t xml:space="preserve">asfalto betonis gzis gadakveTaSi RorRis safuZvlis mowyoba fraqciiT 0-40mm  misi gaSliT da CatkepvniT sisqiT10sm </t>
  </si>
  <si>
    <t>ხელმოწერა:</t>
  </si>
  <si>
    <r>
      <rPr>
        <sz val="10"/>
        <rFont val="LitNusx"/>
      </rPr>
      <t>ლაგოდეხის მუნიციპალიტეტის</t>
    </r>
    <r>
      <rPr>
        <sz val="11"/>
        <rFont val="LitNusx"/>
      </rPr>
      <t xml:space="preserve"> sofel beburianSi</t>
    </r>
    <r>
      <rPr>
        <sz val="9"/>
        <rFont val="LitNusx"/>
      </rPr>
      <t xml:space="preserve">  ჭაბურღილისა და სასმელი წყლის მაგისტრალის მოწყობის</t>
    </r>
  </si>
  <si>
    <t>დანართი #1</t>
  </si>
  <si>
    <t>jami (ლარი)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</si>
</sst>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0.000"/>
    <numFmt numFmtId="165" formatCode="0.0000"/>
    <numFmt numFmtId="166" formatCode="0.0"/>
    <numFmt numFmtId="167" formatCode="0.0%"/>
    <numFmt numFmtId="168" formatCode="#,##0_);\-#,##0"/>
    <numFmt numFmtId="169" formatCode="#,##0.00_);\-#,##0.00"/>
  </numFmts>
  <fonts count="26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name val="AcadNusx"/>
    </font>
    <font>
      <sz val="9"/>
      <color indexed="8"/>
      <name val="AcadNusx"/>
    </font>
    <font>
      <sz val="10"/>
      <name val="Arial"/>
      <family val="2"/>
    </font>
    <font>
      <b/>
      <sz val="9"/>
      <name val="AcadNusx"/>
    </font>
    <font>
      <sz val="11"/>
      <name val="LitNusx"/>
    </font>
    <font>
      <sz val="9"/>
      <name val="LitNusx"/>
    </font>
    <font>
      <vertAlign val="superscript"/>
      <sz val="9"/>
      <name val="AcadNusx"/>
    </font>
    <font>
      <sz val="9"/>
      <name val="AcadMtavr"/>
    </font>
    <font>
      <b/>
      <sz val="9"/>
      <name val="Aharoni"/>
    </font>
    <font>
      <b/>
      <sz val="9"/>
      <name val="AcadMtavr"/>
    </font>
    <font>
      <sz val="9"/>
      <color theme="1"/>
      <name val="AcadNusx"/>
    </font>
    <font>
      <b/>
      <sz val="9"/>
      <color theme="1"/>
      <name val="AcadNusx"/>
    </font>
    <font>
      <b/>
      <sz val="9"/>
      <color indexed="8"/>
      <name val="AcadNusx"/>
    </font>
    <font>
      <b/>
      <sz val="9"/>
      <name val="LitNusx"/>
    </font>
    <font>
      <b/>
      <vertAlign val="superscript"/>
      <sz val="9"/>
      <name val="AcadNusx"/>
    </font>
    <font>
      <sz val="9"/>
      <name val="Aharoni"/>
    </font>
    <font>
      <b/>
      <sz val="9"/>
      <name val="Calibri"/>
      <family val="2"/>
      <charset val="204"/>
    </font>
    <font>
      <sz val="9"/>
      <name val="Calibri"/>
      <family val="2"/>
      <charset val="204"/>
    </font>
    <font>
      <sz val="9"/>
      <name val="Arial"/>
      <family val="2"/>
      <charset val="204"/>
    </font>
    <font>
      <b/>
      <sz val="9"/>
      <name val="Sylfaen"/>
      <family val="1"/>
      <charset val="204"/>
    </font>
    <font>
      <sz val="9"/>
      <name val="Sylfaen"/>
      <family val="1"/>
      <charset val="204"/>
    </font>
    <font>
      <sz val="9"/>
      <name val="Calibri"/>
      <family val="2"/>
      <charset val="204"/>
      <scheme val="minor"/>
    </font>
    <font>
      <b/>
      <sz val="10"/>
      <name val="LitNusx"/>
    </font>
    <font>
      <sz val="10"/>
      <name val="LitNusx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1" fillId="0" borderId="0"/>
  </cellStyleXfs>
  <cellXfs count="118">
    <xf numFmtId="0" fontId="0" fillId="0" borderId="0" xfId="0"/>
    <xf numFmtId="0" fontId="5" fillId="2" borderId="1" xfId="0" applyFont="1" applyFill="1" applyBorder="1" applyAlignment="1">
      <alignment horizontal="left" vertical="center" wrapText="1"/>
    </xf>
    <xf numFmtId="9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9" fontId="5" fillId="2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6" fontId="2" fillId="2" borderId="1" xfId="0" applyNumberFormat="1" applyFont="1" applyFill="1" applyBorder="1" applyAlignment="1">
      <alignment horizontal="center" vertical="center" wrapText="1"/>
    </xf>
    <xf numFmtId="0" fontId="7" fillId="0" borderId="0" xfId="0" applyFont="1" applyAlignment="1"/>
    <xf numFmtId="0" fontId="2" fillId="2" borderId="1" xfId="0" applyFont="1" applyFill="1" applyBorder="1" applyAlignment="1">
      <alignment wrapText="1"/>
    </xf>
    <xf numFmtId="0" fontId="2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2" fontId="11" fillId="2" borderId="1" xfId="0" applyNumberFormat="1" applyFont="1" applyFill="1" applyBorder="1" applyAlignment="1">
      <alignment horizontal="center" vertical="center" wrapText="1"/>
    </xf>
    <xf numFmtId="2" fontId="12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top" wrapText="1"/>
    </xf>
    <xf numFmtId="9" fontId="12" fillId="2" borderId="1" xfId="0" applyNumberFormat="1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top" wrapText="1"/>
    </xf>
    <xf numFmtId="0" fontId="13" fillId="2" borderId="1" xfId="0" applyFont="1" applyFill="1" applyBorder="1" applyAlignment="1">
      <alignment horizontal="center" vertical="center" wrapText="1"/>
    </xf>
    <xf numFmtId="167" fontId="12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top" wrapText="1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 wrapText="1"/>
    </xf>
    <xf numFmtId="0" fontId="7" fillId="0" borderId="0" xfId="0" applyFont="1" applyBorder="1" applyAlignment="1"/>
    <xf numFmtId="0" fontId="2" fillId="0" borderId="0" xfId="0" applyFont="1" applyAlignment="1">
      <alignment wrapText="1"/>
    </xf>
    <xf numFmtId="164" fontId="2" fillId="2" borderId="1" xfId="0" applyNumberFormat="1" applyFont="1" applyFill="1" applyBorder="1" applyAlignment="1">
      <alignment horizontal="center" vertical="center" wrapText="1"/>
    </xf>
    <xf numFmtId="166" fontId="5" fillId="2" borderId="1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top" wrapText="1"/>
    </xf>
    <xf numFmtId="0" fontId="5" fillId="2" borderId="1" xfId="0" applyFont="1" applyFill="1" applyBorder="1" applyAlignment="1">
      <alignment horizontal="left" vertical="top" wrapText="1"/>
    </xf>
    <xf numFmtId="0" fontId="2" fillId="0" borderId="0" xfId="0" applyFont="1" applyBorder="1" applyAlignment="1"/>
    <xf numFmtId="2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vertical="top" wrapText="1"/>
    </xf>
    <xf numFmtId="0" fontId="2" fillId="0" borderId="0" xfId="0" applyFont="1" applyFill="1" applyBorder="1" applyAlignment="1">
      <alignment wrapText="1"/>
    </xf>
    <xf numFmtId="166" fontId="2" fillId="2" borderId="1" xfId="0" applyNumberFormat="1" applyFont="1" applyFill="1" applyBorder="1" applyAlignment="1">
      <alignment horizontal="center" vertical="top" wrapText="1"/>
    </xf>
    <xf numFmtId="166" fontId="2" fillId="2" borderId="1" xfId="0" applyNumberFormat="1" applyFont="1" applyFill="1" applyBorder="1" applyAlignment="1">
      <alignment horizontal="center" vertical="top"/>
    </xf>
    <xf numFmtId="0" fontId="15" fillId="2" borderId="2" xfId="0" applyFont="1" applyFill="1" applyBorder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wrapText="1"/>
    </xf>
    <xf numFmtId="0" fontId="5" fillId="2" borderId="3" xfId="0" applyFont="1" applyFill="1" applyBorder="1" applyAlignment="1">
      <alignment horizontal="center"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wrapText="1"/>
    </xf>
    <xf numFmtId="0" fontId="5" fillId="2" borderId="1" xfId="0" applyFont="1" applyFill="1" applyBorder="1" applyAlignment="1">
      <alignment vertical="top" wrapText="1"/>
    </xf>
    <xf numFmtId="0" fontId="5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wrapText="1"/>
    </xf>
    <xf numFmtId="0" fontId="2" fillId="2" borderId="1" xfId="0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horizontal="center" vertical="center" wrapText="1"/>
    </xf>
    <xf numFmtId="168" fontId="5" fillId="2" borderId="5" xfId="0" applyNumberFormat="1" applyFont="1" applyFill="1" applyBorder="1" applyAlignment="1">
      <alignment horizontal="center" vertical="center" wrapText="1"/>
    </xf>
    <xf numFmtId="168" fontId="5" fillId="2" borderId="5" xfId="0" applyNumberFormat="1" applyFont="1" applyFill="1" applyBorder="1" applyAlignment="1">
      <alignment horizontal="left" vertical="center" wrapText="1"/>
    </xf>
    <xf numFmtId="0" fontId="7" fillId="0" borderId="0" xfId="0" applyFont="1"/>
    <xf numFmtId="169" fontId="2" fillId="2" borderId="1" xfId="0" applyNumberFormat="1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top" wrapText="1"/>
    </xf>
    <xf numFmtId="0" fontId="5" fillId="2" borderId="0" xfId="0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2" fontId="5" fillId="2" borderId="0" xfId="0" applyNumberFormat="1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vertical="center" wrapText="1"/>
    </xf>
    <xf numFmtId="2" fontId="9" fillId="2" borderId="0" xfId="0" applyNumberFormat="1" applyFont="1" applyFill="1" applyAlignment="1">
      <alignment vertical="top" wrapText="1"/>
    </xf>
    <xf numFmtId="0" fontId="23" fillId="0" borderId="0" xfId="0" applyFont="1"/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 wrapText="1"/>
    </xf>
    <xf numFmtId="167" fontId="5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top" wrapText="1"/>
    </xf>
    <xf numFmtId="0" fontId="24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5" fillId="2" borderId="0" xfId="0" applyFont="1" applyFill="1" applyAlignment="1">
      <alignment horizontal="right" vertical="center" wrapText="1" shrinkToFit="1"/>
    </xf>
    <xf numFmtId="2" fontId="5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2" fillId="2" borderId="1" xfId="0" applyNumberFormat="1" applyFont="1" applyFill="1" applyBorder="1" applyAlignment="1" applyProtection="1">
      <alignment horizontal="center" vertical="center" wrapText="1"/>
      <protection locked="0"/>
    </xf>
    <xf numFmtId="166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13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166" fontId="2" fillId="2" borderId="1" xfId="0" applyNumberFormat="1" applyFont="1" applyFill="1" applyBorder="1" applyAlignment="1" applyProtection="1">
      <alignment horizontal="center" vertical="top"/>
      <protection locked="0"/>
    </xf>
    <xf numFmtId="0" fontId="12" fillId="2" borderId="1" xfId="0" applyFont="1" applyFill="1" applyBorder="1" applyAlignment="1" applyProtection="1">
      <alignment horizontal="center" vertical="center" wrapText="1"/>
      <protection locked="0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2" fontId="9" fillId="2" borderId="1" xfId="0" applyNumberFormat="1" applyFont="1" applyFill="1" applyBorder="1" applyAlignment="1" applyProtection="1">
      <alignment horizontal="center" vertical="center" wrapText="1"/>
      <protection locked="0"/>
    </xf>
    <xf numFmtId="1" fontId="2" fillId="2" borderId="1" xfId="0" applyNumberFormat="1" applyFont="1" applyFill="1" applyBorder="1" applyAlignment="1" applyProtection="1">
      <alignment horizontal="center" vertical="top"/>
      <protection locked="0"/>
    </xf>
    <xf numFmtId="164" fontId="2" fillId="2" borderId="1" xfId="0" applyNumberFormat="1" applyFont="1" applyFill="1" applyBorder="1" applyAlignment="1" applyProtection="1">
      <alignment horizontal="center" vertical="center" wrapText="1"/>
      <protection locked="0"/>
    </xf>
    <xf numFmtId="2" fontId="9" fillId="2" borderId="1" xfId="0" applyNumberFormat="1" applyFont="1" applyFill="1" applyBorder="1" applyAlignment="1" applyProtection="1">
      <alignment horizontal="center" vertical="top"/>
      <protection locked="0"/>
    </xf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2" fontId="3" fillId="2" borderId="1" xfId="0" applyNumberFormat="1" applyFont="1" applyFill="1" applyBorder="1" applyAlignment="1" applyProtection="1">
      <alignment horizontal="center" vertical="center"/>
      <protection locked="0"/>
    </xf>
  </cellXfs>
  <cellStyles count="3">
    <cellStyle name="Normal" xfId="0" builtinId="0"/>
    <cellStyle name="Normal 3 2" xfId="1"/>
    <cellStyle name="Обычный_Лист1" xfId="2"/>
  </cellStyles>
  <dxfs count="3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2573407</xdr:colOff>
      <xdr:row>253</xdr:row>
      <xdr:rowOff>0</xdr:rowOff>
    </xdr:from>
    <xdr:ext cx="186930" cy="287678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4C7B5BF-3B33-4922-BCFC-CB6405648532}"/>
            </a:ext>
          </a:extLst>
        </xdr:cNvPr>
        <xdr:cNvSpPr txBox="1"/>
      </xdr:nvSpPr>
      <xdr:spPr>
        <a:xfrm>
          <a:off x="3363982" y="75723750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253</xdr:row>
      <xdr:rowOff>0</xdr:rowOff>
    </xdr:from>
    <xdr:ext cx="186930" cy="287678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182A01E-1477-4B9D-9236-EF0414D30AC2}"/>
            </a:ext>
          </a:extLst>
        </xdr:cNvPr>
        <xdr:cNvSpPr txBox="1"/>
      </xdr:nvSpPr>
      <xdr:spPr>
        <a:xfrm>
          <a:off x="3363982" y="75723750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253</xdr:row>
      <xdr:rowOff>0</xdr:rowOff>
    </xdr:from>
    <xdr:ext cx="186930" cy="287678"/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4FEEF3EA-3AF6-4F30-A85C-FFD411ADEA78}"/>
            </a:ext>
          </a:extLst>
        </xdr:cNvPr>
        <xdr:cNvSpPr txBox="1"/>
      </xdr:nvSpPr>
      <xdr:spPr>
        <a:xfrm>
          <a:off x="3363982" y="75723750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253</xdr:row>
      <xdr:rowOff>0</xdr:rowOff>
    </xdr:from>
    <xdr:ext cx="186930" cy="287678"/>
    <xdr:sp macro="" textlink="">
      <xdr:nvSpPr>
        <xdr:cNvPr id="5" name="TextBox 4">
          <a:extLst>
            <a:ext uri="{FF2B5EF4-FFF2-40B4-BE49-F238E27FC236}">
              <a16:creationId xmlns:a16="http://schemas.microsoft.com/office/drawing/2014/main" id="{EE8E81A7-F30E-4E57-AD9E-7FE625DE5A2F}"/>
            </a:ext>
          </a:extLst>
        </xdr:cNvPr>
        <xdr:cNvSpPr txBox="1"/>
      </xdr:nvSpPr>
      <xdr:spPr>
        <a:xfrm>
          <a:off x="3363982" y="75723750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253</xdr:row>
      <xdr:rowOff>0</xdr:rowOff>
    </xdr:from>
    <xdr:ext cx="186930" cy="287678"/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37515671-EDD0-48A2-BEFE-5D83BBE70173}"/>
            </a:ext>
          </a:extLst>
        </xdr:cNvPr>
        <xdr:cNvSpPr txBox="1"/>
      </xdr:nvSpPr>
      <xdr:spPr>
        <a:xfrm>
          <a:off x="3363982" y="75723750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253</xdr:row>
      <xdr:rowOff>0</xdr:rowOff>
    </xdr:from>
    <xdr:ext cx="186930" cy="287678"/>
    <xdr:sp macro="" textlink="">
      <xdr:nvSpPr>
        <xdr:cNvPr id="7" name="TextBox 6">
          <a:extLst>
            <a:ext uri="{FF2B5EF4-FFF2-40B4-BE49-F238E27FC236}">
              <a16:creationId xmlns:a16="http://schemas.microsoft.com/office/drawing/2014/main" id="{FD76CBAE-F04E-4EE5-A92C-916717CE070B}"/>
            </a:ext>
          </a:extLst>
        </xdr:cNvPr>
        <xdr:cNvSpPr txBox="1"/>
      </xdr:nvSpPr>
      <xdr:spPr>
        <a:xfrm>
          <a:off x="3363982" y="75723750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253</xdr:row>
      <xdr:rowOff>0</xdr:rowOff>
    </xdr:from>
    <xdr:ext cx="186930" cy="287678"/>
    <xdr:sp macro="" textlink="">
      <xdr:nvSpPr>
        <xdr:cNvPr id="8" name="TextBox 7">
          <a:extLst>
            <a:ext uri="{FF2B5EF4-FFF2-40B4-BE49-F238E27FC236}">
              <a16:creationId xmlns:a16="http://schemas.microsoft.com/office/drawing/2014/main" id="{891AC938-3F8A-4748-830B-8053116E4B85}"/>
            </a:ext>
          </a:extLst>
        </xdr:cNvPr>
        <xdr:cNvSpPr txBox="1"/>
      </xdr:nvSpPr>
      <xdr:spPr>
        <a:xfrm>
          <a:off x="3363982" y="75723750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253</xdr:row>
      <xdr:rowOff>0</xdr:rowOff>
    </xdr:from>
    <xdr:ext cx="186930" cy="287678"/>
    <xdr:sp macro="" textlink="">
      <xdr:nvSpPr>
        <xdr:cNvPr id="9" name="TextBox 8">
          <a:extLst>
            <a:ext uri="{FF2B5EF4-FFF2-40B4-BE49-F238E27FC236}">
              <a16:creationId xmlns:a16="http://schemas.microsoft.com/office/drawing/2014/main" id="{378E7E55-4F67-4B17-B959-8A799BE78C13}"/>
            </a:ext>
          </a:extLst>
        </xdr:cNvPr>
        <xdr:cNvSpPr txBox="1"/>
      </xdr:nvSpPr>
      <xdr:spPr>
        <a:xfrm>
          <a:off x="3363982" y="75723750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253</xdr:row>
      <xdr:rowOff>0</xdr:rowOff>
    </xdr:from>
    <xdr:ext cx="186930" cy="287678"/>
    <xdr:sp macro="" textlink="">
      <xdr:nvSpPr>
        <xdr:cNvPr id="10" name="TextBox 9">
          <a:extLst>
            <a:ext uri="{FF2B5EF4-FFF2-40B4-BE49-F238E27FC236}">
              <a16:creationId xmlns:a16="http://schemas.microsoft.com/office/drawing/2014/main" id="{5C40C6C5-911A-4226-8543-2CE5AAA753FD}"/>
            </a:ext>
          </a:extLst>
        </xdr:cNvPr>
        <xdr:cNvSpPr txBox="1"/>
      </xdr:nvSpPr>
      <xdr:spPr>
        <a:xfrm>
          <a:off x="3363982" y="75723750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253</xdr:row>
      <xdr:rowOff>0</xdr:rowOff>
    </xdr:from>
    <xdr:ext cx="186930" cy="287678"/>
    <xdr:sp macro="" textlink="">
      <xdr:nvSpPr>
        <xdr:cNvPr id="11" name="TextBox 10">
          <a:extLst>
            <a:ext uri="{FF2B5EF4-FFF2-40B4-BE49-F238E27FC236}">
              <a16:creationId xmlns:a16="http://schemas.microsoft.com/office/drawing/2014/main" id="{85571A45-D918-4EFB-8F8A-816F0D2DD029}"/>
            </a:ext>
          </a:extLst>
        </xdr:cNvPr>
        <xdr:cNvSpPr txBox="1"/>
      </xdr:nvSpPr>
      <xdr:spPr>
        <a:xfrm>
          <a:off x="3363982" y="75723750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253</xdr:row>
      <xdr:rowOff>0</xdr:rowOff>
    </xdr:from>
    <xdr:ext cx="186930" cy="287678"/>
    <xdr:sp macro="" textlink="">
      <xdr:nvSpPr>
        <xdr:cNvPr id="12" name="TextBox 11">
          <a:extLst>
            <a:ext uri="{FF2B5EF4-FFF2-40B4-BE49-F238E27FC236}">
              <a16:creationId xmlns:a16="http://schemas.microsoft.com/office/drawing/2014/main" id="{FC5A8443-2BBD-4885-A0F3-32206519A551}"/>
            </a:ext>
          </a:extLst>
        </xdr:cNvPr>
        <xdr:cNvSpPr txBox="1"/>
      </xdr:nvSpPr>
      <xdr:spPr>
        <a:xfrm>
          <a:off x="3363982" y="75723750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253</xdr:row>
      <xdr:rowOff>0</xdr:rowOff>
    </xdr:from>
    <xdr:ext cx="186930" cy="287678"/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2DCCCA16-4004-486F-AB65-22CFF0FE3AA1}"/>
            </a:ext>
          </a:extLst>
        </xdr:cNvPr>
        <xdr:cNvSpPr txBox="1"/>
      </xdr:nvSpPr>
      <xdr:spPr>
        <a:xfrm>
          <a:off x="3363982" y="75723750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253</xdr:row>
      <xdr:rowOff>0</xdr:rowOff>
    </xdr:from>
    <xdr:ext cx="186930" cy="287678"/>
    <xdr:sp macro="" textlink="">
      <xdr:nvSpPr>
        <xdr:cNvPr id="14" name="TextBox 13">
          <a:extLst>
            <a:ext uri="{FF2B5EF4-FFF2-40B4-BE49-F238E27FC236}">
              <a16:creationId xmlns:a16="http://schemas.microsoft.com/office/drawing/2014/main" id="{0D82613D-D00E-451F-B371-77BD65374B2F}"/>
            </a:ext>
          </a:extLst>
        </xdr:cNvPr>
        <xdr:cNvSpPr txBox="1"/>
      </xdr:nvSpPr>
      <xdr:spPr>
        <a:xfrm>
          <a:off x="3363982" y="75723750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253</xdr:row>
      <xdr:rowOff>0</xdr:rowOff>
    </xdr:from>
    <xdr:ext cx="186930" cy="287678"/>
    <xdr:sp macro="" textlink="">
      <xdr:nvSpPr>
        <xdr:cNvPr id="15" name="TextBox 14">
          <a:extLst>
            <a:ext uri="{FF2B5EF4-FFF2-40B4-BE49-F238E27FC236}">
              <a16:creationId xmlns:a16="http://schemas.microsoft.com/office/drawing/2014/main" id="{C81B7771-5303-4BF6-BB0A-6696AF130D41}"/>
            </a:ext>
          </a:extLst>
        </xdr:cNvPr>
        <xdr:cNvSpPr txBox="1"/>
      </xdr:nvSpPr>
      <xdr:spPr>
        <a:xfrm>
          <a:off x="3363982" y="75723750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253</xdr:row>
      <xdr:rowOff>0</xdr:rowOff>
    </xdr:from>
    <xdr:ext cx="186930" cy="287678"/>
    <xdr:sp macro="" textlink="">
      <xdr:nvSpPr>
        <xdr:cNvPr id="16" name="TextBox 15">
          <a:extLst>
            <a:ext uri="{FF2B5EF4-FFF2-40B4-BE49-F238E27FC236}">
              <a16:creationId xmlns:a16="http://schemas.microsoft.com/office/drawing/2014/main" id="{AF53C90B-97F1-46F1-BCC9-0EA574421281}"/>
            </a:ext>
          </a:extLst>
        </xdr:cNvPr>
        <xdr:cNvSpPr txBox="1"/>
      </xdr:nvSpPr>
      <xdr:spPr>
        <a:xfrm>
          <a:off x="3363982" y="75723750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253</xdr:row>
      <xdr:rowOff>0</xdr:rowOff>
    </xdr:from>
    <xdr:ext cx="186930" cy="287678"/>
    <xdr:sp macro="" textlink="">
      <xdr:nvSpPr>
        <xdr:cNvPr id="17" name="TextBox 16">
          <a:extLst>
            <a:ext uri="{FF2B5EF4-FFF2-40B4-BE49-F238E27FC236}">
              <a16:creationId xmlns:a16="http://schemas.microsoft.com/office/drawing/2014/main" id="{398DDB99-D3C3-4AB9-B089-8B12579EBCD6}"/>
            </a:ext>
          </a:extLst>
        </xdr:cNvPr>
        <xdr:cNvSpPr txBox="1"/>
      </xdr:nvSpPr>
      <xdr:spPr>
        <a:xfrm>
          <a:off x="3363982" y="75723750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253</xdr:row>
      <xdr:rowOff>0</xdr:rowOff>
    </xdr:from>
    <xdr:ext cx="186930" cy="287678"/>
    <xdr:sp macro="" textlink="">
      <xdr:nvSpPr>
        <xdr:cNvPr id="18" name="TextBox 17">
          <a:extLst>
            <a:ext uri="{FF2B5EF4-FFF2-40B4-BE49-F238E27FC236}">
              <a16:creationId xmlns:a16="http://schemas.microsoft.com/office/drawing/2014/main" id="{975F5D3B-5CE5-4EB3-B6E8-EE7E38816BDF}"/>
            </a:ext>
          </a:extLst>
        </xdr:cNvPr>
        <xdr:cNvSpPr txBox="1"/>
      </xdr:nvSpPr>
      <xdr:spPr>
        <a:xfrm>
          <a:off x="3363982" y="75723750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253</xdr:row>
      <xdr:rowOff>0</xdr:rowOff>
    </xdr:from>
    <xdr:ext cx="186930" cy="287678"/>
    <xdr:sp macro="" textlink="">
      <xdr:nvSpPr>
        <xdr:cNvPr id="19" name="TextBox 18">
          <a:extLst>
            <a:ext uri="{FF2B5EF4-FFF2-40B4-BE49-F238E27FC236}">
              <a16:creationId xmlns:a16="http://schemas.microsoft.com/office/drawing/2014/main" id="{A53F14F1-0048-412D-97DB-88DC46D7C4D4}"/>
            </a:ext>
          </a:extLst>
        </xdr:cNvPr>
        <xdr:cNvSpPr txBox="1"/>
      </xdr:nvSpPr>
      <xdr:spPr>
        <a:xfrm>
          <a:off x="3363982" y="75723750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253</xdr:row>
      <xdr:rowOff>0</xdr:rowOff>
    </xdr:from>
    <xdr:ext cx="186930" cy="287678"/>
    <xdr:sp macro="" textlink="">
      <xdr:nvSpPr>
        <xdr:cNvPr id="20" name="TextBox 19">
          <a:extLst>
            <a:ext uri="{FF2B5EF4-FFF2-40B4-BE49-F238E27FC236}">
              <a16:creationId xmlns:a16="http://schemas.microsoft.com/office/drawing/2014/main" id="{0F02FB0A-A2EF-4010-9FF5-BBC229300EF5}"/>
            </a:ext>
          </a:extLst>
        </xdr:cNvPr>
        <xdr:cNvSpPr txBox="1"/>
      </xdr:nvSpPr>
      <xdr:spPr>
        <a:xfrm>
          <a:off x="3363982" y="75723750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253</xdr:row>
      <xdr:rowOff>0</xdr:rowOff>
    </xdr:from>
    <xdr:ext cx="186930" cy="287678"/>
    <xdr:sp macro="" textlink="">
      <xdr:nvSpPr>
        <xdr:cNvPr id="21" name="TextBox 20">
          <a:extLst>
            <a:ext uri="{FF2B5EF4-FFF2-40B4-BE49-F238E27FC236}">
              <a16:creationId xmlns:a16="http://schemas.microsoft.com/office/drawing/2014/main" id="{8636212F-A3F6-4E3B-9EE5-3E0F4C39F396}"/>
            </a:ext>
          </a:extLst>
        </xdr:cNvPr>
        <xdr:cNvSpPr txBox="1"/>
      </xdr:nvSpPr>
      <xdr:spPr>
        <a:xfrm>
          <a:off x="3363982" y="75723750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253</xdr:row>
      <xdr:rowOff>0</xdr:rowOff>
    </xdr:from>
    <xdr:ext cx="186930" cy="287678"/>
    <xdr:sp macro="" textlink="">
      <xdr:nvSpPr>
        <xdr:cNvPr id="22" name="TextBox 21">
          <a:extLst>
            <a:ext uri="{FF2B5EF4-FFF2-40B4-BE49-F238E27FC236}">
              <a16:creationId xmlns:a16="http://schemas.microsoft.com/office/drawing/2014/main" id="{B57D94CA-CEEB-4758-A4E6-70B75E7ABE80}"/>
            </a:ext>
          </a:extLst>
        </xdr:cNvPr>
        <xdr:cNvSpPr txBox="1"/>
      </xdr:nvSpPr>
      <xdr:spPr>
        <a:xfrm>
          <a:off x="3363982" y="75723750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253</xdr:row>
      <xdr:rowOff>0</xdr:rowOff>
    </xdr:from>
    <xdr:ext cx="186930" cy="287678"/>
    <xdr:sp macro="" textlink="">
      <xdr:nvSpPr>
        <xdr:cNvPr id="23" name="TextBox 22">
          <a:extLst>
            <a:ext uri="{FF2B5EF4-FFF2-40B4-BE49-F238E27FC236}">
              <a16:creationId xmlns:a16="http://schemas.microsoft.com/office/drawing/2014/main" id="{3B26C312-FE74-409E-AC91-17D0506E5F22}"/>
            </a:ext>
          </a:extLst>
        </xdr:cNvPr>
        <xdr:cNvSpPr txBox="1"/>
      </xdr:nvSpPr>
      <xdr:spPr>
        <a:xfrm>
          <a:off x="3363982" y="75723750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253</xdr:row>
      <xdr:rowOff>0</xdr:rowOff>
    </xdr:from>
    <xdr:ext cx="186930" cy="287678"/>
    <xdr:sp macro="" textlink="">
      <xdr:nvSpPr>
        <xdr:cNvPr id="24" name="TextBox 23">
          <a:extLst>
            <a:ext uri="{FF2B5EF4-FFF2-40B4-BE49-F238E27FC236}">
              <a16:creationId xmlns:a16="http://schemas.microsoft.com/office/drawing/2014/main" id="{4EB469E6-1D51-40E1-84F5-B88C6342889F}"/>
            </a:ext>
          </a:extLst>
        </xdr:cNvPr>
        <xdr:cNvSpPr txBox="1"/>
      </xdr:nvSpPr>
      <xdr:spPr>
        <a:xfrm>
          <a:off x="3363982" y="75723750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253</xdr:row>
      <xdr:rowOff>0</xdr:rowOff>
    </xdr:from>
    <xdr:ext cx="186930" cy="287678"/>
    <xdr:sp macro="" textlink="">
      <xdr:nvSpPr>
        <xdr:cNvPr id="25" name="TextBox 24">
          <a:extLst>
            <a:ext uri="{FF2B5EF4-FFF2-40B4-BE49-F238E27FC236}">
              <a16:creationId xmlns:a16="http://schemas.microsoft.com/office/drawing/2014/main" id="{ABFE1FF1-30DB-4E8E-82FA-0D0191451B2C}"/>
            </a:ext>
          </a:extLst>
        </xdr:cNvPr>
        <xdr:cNvSpPr txBox="1"/>
      </xdr:nvSpPr>
      <xdr:spPr>
        <a:xfrm>
          <a:off x="3363982" y="75723750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253</xdr:row>
      <xdr:rowOff>0</xdr:rowOff>
    </xdr:from>
    <xdr:ext cx="186930" cy="287678"/>
    <xdr:sp macro="" textlink="">
      <xdr:nvSpPr>
        <xdr:cNvPr id="26" name="TextBox 25">
          <a:extLst>
            <a:ext uri="{FF2B5EF4-FFF2-40B4-BE49-F238E27FC236}">
              <a16:creationId xmlns:a16="http://schemas.microsoft.com/office/drawing/2014/main" id="{B3EF5928-8F79-4396-9A0A-E38B83A77AB2}"/>
            </a:ext>
          </a:extLst>
        </xdr:cNvPr>
        <xdr:cNvSpPr txBox="1"/>
      </xdr:nvSpPr>
      <xdr:spPr>
        <a:xfrm>
          <a:off x="3363982" y="75723750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253</xdr:row>
      <xdr:rowOff>0</xdr:rowOff>
    </xdr:from>
    <xdr:ext cx="186930" cy="287678"/>
    <xdr:sp macro="" textlink="">
      <xdr:nvSpPr>
        <xdr:cNvPr id="27" name="TextBox 26">
          <a:extLst>
            <a:ext uri="{FF2B5EF4-FFF2-40B4-BE49-F238E27FC236}">
              <a16:creationId xmlns:a16="http://schemas.microsoft.com/office/drawing/2014/main" id="{62D0F741-F231-47BF-BBC5-DC751E1BE62E}"/>
            </a:ext>
          </a:extLst>
        </xdr:cNvPr>
        <xdr:cNvSpPr txBox="1"/>
      </xdr:nvSpPr>
      <xdr:spPr>
        <a:xfrm>
          <a:off x="3363982" y="75723750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253</xdr:row>
      <xdr:rowOff>0</xdr:rowOff>
    </xdr:from>
    <xdr:ext cx="186930" cy="287678"/>
    <xdr:sp macro="" textlink="">
      <xdr:nvSpPr>
        <xdr:cNvPr id="28" name="TextBox 27">
          <a:extLst>
            <a:ext uri="{FF2B5EF4-FFF2-40B4-BE49-F238E27FC236}">
              <a16:creationId xmlns:a16="http://schemas.microsoft.com/office/drawing/2014/main" id="{D69BD777-DA2E-411A-87CA-D82B1C5CF024}"/>
            </a:ext>
          </a:extLst>
        </xdr:cNvPr>
        <xdr:cNvSpPr txBox="1"/>
      </xdr:nvSpPr>
      <xdr:spPr>
        <a:xfrm>
          <a:off x="3363982" y="75723750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253</xdr:row>
      <xdr:rowOff>0</xdr:rowOff>
    </xdr:from>
    <xdr:ext cx="186930" cy="287678"/>
    <xdr:sp macro="" textlink="">
      <xdr:nvSpPr>
        <xdr:cNvPr id="29" name="TextBox 28">
          <a:extLst>
            <a:ext uri="{FF2B5EF4-FFF2-40B4-BE49-F238E27FC236}">
              <a16:creationId xmlns:a16="http://schemas.microsoft.com/office/drawing/2014/main" id="{82BA614F-D38F-4B92-9198-0DBE2F0E371E}"/>
            </a:ext>
          </a:extLst>
        </xdr:cNvPr>
        <xdr:cNvSpPr txBox="1"/>
      </xdr:nvSpPr>
      <xdr:spPr>
        <a:xfrm>
          <a:off x="3363982" y="75723750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253</xdr:row>
      <xdr:rowOff>0</xdr:rowOff>
    </xdr:from>
    <xdr:ext cx="186930" cy="287678"/>
    <xdr:sp macro="" textlink="">
      <xdr:nvSpPr>
        <xdr:cNvPr id="30" name="TextBox 29">
          <a:extLst>
            <a:ext uri="{FF2B5EF4-FFF2-40B4-BE49-F238E27FC236}">
              <a16:creationId xmlns:a16="http://schemas.microsoft.com/office/drawing/2014/main" id="{840FDBCB-D2D5-4739-8076-E05A445064FC}"/>
            </a:ext>
          </a:extLst>
        </xdr:cNvPr>
        <xdr:cNvSpPr txBox="1"/>
      </xdr:nvSpPr>
      <xdr:spPr>
        <a:xfrm>
          <a:off x="3363982" y="75723750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253</xdr:row>
      <xdr:rowOff>0</xdr:rowOff>
    </xdr:from>
    <xdr:ext cx="186930" cy="287678"/>
    <xdr:sp macro="" textlink="">
      <xdr:nvSpPr>
        <xdr:cNvPr id="31" name="TextBox 30">
          <a:extLst>
            <a:ext uri="{FF2B5EF4-FFF2-40B4-BE49-F238E27FC236}">
              <a16:creationId xmlns:a16="http://schemas.microsoft.com/office/drawing/2014/main" id="{3BD30B3F-3818-4235-A854-7DD9CE1A9085}"/>
            </a:ext>
          </a:extLst>
        </xdr:cNvPr>
        <xdr:cNvSpPr txBox="1"/>
      </xdr:nvSpPr>
      <xdr:spPr>
        <a:xfrm>
          <a:off x="3363982" y="75723750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253</xdr:row>
      <xdr:rowOff>0</xdr:rowOff>
    </xdr:from>
    <xdr:ext cx="186930" cy="287678"/>
    <xdr:sp macro="" textlink="">
      <xdr:nvSpPr>
        <xdr:cNvPr id="32" name="TextBox 31">
          <a:extLst>
            <a:ext uri="{FF2B5EF4-FFF2-40B4-BE49-F238E27FC236}">
              <a16:creationId xmlns:a16="http://schemas.microsoft.com/office/drawing/2014/main" id="{5D6B7BB4-F18D-4C96-A6CB-CD593AFC6F38}"/>
            </a:ext>
          </a:extLst>
        </xdr:cNvPr>
        <xdr:cNvSpPr txBox="1"/>
      </xdr:nvSpPr>
      <xdr:spPr>
        <a:xfrm>
          <a:off x="3363982" y="75723750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253</xdr:row>
      <xdr:rowOff>0</xdr:rowOff>
    </xdr:from>
    <xdr:ext cx="186930" cy="287678"/>
    <xdr:sp macro="" textlink="">
      <xdr:nvSpPr>
        <xdr:cNvPr id="33" name="TextBox 32">
          <a:extLst>
            <a:ext uri="{FF2B5EF4-FFF2-40B4-BE49-F238E27FC236}">
              <a16:creationId xmlns:a16="http://schemas.microsoft.com/office/drawing/2014/main" id="{8590FA01-08BC-473C-8CEB-ED02C1BA1EA1}"/>
            </a:ext>
          </a:extLst>
        </xdr:cNvPr>
        <xdr:cNvSpPr txBox="1"/>
      </xdr:nvSpPr>
      <xdr:spPr>
        <a:xfrm>
          <a:off x="3363982" y="75723750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253</xdr:row>
      <xdr:rowOff>0</xdr:rowOff>
    </xdr:from>
    <xdr:ext cx="186930" cy="287678"/>
    <xdr:sp macro="" textlink="">
      <xdr:nvSpPr>
        <xdr:cNvPr id="34" name="TextBox 33">
          <a:extLst>
            <a:ext uri="{FF2B5EF4-FFF2-40B4-BE49-F238E27FC236}">
              <a16:creationId xmlns:a16="http://schemas.microsoft.com/office/drawing/2014/main" id="{1111C7EA-019C-4EA2-A94A-6E76C6B12B0D}"/>
            </a:ext>
          </a:extLst>
        </xdr:cNvPr>
        <xdr:cNvSpPr txBox="1"/>
      </xdr:nvSpPr>
      <xdr:spPr>
        <a:xfrm>
          <a:off x="3363982" y="75723750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253</xdr:row>
      <xdr:rowOff>0</xdr:rowOff>
    </xdr:from>
    <xdr:ext cx="186930" cy="287678"/>
    <xdr:sp macro="" textlink="">
      <xdr:nvSpPr>
        <xdr:cNvPr id="35" name="TextBox 34">
          <a:extLst>
            <a:ext uri="{FF2B5EF4-FFF2-40B4-BE49-F238E27FC236}">
              <a16:creationId xmlns:a16="http://schemas.microsoft.com/office/drawing/2014/main" id="{5E162424-E2EC-46A0-A714-7A38F2956D8D}"/>
            </a:ext>
          </a:extLst>
        </xdr:cNvPr>
        <xdr:cNvSpPr txBox="1"/>
      </xdr:nvSpPr>
      <xdr:spPr>
        <a:xfrm>
          <a:off x="3363982" y="75723750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253</xdr:row>
      <xdr:rowOff>0</xdr:rowOff>
    </xdr:from>
    <xdr:ext cx="186930" cy="287678"/>
    <xdr:sp macro="" textlink="">
      <xdr:nvSpPr>
        <xdr:cNvPr id="36" name="TextBox 35">
          <a:extLst>
            <a:ext uri="{FF2B5EF4-FFF2-40B4-BE49-F238E27FC236}">
              <a16:creationId xmlns:a16="http://schemas.microsoft.com/office/drawing/2014/main" id="{F2558527-3BB2-499A-B8ED-00FC24BB187C}"/>
            </a:ext>
          </a:extLst>
        </xdr:cNvPr>
        <xdr:cNvSpPr txBox="1"/>
      </xdr:nvSpPr>
      <xdr:spPr>
        <a:xfrm>
          <a:off x="3363982" y="75723750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253</xdr:row>
      <xdr:rowOff>0</xdr:rowOff>
    </xdr:from>
    <xdr:ext cx="186930" cy="287678"/>
    <xdr:sp macro="" textlink="">
      <xdr:nvSpPr>
        <xdr:cNvPr id="37" name="TextBox 36">
          <a:extLst>
            <a:ext uri="{FF2B5EF4-FFF2-40B4-BE49-F238E27FC236}">
              <a16:creationId xmlns:a16="http://schemas.microsoft.com/office/drawing/2014/main" id="{68C595E0-01EF-44A3-AFA1-DE20526BF385}"/>
            </a:ext>
          </a:extLst>
        </xdr:cNvPr>
        <xdr:cNvSpPr txBox="1"/>
      </xdr:nvSpPr>
      <xdr:spPr>
        <a:xfrm>
          <a:off x="3363982" y="75723750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253</xdr:row>
      <xdr:rowOff>0</xdr:rowOff>
    </xdr:from>
    <xdr:ext cx="186930" cy="287678"/>
    <xdr:sp macro="" textlink="">
      <xdr:nvSpPr>
        <xdr:cNvPr id="38" name="TextBox 37">
          <a:extLst>
            <a:ext uri="{FF2B5EF4-FFF2-40B4-BE49-F238E27FC236}">
              <a16:creationId xmlns:a16="http://schemas.microsoft.com/office/drawing/2014/main" id="{ED4CA7FF-181F-4442-B961-00C5B599E425}"/>
            </a:ext>
          </a:extLst>
        </xdr:cNvPr>
        <xdr:cNvSpPr txBox="1"/>
      </xdr:nvSpPr>
      <xdr:spPr>
        <a:xfrm>
          <a:off x="3363982" y="75723750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253</xdr:row>
      <xdr:rowOff>0</xdr:rowOff>
    </xdr:from>
    <xdr:ext cx="186930" cy="287678"/>
    <xdr:sp macro="" textlink="">
      <xdr:nvSpPr>
        <xdr:cNvPr id="39" name="TextBox 38">
          <a:extLst>
            <a:ext uri="{FF2B5EF4-FFF2-40B4-BE49-F238E27FC236}">
              <a16:creationId xmlns:a16="http://schemas.microsoft.com/office/drawing/2014/main" id="{AD238EEB-5692-4D73-B87A-5B56346A7098}"/>
            </a:ext>
          </a:extLst>
        </xdr:cNvPr>
        <xdr:cNvSpPr txBox="1"/>
      </xdr:nvSpPr>
      <xdr:spPr>
        <a:xfrm>
          <a:off x="3363982" y="75723750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253</xdr:row>
      <xdr:rowOff>0</xdr:rowOff>
    </xdr:from>
    <xdr:ext cx="186930" cy="287678"/>
    <xdr:sp macro="" textlink="">
      <xdr:nvSpPr>
        <xdr:cNvPr id="40" name="TextBox 39">
          <a:extLst>
            <a:ext uri="{FF2B5EF4-FFF2-40B4-BE49-F238E27FC236}">
              <a16:creationId xmlns:a16="http://schemas.microsoft.com/office/drawing/2014/main" id="{DB6775AF-AAE3-466D-8246-9A2ECE50AA27}"/>
            </a:ext>
          </a:extLst>
        </xdr:cNvPr>
        <xdr:cNvSpPr txBox="1"/>
      </xdr:nvSpPr>
      <xdr:spPr>
        <a:xfrm>
          <a:off x="3363982" y="75723750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253</xdr:row>
      <xdr:rowOff>0</xdr:rowOff>
    </xdr:from>
    <xdr:ext cx="186930" cy="287678"/>
    <xdr:sp macro="" textlink="">
      <xdr:nvSpPr>
        <xdr:cNvPr id="41" name="TextBox 40">
          <a:extLst>
            <a:ext uri="{FF2B5EF4-FFF2-40B4-BE49-F238E27FC236}">
              <a16:creationId xmlns:a16="http://schemas.microsoft.com/office/drawing/2014/main" id="{DCA877DD-48BC-46D1-B126-A8D7082F1F9F}"/>
            </a:ext>
          </a:extLst>
        </xdr:cNvPr>
        <xdr:cNvSpPr txBox="1"/>
      </xdr:nvSpPr>
      <xdr:spPr>
        <a:xfrm>
          <a:off x="3363982" y="75723750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253</xdr:row>
      <xdr:rowOff>0</xdr:rowOff>
    </xdr:from>
    <xdr:ext cx="186930" cy="287678"/>
    <xdr:sp macro="" textlink="">
      <xdr:nvSpPr>
        <xdr:cNvPr id="42" name="TextBox 41">
          <a:extLst>
            <a:ext uri="{FF2B5EF4-FFF2-40B4-BE49-F238E27FC236}">
              <a16:creationId xmlns:a16="http://schemas.microsoft.com/office/drawing/2014/main" id="{7044B86F-434F-4FA3-95F4-BF9200CE49ED}"/>
            </a:ext>
          </a:extLst>
        </xdr:cNvPr>
        <xdr:cNvSpPr txBox="1"/>
      </xdr:nvSpPr>
      <xdr:spPr>
        <a:xfrm>
          <a:off x="3363982" y="75723750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253</xdr:row>
      <xdr:rowOff>0</xdr:rowOff>
    </xdr:from>
    <xdr:ext cx="186930" cy="287678"/>
    <xdr:sp macro="" textlink="">
      <xdr:nvSpPr>
        <xdr:cNvPr id="43" name="TextBox 42">
          <a:extLst>
            <a:ext uri="{FF2B5EF4-FFF2-40B4-BE49-F238E27FC236}">
              <a16:creationId xmlns:a16="http://schemas.microsoft.com/office/drawing/2014/main" id="{A0F21DCC-7484-411A-9D3C-F5EABC6A145F}"/>
            </a:ext>
          </a:extLst>
        </xdr:cNvPr>
        <xdr:cNvSpPr txBox="1"/>
      </xdr:nvSpPr>
      <xdr:spPr>
        <a:xfrm>
          <a:off x="3363982" y="75723750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253</xdr:row>
      <xdr:rowOff>0</xdr:rowOff>
    </xdr:from>
    <xdr:ext cx="186930" cy="287678"/>
    <xdr:sp macro="" textlink="">
      <xdr:nvSpPr>
        <xdr:cNvPr id="44" name="TextBox 43">
          <a:extLst>
            <a:ext uri="{FF2B5EF4-FFF2-40B4-BE49-F238E27FC236}">
              <a16:creationId xmlns:a16="http://schemas.microsoft.com/office/drawing/2014/main" id="{0E5624CB-67D8-4FD5-A06C-11E18AED7036}"/>
            </a:ext>
          </a:extLst>
        </xdr:cNvPr>
        <xdr:cNvSpPr txBox="1"/>
      </xdr:nvSpPr>
      <xdr:spPr>
        <a:xfrm>
          <a:off x="3363982" y="75723750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253</xdr:row>
      <xdr:rowOff>0</xdr:rowOff>
    </xdr:from>
    <xdr:ext cx="186930" cy="287678"/>
    <xdr:sp macro="" textlink="">
      <xdr:nvSpPr>
        <xdr:cNvPr id="45" name="TextBox 44">
          <a:extLst>
            <a:ext uri="{FF2B5EF4-FFF2-40B4-BE49-F238E27FC236}">
              <a16:creationId xmlns:a16="http://schemas.microsoft.com/office/drawing/2014/main" id="{53449C6F-F16F-4902-A70C-E2BFD4CE3B51}"/>
            </a:ext>
          </a:extLst>
        </xdr:cNvPr>
        <xdr:cNvSpPr txBox="1"/>
      </xdr:nvSpPr>
      <xdr:spPr>
        <a:xfrm>
          <a:off x="3363982" y="75723750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253</xdr:row>
      <xdr:rowOff>0</xdr:rowOff>
    </xdr:from>
    <xdr:ext cx="186930" cy="287678"/>
    <xdr:sp macro="" textlink="">
      <xdr:nvSpPr>
        <xdr:cNvPr id="46" name="TextBox 45">
          <a:extLst>
            <a:ext uri="{FF2B5EF4-FFF2-40B4-BE49-F238E27FC236}">
              <a16:creationId xmlns:a16="http://schemas.microsoft.com/office/drawing/2014/main" id="{69BEEA52-30F9-48BC-9E89-1318E72A9ACB}"/>
            </a:ext>
          </a:extLst>
        </xdr:cNvPr>
        <xdr:cNvSpPr txBox="1"/>
      </xdr:nvSpPr>
      <xdr:spPr>
        <a:xfrm>
          <a:off x="3363982" y="75723750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253</xdr:row>
      <xdr:rowOff>0</xdr:rowOff>
    </xdr:from>
    <xdr:ext cx="186930" cy="287678"/>
    <xdr:sp macro="" textlink="">
      <xdr:nvSpPr>
        <xdr:cNvPr id="47" name="TextBox 46">
          <a:extLst>
            <a:ext uri="{FF2B5EF4-FFF2-40B4-BE49-F238E27FC236}">
              <a16:creationId xmlns:a16="http://schemas.microsoft.com/office/drawing/2014/main" id="{FAEBF8A6-EDD2-4233-8E64-0AC801B047DE}"/>
            </a:ext>
          </a:extLst>
        </xdr:cNvPr>
        <xdr:cNvSpPr txBox="1"/>
      </xdr:nvSpPr>
      <xdr:spPr>
        <a:xfrm>
          <a:off x="3363982" y="75723750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253</xdr:row>
      <xdr:rowOff>0</xdr:rowOff>
    </xdr:from>
    <xdr:ext cx="186930" cy="287678"/>
    <xdr:sp macro="" textlink="">
      <xdr:nvSpPr>
        <xdr:cNvPr id="48" name="TextBox 47">
          <a:extLst>
            <a:ext uri="{FF2B5EF4-FFF2-40B4-BE49-F238E27FC236}">
              <a16:creationId xmlns:a16="http://schemas.microsoft.com/office/drawing/2014/main" id="{A6ACB9A5-9ED9-4D30-88C4-15C85E72111F}"/>
            </a:ext>
          </a:extLst>
        </xdr:cNvPr>
        <xdr:cNvSpPr txBox="1"/>
      </xdr:nvSpPr>
      <xdr:spPr>
        <a:xfrm>
          <a:off x="3363982" y="75723750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253</xdr:row>
      <xdr:rowOff>0</xdr:rowOff>
    </xdr:from>
    <xdr:ext cx="186930" cy="287678"/>
    <xdr:sp macro="" textlink="">
      <xdr:nvSpPr>
        <xdr:cNvPr id="49" name="TextBox 48">
          <a:extLst>
            <a:ext uri="{FF2B5EF4-FFF2-40B4-BE49-F238E27FC236}">
              <a16:creationId xmlns:a16="http://schemas.microsoft.com/office/drawing/2014/main" id="{378DF44E-1469-461E-8E9E-B13C7BD824B6}"/>
            </a:ext>
          </a:extLst>
        </xdr:cNvPr>
        <xdr:cNvSpPr txBox="1"/>
      </xdr:nvSpPr>
      <xdr:spPr>
        <a:xfrm>
          <a:off x="3363982" y="75723750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253</xdr:row>
      <xdr:rowOff>0</xdr:rowOff>
    </xdr:from>
    <xdr:ext cx="186930" cy="287678"/>
    <xdr:sp macro="" textlink="">
      <xdr:nvSpPr>
        <xdr:cNvPr id="50" name="TextBox 49">
          <a:extLst>
            <a:ext uri="{FF2B5EF4-FFF2-40B4-BE49-F238E27FC236}">
              <a16:creationId xmlns:a16="http://schemas.microsoft.com/office/drawing/2014/main" id="{E6975015-E415-4D15-8266-0CB5A7064F8E}"/>
            </a:ext>
          </a:extLst>
        </xdr:cNvPr>
        <xdr:cNvSpPr txBox="1"/>
      </xdr:nvSpPr>
      <xdr:spPr>
        <a:xfrm>
          <a:off x="3363982" y="75723750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253</xdr:row>
      <xdr:rowOff>0</xdr:rowOff>
    </xdr:from>
    <xdr:ext cx="186930" cy="287678"/>
    <xdr:sp macro="" textlink="">
      <xdr:nvSpPr>
        <xdr:cNvPr id="51" name="TextBox 50">
          <a:extLst>
            <a:ext uri="{FF2B5EF4-FFF2-40B4-BE49-F238E27FC236}">
              <a16:creationId xmlns:a16="http://schemas.microsoft.com/office/drawing/2014/main" id="{C23B7307-9791-44A3-B7DD-12F259D716FA}"/>
            </a:ext>
          </a:extLst>
        </xdr:cNvPr>
        <xdr:cNvSpPr txBox="1"/>
      </xdr:nvSpPr>
      <xdr:spPr>
        <a:xfrm>
          <a:off x="3363982" y="75723750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253</xdr:row>
      <xdr:rowOff>0</xdr:rowOff>
    </xdr:from>
    <xdr:ext cx="186930" cy="287678"/>
    <xdr:sp macro="" textlink="">
      <xdr:nvSpPr>
        <xdr:cNvPr id="52" name="TextBox 51">
          <a:extLst>
            <a:ext uri="{FF2B5EF4-FFF2-40B4-BE49-F238E27FC236}">
              <a16:creationId xmlns:a16="http://schemas.microsoft.com/office/drawing/2014/main" id="{064CD78C-31FE-41D0-BB76-3130DAD1D9DA}"/>
            </a:ext>
          </a:extLst>
        </xdr:cNvPr>
        <xdr:cNvSpPr txBox="1"/>
      </xdr:nvSpPr>
      <xdr:spPr>
        <a:xfrm>
          <a:off x="3363982" y="75723750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253</xdr:row>
      <xdr:rowOff>0</xdr:rowOff>
    </xdr:from>
    <xdr:ext cx="186930" cy="287678"/>
    <xdr:sp macro="" textlink="">
      <xdr:nvSpPr>
        <xdr:cNvPr id="53" name="TextBox 52">
          <a:extLst>
            <a:ext uri="{FF2B5EF4-FFF2-40B4-BE49-F238E27FC236}">
              <a16:creationId xmlns:a16="http://schemas.microsoft.com/office/drawing/2014/main" id="{51F3EA4E-2FF1-4433-B401-18C7F668DFD3}"/>
            </a:ext>
          </a:extLst>
        </xdr:cNvPr>
        <xdr:cNvSpPr txBox="1"/>
      </xdr:nvSpPr>
      <xdr:spPr>
        <a:xfrm>
          <a:off x="3363982" y="75723750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253</xdr:row>
      <xdr:rowOff>0</xdr:rowOff>
    </xdr:from>
    <xdr:ext cx="186930" cy="287678"/>
    <xdr:sp macro="" textlink="">
      <xdr:nvSpPr>
        <xdr:cNvPr id="54" name="TextBox 53">
          <a:extLst>
            <a:ext uri="{FF2B5EF4-FFF2-40B4-BE49-F238E27FC236}">
              <a16:creationId xmlns:a16="http://schemas.microsoft.com/office/drawing/2014/main" id="{B024415B-4AE7-4334-B286-F21A708E08A7}"/>
            </a:ext>
          </a:extLst>
        </xdr:cNvPr>
        <xdr:cNvSpPr txBox="1"/>
      </xdr:nvSpPr>
      <xdr:spPr>
        <a:xfrm>
          <a:off x="3363982" y="75723750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253</xdr:row>
      <xdr:rowOff>0</xdr:rowOff>
    </xdr:from>
    <xdr:ext cx="186930" cy="287678"/>
    <xdr:sp macro="" textlink="">
      <xdr:nvSpPr>
        <xdr:cNvPr id="55" name="TextBox 54">
          <a:extLst>
            <a:ext uri="{FF2B5EF4-FFF2-40B4-BE49-F238E27FC236}">
              <a16:creationId xmlns:a16="http://schemas.microsoft.com/office/drawing/2014/main" id="{FC147DBE-863B-46FF-B675-E1AEEF3CCF0D}"/>
            </a:ext>
          </a:extLst>
        </xdr:cNvPr>
        <xdr:cNvSpPr txBox="1"/>
      </xdr:nvSpPr>
      <xdr:spPr>
        <a:xfrm>
          <a:off x="3363982" y="75723750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253</xdr:row>
      <xdr:rowOff>0</xdr:rowOff>
    </xdr:from>
    <xdr:ext cx="186930" cy="287678"/>
    <xdr:sp macro="" textlink="">
      <xdr:nvSpPr>
        <xdr:cNvPr id="56" name="TextBox 55">
          <a:extLst>
            <a:ext uri="{FF2B5EF4-FFF2-40B4-BE49-F238E27FC236}">
              <a16:creationId xmlns:a16="http://schemas.microsoft.com/office/drawing/2014/main" id="{A9C46F81-2742-477E-8ED1-1AB5CCEF131D}"/>
            </a:ext>
          </a:extLst>
        </xdr:cNvPr>
        <xdr:cNvSpPr txBox="1"/>
      </xdr:nvSpPr>
      <xdr:spPr>
        <a:xfrm>
          <a:off x="3363982" y="75723750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253</xdr:row>
      <xdr:rowOff>0</xdr:rowOff>
    </xdr:from>
    <xdr:ext cx="186930" cy="287678"/>
    <xdr:sp macro="" textlink="">
      <xdr:nvSpPr>
        <xdr:cNvPr id="57" name="TextBox 56">
          <a:extLst>
            <a:ext uri="{FF2B5EF4-FFF2-40B4-BE49-F238E27FC236}">
              <a16:creationId xmlns:a16="http://schemas.microsoft.com/office/drawing/2014/main" id="{404129E9-5FB9-4E4C-9F20-415BECCFB98C}"/>
            </a:ext>
          </a:extLst>
        </xdr:cNvPr>
        <xdr:cNvSpPr txBox="1"/>
      </xdr:nvSpPr>
      <xdr:spPr>
        <a:xfrm>
          <a:off x="3363982" y="75723750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253</xdr:row>
      <xdr:rowOff>0</xdr:rowOff>
    </xdr:from>
    <xdr:ext cx="186930" cy="287678"/>
    <xdr:sp macro="" textlink="">
      <xdr:nvSpPr>
        <xdr:cNvPr id="58" name="TextBox 57">
          <a:extLst>
            <a:ext uri="{FF2B5EF4-FFF2-40B4-BE49-F238E27FC236}">
              <a16:creationId xmlns:a16="http://schemas.microsoft.com/office/drawing/2014/main" id="{DAEAB964-1B6C-43EF-8842-2E856D706AC3}"/>
            </a:ext>
          </a:extLst>
        </xdr:cNvPr>
        <xdr:cNvSpPr txBox="1"/>
      </xdr:nvSpPr>
      <xdr:spPr>
        <a:xfrm>
          <a:off x="3363982" y="75723750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253</xdr:row>
      <xdr:rowOff>0</xdr:rowOff>
    </xdr:from>
    <xdr:ext cx="186930" cy="287678"/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id="{E89F033F-A0FD-432B-9E26-4FF81DA80753}"/>
            </a:ext>
          </a:extLst>
        </xdr:cNvPr>
        <xdr:cNvSpPr txBox="1"/>
      </xdr:nvSpPr>
      <xdr:spPr>
        <a:xfrm>
          <a:off x="3363982" y="75723750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253</xdr:row>
      <xdr:rowOff>0</xdr:rowOff>
    </xdr:from>
    <xdr:ext cx="186930" cy="287678"/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id="{3B94C0E9-7D9C-4008-94ED-EBD370BB3927}"/>
            </a:ext>
          </a:extLst>
        </xdr:cNvPr>
        <xdr:cNvSpPr txBox="1"/>
      </xdr:nvSpPr>
      <xdr:spPr>
        <a:xfrm>
          <a:off x="3363982" y="75723750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253</xdr:row>
      <xdr:rowOff>0</xdr:rowOff>
    </xdr:from>
    <xdr:ext cx="186930" cy="287678"/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id="{409B809D-A212-4033-92D1-BC8D70AE5C18}"/>
            </a:ext>
          </a:extLst>
        </xdr:cNvPr>
        <xdr:cNvSpPr txBox="1"/>
      </xdr:nvSpPr>
      <xdr:spPr>
        <a:xfrm>
          <a:off x="3363982" y="75723750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253</xdr:row>
      <xdr:rowOff>0</xdr:rowOff>
    </xdr:from>
    <xdr:ext cx="186930" cy="287678"/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id="{7AD0CE6E-D19A-448F-894D-4BBFBFE845A5}"/>
            </a:ext>
          </a:extLst>
        </xdr:cNvPr>
        <xdr:cNvSpPr txBox="1"/>
      </xdr:nvSpPr>
      <xdr:spPr>
        <a:xfrm>
          <a:off x="3363982" y="75723750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253</xdr:row>
      <xdr:rowOff>0</xdr:rowOff>
    </xdr:from>
    <xdr:ext cx="186930" cy="287678"/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id="{D235B373-8DD2-4D8C-B4A7-F275365EC5D5}"/>
            </a:ext>
          </a:extLst>
        </xdr:cNvPr>
        <xdr:cNvSpPr txBox="1"/>
      </xdr:nvSpPr>
      <xdr:spPr>
        <a:xfrm>
          <a:off x="3363982" y="75723750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253</xdr:row>
      <xdr:rowOff>0</xdr:rowOff>
    </xdr:from>
    <xdr:ext cx="186930" cy="287678"/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id="{CCFF17E1-CCCD-4E35-A932-6B6D1F6CE5DD}"/>
            </a:ext>
          </a:extLst>
        </xdr:cNvPr>
        <xdr:cNvSpPr txBox="1"/>
      </xdr:nvSpPr>
      <xdr:spPr>
        <a:xfrm>
          <a:off x="3363982" y="75723750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253</xdr:row>
      <xdr:rowOff>0</xdr:rowOff>
    </xdr:from>
    <xdr:ext cx="186930" cy="287678"/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id="{28BB0FA9-6F74-49E2-A568-B41E9DA9BDE9}"/>
            </a:ext>
          </a:extLst>
        </xdr:cNvPr>
        <xdr:cNvSpPr txBox="1"/>
      </xdr:nvSpPr>
      <xdr:spPr>
        <a:xfrm>
          <a:off x="3363982" y="75723750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253</xdr:row>
      <xdr:rowOff>0</xdr:rowOff>
    </xdr:from>
    <xdr:ext cx="186930" cy="287678"/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id="{978FF9A0-B302-4723-BEA2-AB1978595C2D}"/>
            </a:ext>
          </a:extLst>
        </xdr:cNvPr>
        <xdr:cNvSpPr txBox="1"/>
      </xdr:nvSpPr>
      <xdr:spPr>
        <a:xfrm>
          <a:off x="3363982" y="75723750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253</xdr:row>
      <xdr:rowOff>0</xdr:rowOff>
    </xdr:from>
    <xdr:ext cx="186930" cy="287678"/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id="{225762C0-616D-4902-9ADF-AFAEC3E6F767}"/>
            </a:ext>
          </a:extLst>
        </xdr:cNvPr>
        <xdr:cNvSpPr txBox="1"/>
      </xdr:nvSpPr>
      <xdr:spPr>
        <a:xfrm>
          <a:off x="3363982" y="75723750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253</xdr:row>
      <xdr:rowOff>0</xdr:rowOff>
    </xdr:from>
    <xdr:ext cx="186930" cy="287678"/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id="{791C0308-20DF-41F8-B401-D144C7175A81}"/>
            </a:ext>
          </a:extLst>
        </xdr:cNvPr>
        <xdr:cNvSpPr txBox="1"/>
      </xdr:nvSpPr>
      <xdr:spPr>
        <a:xfrm>
          <a:off x="3363982" y="75723750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253</xdr:row>
      <xdr:rowOff>0</xdr:rowOff>
    </xdr:from>
    <xdr:ext cx="186930" cy="287678"/>
    <xdr:sp macro="" textlink="">
      <xdr:nvSpPr>
        <xdr:cNvPr id="69" name="TextBox 68">
          <a:extLst>
            <a:ext uri="{FF2B5EF4-FFF2-40B4-BE49-F238E27FC236}">
              <a16:creationId xmlns:a16="http://schemas.microsoft.com/office/drawing/2014/main" id="{8A195146-7A70-48FD-945D-BA88AB1757E8}"/>
            </a:ext>
          </a:extLst>
        </xdr:cNvPr>
        <xdr:cNvSpPr txBox="1"/>
      </xdr:nvSpPr>
      <xdr:spPr>
        <a:xfrm>
          <a:off x="3363982" y="75723750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253</xdr:row>
      <xdr:rowOff>0</xdr:rowOff>
    </xdr:from>
    <xdr:ext cx="186930" cy="287678"/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id="{0F0BDC58-8C75-4D4F-85D2-7958B280C070}"/>
            </a:ext>
          </a:extLst>
        </xdr:cNvPr>
        <xdr:cNvSpPr txBox="1"/>
      </xdr:nvSpPr>
      <xdr:spPr>
        <a:xfrm>
          <a:off x="3363982" y="75723750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253</xdr:row>
      <xdr:rowOff>0</xdr:rowOff>
    </xdr:from>
    <xdr:ext cx="186930" cy="287678"/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id="{AA63EAB2-4569-49F8-87B9-5B037F0644B0}"/>
            </a:ext>
          </a:extLst>
        </xdr:cNvPr>
        <xdr:cNvSpPr txBox="1"/>
      </xdr:nvSpPr>
      <xdr:spPr>
        <a:xfrm>
          <a:off x="3363982" y="75723750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253</xdr:row>
      <xdr:rowOff>0</xdr:rowOff>
    </xdr:from>
    <xdr:ext cx="186930" cy="287678"/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id="{6C4F049F-9F16-4001-9FF3-A2E078A25AF9}"/>
            </a:ext>
          </a:extLst>
        </xdr:cNvPr>
        <xdr:cNvSpPr txBox="1"/>
      </xdr:nvSpPr>
      <xdr:spPr>
        <a:xfrm>
          <a:off x="3363982" y="75723750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2</xdr:col>
      <xdr:colOff>2573407</xdr:colOff>
      <xdr:row>253</xdr:row>
      <xdr:rowOff>0</xdr:rowOff>
    </xdr:from>
    <xdr:ext cx="186930" cy="287678"/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id="{CF572FE3-8999-46E5-8030-C3FB9272C04C}"/>
            </a:ext>
          </a:extLst>
        </xdr:cNvPr>
        <xdr:cNvSpPr txBox="1"/>
      </xdr:nvSpPr>
      <xdr:spPr>
        <a:xfrm>
          <a:off x="3363982" y="75723750"/>
          <a:ext cx="186930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579343</xdr:colOff>
      <xdr:row>253</xdr:row>
      <xdr:rowOff>0</xdr:rowOff>
    </xdr:from>
    <xdr:ext cx="193967" cy="287678"/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id="{43D76B97-1179-42F5-AD7B-D5ECB7D37E4B}"/>
            </a:ext>
          </a:extLst>
        </xdr:cNvPr>
        <xdr:cNvSpPr txBox="1"/>
      </xdr:nvSpPr>
      <xdr:spPr>
        <a:xfrm>
          <a:off x="3874993" y="75723750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579343</xdr:colOff>
      <xdr:row>253</xdr:row>
      <xdr:rowOff>0</xdr:rowOff>
    </xdr:from>
    <xdr:ext cx="193967" cy="287678"/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id="{5F62CE5A-7548-4021-8C38-B00B4C89BF39}"/>
            </a:ext>
          </a:extLst>
        </xdr:cNvPr>
        <xdr:cNvSpPr txBox="1"/>
      </xdr:nvSpPr>
      <xdr:spPr>
        <a:xfrm>
          <a:off x="3874993" y="75723750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579343</xdr:colOff>
      <xdr:row>253</xdr:row>
      <xdr:rowOff>0</xdr:rowOff>
    </xdr:from>
    <xdr:ext cx="193967" cy="287678"/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id="{59D47F03-9BBA-4357-9E90-031D40EBD9A2}"/>
            </a:ext>
          </a:extLst>
        </xdr:cNvPr>
        <xdr:cNvSpPr txBox="1"/>
      </xdr:nvSpPr>
      <xdr:spPr>
        <a:xfrm>
          <a:off x="3874993" y="75723750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579343</xdr:colOff>
      <xdr:row>253</xdr:row>
      <xdr:rowOff>0</xdr:rowOff>
    </xdr:from>
    <xdr:ext cx="193967" cy="287678"/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id="{52C5BFB9-E980-4279-8D60-4E7A8830D8BE}"/>
            </a:ext>
          </a:extLst>
        </xdr:cNvPr>
        <xdr:cNvSpPr txBox="1"/>
      </xdr:nvSpPr>
      <xdr:spPr>
        <a:xfrm>
          <a:off x="3874993" y="75723750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579343</xdr:colOff>
      <xdr:row>253</xdr:row>
      <xdr:rowOff>0</xdr:rowOff>
    </xdr:from>
    <xdr:ext cx="193967" cy="287678"/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id="{272B6A5E-A132-40F5-9CB4-5BB6BD7C0AF3}"/>
            </a:ext>
          </a:extLst>
        </xdr:cNvPr>
        <xdr:cNvSpPr txBox="1"/>
      </xdr:nvSpPr>
      <xdr:spPr>
        <a:xfrm>
          <a:off x="3874993" y="75723750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579343</xdr:colOff>
      <xdr:row>253</xdr:row>
      <xdr:rowOff>0</xdr:rowOff>
    </xdr:from>
    <xdr:ext cx="193967" cy="287678"/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id="{E1601BE3-6DE9-4417-ABE1-28FADC7E504A}"/>
            </a:ext>
          </a:extLst>
        </xdr:cNvPr>
        <xdr:cNvSpPr txBox="1"/>
      </xdr:nvSpPr>
      <xdr:spPr>
        <a:xfrm>
          <a:off x="3874993" y="75723750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579343</xdr:colOff>
      <xdr:row>253</xdr:row>
      <xdr:rowOff>0</xdr:rowOff>
    </xdr:from>
    <xdr:ext cx="193967" cy="287678"/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id="{61BB2E1B-702C-4316-916A-96AAA98BE64D}"/>
            </a:ext>
          </a:extLst>
        </xdr:cNvPr>
        <xdr:cNvSpPr txBox="1"/>
      </xdr:nvSpPr>
      <xdr:spPr>
        <a:xfrm>
          <a:off x="3874993" y="75723750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579343</xdr:colOff>
      <xdr:row>253</xdr:row>
      <xdr:rowOff>0</xdr:rowOff>
    </xdr:from>
    <xdr:ext cx="193967" cy="287678"/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id="{6852B02E-6041-42E2-BDE8-CDB9B1790445}"/>
            </a:ext>
          </a:extLst>
        </xdr:cNvPr>
        <xdr:cNvSpPr txBox="1"/>
      </xdr:nvSpPr>
      <xdr:spPr>
        <a:xfrm>
          <a:off x="3874993" y="75723750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579343</xdr:colOff>
      <xdr:row>253</xdr:row>
      <xdr:rowOff>0</xdr:rowOff>
    </xdr:from>
    <xdr:ext cx="193967" cy="287678"/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id="{1DF95028-AA72-4FE5-83C5-D4845CFB7FD0}"/>
            </a:ext>
          </a:extLst>
        </xdr:cNvPr>
        <xdr:cNvSpPr txBox="1"/>
      </xdr:nvSpPr>
      <xdr:spPr>
        <a:xfrm>
          <a:off x="3874993" y="75723750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579343</xdr:colOff>
      <xdr:row>253</xdr:row>
      <xdr:rowOff>0</xdr:rowOff>
    </xdr:from>
    <xdr:ext cx="193967" cy="287678"/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id="{35ACBC1D-8B9A-4290-AF17-32891CDB0F01}"/>
            </a:ext>
          </a:extLst>
        </xdr:cNvPr>
        <xdr:cNvSpPr txBox="1"/>
      </xdr:nvSpPr>
      <xdr:spPr>
        <a:xfrm>
          <a:off x="3874993" y="75723750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579343</xdr:colOff>
      <xdr:row>253</xdr:row>
      <xdr:rowOff>0</xdr:rowOff>
    </xdr:from>
    <xdr:ext cx="193967" cy="287678"/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id="{FC8B5481-67E2-4C57-8275-8D2A01B479B9}"/>
            </a:ext>
          </a:extLst>
        </xdr:cNvPr>
        <xdr:cNvSpPr txBox="1"/>
      </xdr:nvSpPr>
      <xdr:spPr>
        <a:xfrm>
          <a:off x="3874993" y="75723750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579343</xdr:colOff>
      <xdr:row>253</xdr:row>
      <xdr:rowOff>0</xdr:rowOff>
    </xdr:from>
    <xdr:ext cx="193967" cy="287678"/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id="{4EAC8891-1B7C-4817-AFB2-22AC9FDE54DA}"/>
            </a:ext>
          </a:extLst>
        </xdr:cNvPr>
        <xdr:cNvSpPr txBox="1"/>
      </xdr:nvSpPr>
      <xdr:spPr>
        <a:xfrm>
          <a:off x="3874993" y="75723750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579343</xdr:colOff>
      <xdr:row>253</xdr:row>
      <xdr:rowOff>0</xdr:rowOff>
    </xdr:from>
    <xdr:ext cx="193967" cy="287678"/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id="{38482C3A-3CBA-4409-AB13-E226ED8A4C67}"/>
            </a:ext>
          </a:extLst>
        </xdr:cNvPr>
        <xdr:cNvSpPr txBox="1"/>
      </xdr:nvSpPr>
      <xdr:spPr>
        <a:xfrm>
          <a:off x="3874993" y="75723750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579343</xdr:colOff>
      <xdr:row>253</xdr:row>
      <xdr:rowOff>0</xdr:rowOff>
    </xdr:from>
    <xdr:ext cx="193967" cy="287678"/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id="{FC8CAF9C-5DDD-4E05-90D5-9AE4F4BD8039}"/>
            </a:ext>
          </a:extLst>
        </xdr:cNvPr>
        <xdr:cNvSpPr txBox="1"/>
      </xdr:nvSpPr>
      <xdr:spPr>
        <a:xfrm>
          <a:off x="3874993" y="75723750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579343</xdr:colOff>
      <xdr:row>253</xdr:row>
      <xdr:rowOff>0</xdr:rowOff>
    </xdr:from>
    <xdr:ext cx="193967" cy="287678"/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id="{59580DD9-DDF2-4263-86DC-00FAA409B94F}"/>
            </a:ext>
          </a:extLst>
        </xdr:cNvPr>
        <xdr:cNvSpPr txBox="1"/>
      </xdr:nvSpPr>
      <xdr:spPr>
        <a:xfrm>
          <a:off x="3874993" y="75723750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579343</xdr:colOff>
      <xdr:row>253</xdr:row>
      <xdr:rowOff>0</xdr:rowOff>
    </xdr:from>
    <xdr:ext cx="193967" cy="287678"/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id="{5952EDFF-E40F-4ACE-9F98-1FDB8186477F}"/>
            </a:ext>
          </a:extLst>
        </xdr:cNvPr>
        <xdr:cNvSpPr txBox="1"/>
      </xdr:nvSpPr>
      <xdr:spPr>
        <a:xfrm>
          <a:off x="3874993" y="75723750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579343</xdr:colOff>
      <xdr:row>253</xdr:row>
      <xdr:rowOff>0</xdr:rowOff>
    </xdr:from>
    <xdr:ext cx="193967" cy="287678"/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id="{250B3C17-3316-4A2A-9AA3-6D0E7453AEB7}"/>
            </a:ext>
          </a:extLst>
        </xdr:cNvPr>
        <xdr:cNvSpPr txBox="1"/>
      </xdr:nvSpPr>
      <xdr:spPr>
        <a:xfrm>
          <a:off x="3874993" y="75723750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579343</xdr:colOff>
      <xdr:row>253</xdr:row>
      <xdr:rowOff>0</xdr:rowOff>
    </xdr:from>
    <xdr:ext cx="193967" cy="287678"/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id="{F112B822-5014-440E-82A0-62B45D010867}"/>
            </a:ext>
          </a:extLst>
        </xdr:cNvPr>
        <xdr:cNvSpPr txBox="1"/>
      </xdr:nvSpPr>
      <xdr:spPr>
        <a:xfrm>
          <a:off x="3874993" y="75723750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579343</xdr:colOff>
      <xdr:row>253</xdr:row>
      <xdr:rowOff>0</xdr:rowOff>
    </xdr:from>
    <xdr:ext cx="193967" cy="287678"/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id="{197F7D71-5287-4DF6-A0A9-A56F533E67E5}"/>
            </a:ext>
          </a:extLst>
        </xdr:cNvPr>
        <xdr:cNvSpPr txBox="1"/>
      </xdr:nvSpPr>
      <xdr:spPr>
        <a:xfrm>
          <a:off x="3874993" y="75723750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579343</xdr:colOff>
      <xdr:row>253</xdr:row>
      <xdr:rowOff>0</xdr:rowOff>
    </xdr:from>
    <xdr:ext cx="193967" cy="287678"/>
    <xdr:sp macro="" textlink="">
      <xdr:nvSpPr>
        <xdr:cNvPr id="93" name="TextBox 92">
          <a:extLst>
            <a:ext uri="{FF2B5EF4-FFF2-40B4-BE49-F238E27FC236}">
              <a16:creationId xmlns:a16="http://schemas.microsoft.com/office/drawing/2014/main" id="{A36FCD24-6B1F-4312-B279-A65C9DD96E98}"/>
            </a:ext>
          </a:extLst>
        </xdr:cNvPr>
        <xdr:cNvSpPr txBox="1"/>
      </xdr:nvSpPr>
      <xdr:spPr>
        <a:xfrm>
          <a:off x="3874993" y="75723750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579343</xdr:colOff>
      <xdr:row>253</xdr:row>
      <xdr:rowOff>0</xdr:rowOff>
    </xdr:from>
    <xdr:ext cx="193967" cy="287678"/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id="{B81A8E90-D145-4DBF-9DF1-7BF654F2A899}"/>
            </a:ext>
          </a:extLst>
        </xdr:cNvPr>
        <xdr:cNvSpPr txBox="1"/>
      </xdr:nvSpPr>
      <xdr:spPr>
        <a:xfrm>
          <a:off x="3874993" y="75723750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579343</xdr:colOff>
      <xdr:row>253</xdr:row>
      <xdr:rowOff>0</xdr:rowOff>
    </xdr:from>
    <xdr:ext cx="193967" cy="287678"/>
    <xdr:sp macro="" textlink="">
      <xdr:nvSpPr>
        <xdr:cNvPr id="95" name="TextBox 94">
          <a:extLst>
            <a:ext uri="{FF2B5EF4-FFF2-40B4-BE49-F238E27FC236}">
              <a16:creationId xmlns:a16="http://schemas.microsoft.com/office/drawing/2014/main" id="{7F0D247C-7440-4903-A83F-2287097121DA}"/>
            </a:ext>
          </a:extLst>
        </xdr:cNvPr>
        <xdr:cNvSpPr txBox="1"/>
      </xdr:nvSpPr>
      <xdr:spPr>
        <a:xfrm>
          <a:off x="3874993" y="75723750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579343</xdr:colOff>
      <xdr:row>253</xdr:row>
      <xdr:rowOff>0</xdr:rowOff>
    </xdr:from>
    <xdr:ext cx="193967" cy="287678"/>
    <xdr:sp macro="" textlink="">
      <xdr:nvSpPr>
        <xdr:cNvPr id="96" name="TextBox 95">
          <a:extLst>
            <a:ext uri="{FF2B5EF4-FFF2-40B4-BE49-F238E27FC236}">
              <a16:creationId xmlns:a16="http://schemas.microsoft.com/office/drawing/2014/main" id="{CB86FF50-5B5E-4971-BD11-7AD4AF798F82}"/>
            </a:ext>
          </a:extLst>
        </xdr:cNvPr>
        <xdr:cNvSpPr txBox="1"/>
      </xdr:nvSpPr>
      <xdr:spPr>
        <a:xfrm>
          <a:off x="3874993" y="75723750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579343</xdr:colOff>
      <xdr:row>253</xdr:row>
      <xdr:rowOff>0</xdr:rowOff>
    </xdr:from>
    <xdr:ext cx="193967" cy="287678"/>
    <xdr:sp macro="" textlink="">
      <xdr:nvSpPr>
        <xdr:cNvPr id="97" name="TextBox 96">
          <a:extLst>
            <a:ext uri="{FF2B5EF4-FFF2-40B4-BE49-F238E27FC236}">
              <a16:creationId xmlns:a16="http://schemas.microsoft.com/office/drawing/2014/main" id="{FF69194F-74AD-43C9-AC4E-9BBD7E74319F}"/>
            </a:ext>
          </a:extLst>
        </xdr:cNvPr>
        <xdr:cNvSpPr txBox="1"/>
      </xdr:nvSpPr>
      <xdr:spPr>
        <a:xfrm>
          <a:off x="3874993" y="75723750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579343</xdr:colOff>
      <xdr:row>253</xdr:row>
      <xdr:rowOff>0</xdr:rowOff>
    </xdr:from>
    <xdr:ext cx="193967" cy="287678"/>
    <xdr:sp macro="" textlink="">
      <xdr:nvSpPr>
        <xdr:cNvPr id="98" name="TextBox 97">
          <a:extLst>
            <a:ext uri="{FF2B5EF4-FFF2-40B4-BE49-F238E27FC236}">
              <a16:creationId xmlns:a16="http://schemas.microsoft.com/office/drawing/2014/main" id="{D28215E8-93B6-4337-B1DB-B80B8D464644}"/>
            </a:ext>
          </a:extLst>
        </xdr:cNvPr>
        <xdr:cNvSpPr txBox="1"/>
      </xdr:nvSpPr>
      <xdr:spPr>
        <a:xfrm>
          <a:off x="3874993" y="75723750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579343</xdr:colOff>
      <xdr:row>253</xdr:row>
      <xdr:rowOff>0</xdr:rowOff>
    </xdr:from>
    <xdr:ext cx="193967" cy="287678"/>
    <xdr:sp macro="" textlink="">
      <xdr:nvSpPr>
        <xdr:cNvPr id="99" name="TextBox 98">
          <a:extLst>
            <a:ext uri="{FF2B5EF4-FFF2-40B4-BE49-F238E27FC236}">
              <a16:creationId xmlns:a16="http://schemas.microsoft.com/office/drawing/2014/main" id="{855307DF-98DB-4FC2-BAC1-F72D3A93C800}"/>
            </a:ext>
          </a:extLst>
        </xdr:cNvPr>
        <xdr:cNvSpPr txBox="1"/>
      </xdr:nvSpPr>
      <xdr:spPr>
        <a:xfrm>
          <a:off x="3874993" y="75723750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579343</xdr:colOff>
      <xdr:row>253</xdr:row>
      <xdr:rowOff>0</xdr:rowOff>
    </xdr:from>
    <xdr:ext cx="193967" cy="287678"/>
    <xdr:sp macro="" textlink="">
      <xdr:nvSpPr>
        <xdr:cNvPr id="100" name="TextBox 99">
          <a:extLst>
            <a:ext uri="{FF2B5EF4-FFF2-40B4-BE49-F238E27FC236}">
              <a16:creationId xmlns:a16="http://schemas.microsoft.com/office/drawing/2014/main" id="{B445868D-4304-4260-84DC-7172C20D8640}"/>
            </a:ext>
          </a:extLst>
        </xdr:cNvPr>
        <xdr:cNvSpPr txBox="1"/>
      </xdr:nvSpPr>
      <xdr:spPr>
        <a:xfrm>
          <a:off x="3874993" y="75723750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579343</xdr:colOff>
      <xdr:row>253</xdr:row>
      <xdr:rowOff>0</xdr:rowOff>
    </xdr:from>
    <xdr:ext cx="193967" cy="287678"/>
    <xdr:sp macro="" textlink="">
      <xdr:nvSpPr>
        <xdr:cNvPr id="101" name="TextBox 100">
          <a:extLst>
            <a:ext uri="{FF2B5EF4-FFF2-40B4-BE49-F238E27FC236}">
              <a16:creationId xmlns:a16="http://schemas.microsoft.com/office/drawing/2014/main" id="{7FC01140-E016-43F2-B8B0-D8436D537759}"/>
            </a:ext>
          </a:extLst>
        </xdr:cNvPr>
        <xdr:cNvSpPr txBox="1"/>
      </xdr:nvSpPr>
      <xdr:spPr>
        <a:xfrm>
          <a:off x="3874993" y="75723750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579343</xdr:colOff>
      <xdr:row>253</xdr:row>
      <xdr:rowOff>0</xdr:rowOff>
    </xdr:from>
    <xdr:ext cx="193967" cy="287678"/>
    <xdr:sp macro="" textlink="">
      <xdr:nvSpPr>
        <xdr:cNvPr id="102" name="TextBox 101">
          <a:extLst>
            <a:ext uri="{FF2B5EF4-FFF2-40B4-BE49-F238E27FC236}">
              <a16:creationId xmlns:a16="http://schemas.microsoft.com/office/drawing/2014/main" id="{EBE6A3EC-65F4-4586-81A5-BBD5E55E8B18}"/>
            </a:ext>
          </a:extLst>
        </xdr:cNvPr>
        <xdr:cNvSpPr txBox="1"/>
      </xdr:nvSpPr>
      <xdr:spPr>
        <a:xfrm>
          <a:off x="3874993" y="75723750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579343</xdr:colOff>
      <xdr:row>253</xdr:row>
      <xdr:rowOff>0</xdr:rowOff>
    </xdr:from>
    <xdr:ext cx="193967" cy="287678"/>
    <xdr:sp macro="" textlink="">
      <xdr:nvSpPr>
        <xdr:cNvPr id="103" name="TextBox 102">
          <a:extLst>
            <a:ext uri="{FF2B5EF4-FFF2-40B4-BE49-F238E27FC236}">
              <a16:creationId xmlns:a16="http://schemas.microsoft.com/office/drawing/2014/main" id="{93AA283B-84B4-4436-8512-A778C0CDC976}"/>
            </a:ext>
          </a:extLst>
        </xdr:cNvPr>
        <xdr:cNvSpPr txBox="1"/>
      </xdr:nvSpPr>
      <xdr:spPr>
        <a:xfrm>
          <a:off x="3874993" y="75723750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579343</xdr:colOff>
      <xdr:row>253</xdr:row>
      <xdr:rowOff>0</xdr:rowOff>
    </xdr:from>
    <xdr:ext cx="193967" cy="287678"/>
    <xdr:sp macro="" textlink="">
      <xdr:nvSpPr>
        <xdr:cNvPr id="104" name="TextBox 103">
          <a:extLst>
            <a:ext uri="{FF2B5EF4-FFF2-40B4-BE49-F238E27FC236}">
              <a16:creationId xmlns:a16="http://schemas.microsoft.com/office/drawing/2014/main" id="{9209B4CE-6B76-4FB2-A090-411CB012D920}"/>
            </a:ext>
          </a:extLst>
        </xdr:cNvPr>
        <xdr:cNvSpPr txBox="1"/>
      </xdr:nvSpPr>
      <xdr:spPr>
        <a:xfrm>
          <a:off x="3874993" y="75723750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579343</xdr:colOff>
      <xdr:row>253</xdr:row>
      <xdr:rowOff>0</xdr:rowOff>
    </xdr:from>
    <xdr:ext cx="193967" cy="287678"/>
    <xdr:sp macro="" textlink="">
      <xdr:nvSpPr>
        <xdr:cNvPr id="105" name="TextBox 104">
          <a:extLst>
            <a:ext uri="{FF2B5EF4-FFF2-40B4-BE49-F238E27FC236}">
              <a16:creationId xmlns:a16="http://schemas.microsoft.com/office/drawing/2014/main" id="{10525DAD-D70A-4DA9-B23C-4616DA0F36DA}"/>
            </a:ext>
          </a:extLst>
        </xdr:cNvPr>
        <xdr:cNvSpPr txBox="1"/>
      </xdr:nvSpPr>
      <xdr:spPr>
        <a:xfrm>
          <a:off x="3874993" y="75723750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579343</xdr:colOff>
      <xdr:row>253</xdr:row>
      <xdr:rowOff>0</xdr:rowOff>
    </xdr:from>
    <xdr:ext cx="193967" cy="287678"/>
    <xdr:sp macro="" textlink="">
      <xdr:nvSpPr>
        <xdr:cNvPr id="106" name="TextBox 105">
          <a:extLst>
            <a:ext uri="{FF2B5EF4-FFF2-40B4-BE49-F238E27FC236}">
              <a16:creationId xmlns:a16="http://schemas.microsoft.com/office/drawing/2014/main" id="{5D7CDF2B-37E0-49E5-AA06-52FE237B7A52}"/>
            </a:ext>
          </a:extLst>
        </xdr:cNvPr>
        <xdr:cNvSpPr txBox="1"/>
      </xdr:nvSpPr>
      <xdr:spPr>
        <a:xfrm>
          <a:off x="3874993" y="75723750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579343</xdr:colOff>
      <xdr:row>253</xdr:row>
      <xdr:rowOff>0</xdr:rowOff>
    </xdr:from>
    <xdr:ext cx="193967" cy="287678"/>
    <xdr:sp macro="" textlink="">
      <xdr:nvSpPr>
        <xdr:cNvPr id="107" name="TextBox 106">
          <a:extLst>
            <a:ext uri="{FF2B5EF4-FFF2-40B4-BE49-F238E27FC236}">
              <a16:creationId xmlns:a16="http://schemas.microsoft.com/office/drawing/2014/main" id="{5384685E-F22B-47AE-831C-B3D36B3E84D7}"/>
            </a:ext>
          </a:extLst>
        </xdr:cNvPr>
        <xdr:cNvSpPr txBox="1"/>
      </xdr:nvSpPr>
      <xdr:spPr>
        <a:xfrm>
          <a:off x="3874993" y="75723750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579343</xdr:colOff>
      <xdr:row>253</xdr:row>
      <xdr:rowOff>0</xdr:rowOff>
    </xdr:from>
    <xdr:ext cx="193967" cy="287678"/>
    <xdr:sp macro="" textlink="">
      <xdr:nvSpPr>
        <xdr:cNvPr id="108" name="TextBox 107">
          <a:extLst>
            <a:ext uri="{FF2B5EF4-FFF2-40B4-BE49-F238E27FC236}">
              <a16:creationId xmlns:a16="http://schemas.microsoft.com/office/drawing/2014/main" id="{061FEF01-85BD-42CC-AB48-26FF6C4CBA22}"/>
            </a:ext>
          </a:extLst>
        </xdr:cNvPr>
        <xdr:cNvSpPr txBox="1"/>
      </xdr:nvSpPr>
      <xdr:spPr>
        <a:xfrm>
          <a:off x="3874993" y="75723750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579343</xdr:colOff>
      <xdr:row>253</xdr:row>
      <xdr:rowOff>0</xdr:rowOff>
    </xdr:from>
    <xdr:ext cx="193967" cy="287678"/>
    <xdr:sp macro="" textlink="">
      <xdr:nvSpPr>
        <xdr:cNvPr id="109" name="TextBox 108">
          <a:extLst>
            <a:ext uri="{FF2B5EF4-FFF2-40B4-BE49-F238E27FC236}">
              <a16:creationId xmlns:a16="http://schemas.microsoft.com/office/drawing/2014/main" id="{1B8AE607-ABB6-4BCF-9B4B-A60F2067C4A4}"/>
            </a:ext>
          </a:extLst>
        </xdr:cNvPr>
        <xdr:cNvSpPr txBox="1"/>
      </xdr:nvSpPr>
      <xdr:spPr>
        <a:xfrm>
          <a:off x="3874993" y="75723750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579343</xdr:colOff>
      <xdr:row>253</xdr:row>
      <xdr:rowOff>0</xdr:rowOff>
    </xdr:from>
    <xdr:ext cx="193967" cy="287678"/>
    <xdr:sp macro="" textlink="">
      <xdr:nvSpPr>
        <xdr:cNvPr id="110" name="TextBox 109">
          <a:extLst>
            <a:ext uri="{FF2B5EF4-FFF2-40B4-BE49-F238E27FC236}">
              <a16:creationId xmlns:a16="http://schemas.microsoft.com/office/drawing/2014/main" id="{B9429E8F-0C6E-486A-A07E-0E2AFD243E97}"/>
            </a:ext>
          </a:extLst>
        </xdr:cNvPr>
        <xdr:cNvSpPr txBox="1"/>
      </xdr:nvSpPr>
      <xdr:spPr>
        <a:xfrm>
          <a:off x="3874993" y="75723750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579343</xdr:colOff>
      <xdr:row>253</xdr:row>
      <xdr:rowOff>0</xdr:rowOff>
    </xdr:from>
    <xdr:ext cx="193967" cy="287678"/>
    <xdr:sp macro="" textlink="">
      <xdr:nvSpPr>
        <xdr:cNvPr id="111" name="TextBox 110">
          <a:extLst>
            <a:ext uri="{FF2B5EF4-FFF2-40B4-BE49-F238E27FC236}">
              <a16:creationId xmlns:a16="http://schemas.microsoft.com/office/drawing/2014/main" id="{AB021ECC-3DC2-4442-9DFA-E5C24414A64B}"/>
            </a:ext>
          </a:extLst>
        </xdr:cNvPr>
        <xdr:cNvSpPr txBox="1"/>
      </xdr:nvSpPr>
      <xdr:spPr>
        <a:xfrm>
          <a:off x="3874993" y="75723750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579343</xdr:colOff>
      <xdr:row>253</xdr:row>
      <xdr:rowOff>0</xdr:rowOff>
    </xdr:from>
    <xdr:ext cx="193967" cy="287678"/>
    <xdr:sp macro="" textlink="">
      <xdr:nvSpPr>
        <xdr:cNvPr id="112" name="TextBox 111">
          <a:extLst>
            <a:ext uri="{FF2B5EF4-FFF2-40B4-BE49-F238E27FC236}">
              <a16:creationId xmlns:a16="http://schemas.microsoft.com/office/drawing/2014/main" id="{528DDAC7-02CA-410A-B604-FAE16B44ED5B}"/>
            </a:ext>
          </a:extLst>
        </xdr:cNvPr>
        <xdr:cNvSpPr txBox="1"/>
      </xdr:nvSpPr>
      <xdr:spPr>
        <a:xfrm>
          <a:off x="3874993" y="75723750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579343</xdr:colOff>
      <xdr:row>253</xdr:row>
      <xdr:rowOff>0</xdr:rowOff>
    </xdr:from>
    <xdr:ext cx="193967" cy="287678"/>
    <xdr:sp macro="" textlink="">
      <xdr:nvSpPr>
        <xdr:cNvPr id="113" name="TextBox 112">
          <a:extLst>
            <a:ext uri="{FF2B5EF4-FFF2-40B4-BE49-F238E27FC236}">
              <a16:creationId xmlns:a16="http://schemas.microsoft.com/office/drawing/2014/main" id="{10C0C65A-3B5A-4BC7-A77D-DD274440785F}"/>
            </a:ext>
          </a:extLst>
        </xdr:cNvPr>
        <xdr:cNvSpPr txBox="1"/>
      </xdr:nvSpPr>
      <xdr:spPr>
        <a:xfrm>
          <a:off x="3874993" y="75723750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579343</xdr:colOff>
      <xdr:row>253</xdr:row>
      <xdr:rowOff>0</xdr:rowOff>
    </xdr:from>
    <xdr:ext cx="193967" cy="287678"/>
    <xdr:sp macro="" textlink="">
      <xdr:nvSpPr>
        <xdr:cNvPr id="114" name="TextBox 113">
          <a:extLst>
            <a:ext uri="{FF2B5EF4-FFF2-40B4-BE49-F238E27FC236}">
              <a16:creationId xmlns:a16="http://schemas.microsoft.com/office/drawing/2014/main" id="{0488EAC0-650C-4783-9DA9-98BE55CBBCB8}"/>
            </a:ext>
          </a:extLst>
        </xdr:cNvPr>
        <xdr:cNvSpPr txBox="1"/>
      </xdr:nvSpPr>
      <xdr:spPr>
        <a:xfrm>
          <a:off x="3874993" y="75723750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579343</xdr:colOff>
      <xdr:row>253</xdr:row>
      <xdr:rowOff>0</xdr:rowOff>
    </xdr:from>
    <xdr:ext cx="193967" cy="287678"/>
    <xdr:sp macro="" textlink="">
      <xdr:nvSpPr>
        <xdr:cNvPr id="115" name="TextBox 114">
          <a:extLst>
            <a:ext uri="{FF2B5EF4-FFF2-40B4-BE49-F238E27FC236}">
              <a16:creationId xmlns:a16="http://schemas.microsoft.com/office/drawing/2014/main" id="{5D68A3EE-7F10-4F0B-9547-5919B711B6F8}"/>
            </a:ext>
          </a:extLst>
        </xdr:cNvPr>
        <xdr:cNvSpPr txBox="1"/>
      </xdr:nvSpPr>
      <xdr:spPr>
        <a:xfrm>
          <a:off x="3874993" y="75723750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579343</xdr:colOff>
      <xdr:row>253</xdr:row>
      <xdr:rowOff>0</xdr:rowOff>
    </xdr:from>
    <xdr:ext cx="193967" cy="287678"/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id="{5151CAC7-113B-4FA0-A568-234D07B08495}"/>
            </a:ext>
          </a:extLst>
        </xdr:cNvPr>
        <xdr:cNvSpPr txBox="1"/>
      </xdr:nvSpPr>
      <xdr:spPr>
        <a:xfrm>
          <a:off x="3874993" y="75723750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579343</xdr:colOff>
      <xdr:row>253</xdr:row>
      <xdr:rowOff>0</xdr:rowOff>
    </xdr:from>
    <xdr:ext cx="193967" cy="287678"/>
    <xdr:sp macro="" textlink="">
      <xdr:nvSpPr>
        <xdr:cNvPr id="117" name="TextBox 116">
          <a:extLst>
            <a:ext uri="{FF2B5EF4-FFF2-40B4-BE49-F238E27FC236}">
              <a16:creationId xmlns:a16="http://schemas.microsoft.com/office/drawing/2014/main" id="{28030250-A830-4B9E-91F4-95EE202B96DC}"/>
            </a:ext>
          </a:extLst>
        </xdr:cNvPr>
        <xdr:cNvSpPr txBox="1"/>
      </xdr:nvSpPr>
      <xdr:spPr>
        <a:xfrm>
          <a:off x="3874993" y="75723750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579343</xdr:colOff>
      <xdr:row>253</xdr:row>
      <xdr:rowOff>0</xdr:rowOff>
    </xdr:from>
    <xdr:ext cx="193967" cy="287678"/>
    <xdr:sp macro="" textlink="">
      <xdr:nvSpPr>
        <xdr:cNvPr id="118" name="TextBox 117">
          <a:extLst>
            <a:ext uri="{FF2B5EF4-FFF2-40B4-BE49-F238E27FC236}">
              <a16:creationId xmlns:a16="http://schemas.microsoft.com/office/drawing/2014/main" id="{098C55FA-FDD2-4323-B665-911050E89B0A}"/>
            </a:ext>
          </a:extLst>
        </xdr:cNvPr>
        <xdr:cNvSpPr txBox="1"/>
      </xdr:nvSpPr>
      <xdr:spPr>
        <a:xfrm>
          <a:off x="3874993" y="75723750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579343</xdr:colOff>
      <xdr:row>253</xdr:row>
      <xdr:rowOff>0</xdr:rowOff>
    </xdr:from>
    <xdr:ext cx="193967" cy="287678"/>
    <xdr:sp macro="" textlink="">
      <xdr:nvSpPr>
        <xdr:cNvPr id="119" name="TextBox 118">
          <a:extLst>
            <a:ext uri="{FF2B5EF4-FFF2-40B4-BE49-F238E27FC236}">
              <a16:creationId xmlns:a16="http://schemas.microsoft.com/office/drawing/2014/main" id="{DAC0B34D-EC99-4D34-9D06-6BA63A89506E}"/>
            </a:ext>
          </a:extLst>
        </xdr:cNvPr>
        <xdr:cNvSpPr txBox="1"/>
      </xdr:nvSpPr>
      <xdr:spPr>
        <a:xfrm>
          <a:off x="3874993" y="75723750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579343</xdr:colOff>
      <xdr:row>253</xdr:row>
      <xdr:rowOff>0</xdr:rowOff>
    </xdr:from>
    <xdr:ext cx="193967" cy="287678"/>
    <xdr:sp macro="" textlink="">
      <xdr:nvSpPr>
        <xdr:cNvPr id="120" name="TextBox 119">
          <a:extLst>
            <a:ext uri="{FF2B5EF4-FFF2-40B4-BE49-F238E27FC236}">
              <a16:creationId xmlns:a16="http://schemas.microsoft.com/office/drawing/2014/main" id="{E13BE3E5-6141-4330-9801-85CD11FD2F86}"/>
            </a:ext>
          </a:extLst>
        </xdr:cNvPr>
        <xdr:cNvSpPr txBox="1"/>
      </xdr:nvSpPr>
      <xdr:spPr>
        <a:xfrm>
          <a:off x="3874993" y="75723750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579343</xdr:colOff>
      <xdr:row>253</xdr:row>
      <xdr:rowOff>0</xdr:rowOff>
    </xdr:from>
    <xdr:ext cx="193967" cy="287678"/>
    <xdr:sp macro="" textlink="">
      <xdr:nvSpPr>
        <xdr:cNvPr id="121" name="TextBox 120">
          <a:extLst>
            <a:ext uri="{FF2B5EF4-FFF2-40B4-BE49-F238E27FC236}">
              <a16:creationId xmlns:a16="http://schemas.microsoft.com/office/drawing/2014/main" id="{38A44E75-BCBF-4686-8784-7358CDF91961}"/>
            </a:ext>
          </a:extLst>
        </xdr:cNvPr>
        <xdr:cNvSpPr txBox="1"/>
      </xdr:nvSpPr>
      <xdr:spPr>
        <a:xfrm>
          <a:off x="3874993" y="75723750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579343</xdr:colOff>
      <xdr:row>253</xdr:row>
      <xdr:rowOff>0</xdr:rowOff>
    </xdr:from>
    <xdr:ext cx="193967" cy="287678"/>
    <xdr:sp macro="" textlink="">
      <xdr:nvSpPr>
        <xdr:cNvPr id="122" name="TextBox 121">
          <a:extLst>
            <a:ext uri="{FF2B5EF4-FFF2-40B4-BE49-F238E27FC236}">
              <a16:creationId xmlns:a16="http://schemas.microsoft.com/office/drawing/2014/main" id="{A606AD59-AEB3-4166-8404-DB6C063F79E1}"/>
            </a:ext>
          </a:extLst>
        </xdr:cNvPr>
        <xdr:cNvSpPr txBox="1"/>
      </xdr:nvSpPr>
      <xdr:spPr>
        <a:xfrm>
          <a:off x="3874993" y="75723750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579343</xdr:colOff>
      <xdr:row>253</xdr:row>
      <xdr:rowOff>0</xdr:rowOff>
    </xdr:from>
    <xdr:ext cx="193967" cy="287678"/>
    <xdr:sp macro="" textlink="">
      <xdr:nvSpPr>
        <xdr:cNvPr id="123" name="TextBox 122">
          <a:extLst>
            <a:ext uri="{FF2B5EF4-FFF2-40B4-BE49-F238E27FC236}">
              <a16:creationId xmlns:a16="http://schemas.microsoft.com/office/drawing/2014/main" id="{3320C564-1953-4DD7-B2B7-7708F006F9E9}"/>
            </a:ext>
          </a:extLst>
        </xdr:cNvPr>
        <xdr:cNvSpPr txBox="1"/>
      </xdr:nvSpPr>
      <xdr:spPr>
        <a:xfrm>
          <a:off x="3874993" y="75723750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579343</xdr:colOff>
      <xdr:row>253</xdr:row>
      <xdr:rowOff>0</xdr:rowOff>
    </xdr:from>
    <xdr:ext cx="193967" cy="287678"/>
    <xdr:sp macro="" textlink="">
      <xdr:nvSpPr>
        <xdr:cNvPr id="124" name="TextBox 123">
          <a:extLst>
            <a:ext uri="{FF2B5EF4-FFF2-40B4-BE49-F238E27FC236}">
              <a16:creationId xmlns:a16="http://schemas.microsoft.com/office/drawing/2014/main" id="{12790D85-08D5-4C52-BFCE-1C2D8BC80995}"/>
            </a:ext>
          </a:extLst>
        </xdr:cNvPr>
        <xdr:cNvSpPr txBox="1"/>
      </xdr:nvSpPr>
      <xdr:spPr>
        <a:xfrm>
          <a:off x="3874993" y="75723750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579343</xdr:colOff>
      <xdr:row>253</xdr:row>
      <xdr:rowOff>0</xdr:rowOff>
    </xdr:from>
    <xdr:ext cx="193967" cy="287678"/>
    <xdr:sp macro="" textlink="">
      <xdr:nvSpPr>
        <xdr:cNvPr id="125" name="TextBox 124">
          <a:extLst>
            <a:ext uri="{FF2B5EF4-FFF2-40B4-BE49-F238E27FC236}">
              <a16:creationId xmlns:a16="http://schemas.microsoft.com/office/drawing/2014/main" id="{8D5D194A-81A6-4DC7-B919-FD6AE603507A}"/>
            </a:ext>
          </a:extLst>
        </xdr:cNvPr>
        <xdr:cNvSpPr txBox="1"/>
      </xdr:nvSpPr>
      <xdr:spPr>
        <a:xfrm>
          <a:off x="3874993" y="75723750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579343</xdr:colOff>
      <xdr:row>253</xdr:row>
      <xdr:rowOff>0</xdr:rowOff>
    </xdr:from>
    <xdr:ext cx="193967" cy="287678"/>
    <xdr:sp macro="" textlink="">
      <xdr:nvSpPr>
        <xdr:cNvPr id="126" name="TextBox 125">
          <a:extLst>
            <a:ext uri="{FF2B5EF4-FFF2-40B4-BE49-F238E27FC236}">
              <a16:creationId xmlns:a16="http://schemas.microsoft.com/office/drawing/2014/main" id="{3CB6746A-4A8E-4D33-B881-642333ECFF9E}"/>
            </a:ext>
          </a:extLst>
        </xdr:cNvPr>
        <xdr:cNvSpPr txBox="1"/>
      </xdr:nvSpPr>
      <xdr:spPr>
        <a:xfrm>
          <a:off x="3874993" y="75723750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579343</xdr:colOff>
      <xdr:row>253</xdr:row>
      <xdr:rowOff>0</xdr:rowOff>
    </xdr:from>
    <xdr:ext cx="193967" cy="287678"/>
    <xdr:sp macro="" textlink="">
      <xdr:nvSpPr>
        <xdr:cNvPr id="127" name="TextBox 126">
          <a:extLst>
            <a:ext uri="{FF2B5EF4-FFF2-40B4-BE49-F238E27FC236}">
              <a16:creationId xmlns:a16="http://schemas.microsoft.com/office/drawing/2014/main" id="{854C68D9-973E-42FE-9380-A6C276EDF950}"/>
            </a:ext>
          </a:extLst>
        </xdr:cNvPr>
        <xdr:cNvSpPr txBox="1"/>
      </xdr:nvSpPr>
      <xdr:spPr>
        <a:xfrm>
          <a:off x="3874993" y="75723750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579343</xdr:colOff>
      <xdr:row>253</xdr:row>
      <xdr:rowOff>0</xdr:rowOff>
    </xdr:from>
    <xdr:ext cx="193967" cy="287678"/>
    <xdr:sp macro="" textlink="">
      <xdr:nvSpPr>
        <xdr:cNvPr id="128" name="TextBox 127">
          <a:extLst>
            <a:ext uri="{FF2B5EF4-FFF2-40B4-BE49-F238E27FC236}">
              <a16:creationId xmlns:a16="http://schemas.microsoft.com/office/drawing/2014/main" id="{4848A482-A368-42E7-8909-3F071287A307}"/>
            </a:ext>
          </a:extLst>
        </xdr:cNvPr>
        <xdr:cNvSpPr txBox="1"/>
      </xdr:nvSpPr>
      <xdr:spPr>
        <a:xfrm>
          <a:off x="3874993" y="75723750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579343</xdr:colOff>
      <xdr:row>253</xdr:row>
      <xdr:rowOff>0</xdr:rowOff>
    </xdr:from>
    <xdr:ext cx="193967" cy="287678"/>
    <xdr:sp macro="" textlink="">
      <xdr:nvSpPr>
        <xdr:cNvPr id="129" name="TextBox 128">
          <a:extLst>
            <a:ext uri="{FF2B5EF4-FFF2-40B4-BE49-F238E27FC236}">
              <a16:creationId xmlns:a16="http://schemas.microsoft.com/office/drawing/2014/main" id="{5BC1E9BC-1272-4C9A-B2E2-1785B2509E8A}"/>
            </a:ext>
          </a:extLst>
        </xdr:cNvPr>
        <xdr:cNvSpPr txBox="1"/>
      </xdr:nvSpPr>
      <xdr:spPr>
        <a:xfrm>
          <a:off x="3874993" y="75723750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579343</xdr:colOff>
      <xdr:row>253</xdr:row>
      <xdr:rowOff>0</xdr:rowOff>
    </xdr:from>
    <xdr:ext cx="193967" cy="287678"/>
    <xdr:sp macro="" textlink="">
      <xdr:nvSpPr>
        <xdr:cNvPr id="130" name="TextBox 129">
          <a:extLst>
            <a:ext uri="{FF2B5EF4-FFF2-40B4-BE49-F238E27FC236}">
              <a16:creationId xmlns:a16="http://schemas.microsoft.com/office/drawing/2014/main" id="{3E55DBCA-A745-40AE-A9F8-35D135A4B1CB}"/>
            </a:ext>
          </a:extLst>
        </xdr:cNvPr>
        <xdr:cNvSpPr txBox="1"/>
      </xdr:nvSpPr>
      <xdr:spPr>
        <a:xfrm>
          <a:off x="3874993" y="75723750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579343</xdr:colOff>
      <xdr:row>253</xdr:row>
      <xdr:rowOff>0</xdr:rowOff>
    </xdr:from>
    <xdr:ext cx="193967" cy="287678"/>
    <xdr:sp macro="" textlink="">
      <xdr:nvSpPr>
        <xdr:cNvPr id="131" name="TextBox 130">
          <a:extLst>
            <a:ext uri="{FF2B5EF4-FFF2-40B4-BE49-F238E27FC236}">
              <a16:creationId xmlns:a16="http://schemas.microsoft.com/office/drawing/2014/main" id="{BC298B49-8D50-4D0B-8FDA-621685427AE2}"/>
            </a:ext>
          </a:extLst>
        </xdr:cNvPr>
        <xdr:cNvSpPr txBox="1"/>
      </xdr:nvSpPr>
      <xdr:spPr>
        <a:xfrm>
          <a:off x="3874993" y="75723750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579343</xdr:colOff>
      <xdr:row>253</xdr:row>
      <xdr:rowOff>0</xdr:rowOff>
    </xdr:from>
    <xdr:ext cx="193967" cy="287678"/>
    <xdr:sp macro="" textlink="">
      <xdr:nvSpPr>
        <xdr:cNvPr id="132" name="TextBox 131">
          <a:extLst>
            <a:ext uri="{FF2B5EF4-FFF2-40B4-BE49-F238E27FC236}">
              <a16:creationId xmlns:a16="http://schemas.microsoft.com/office/drawing/2014/main" id="{CF5B3329-D036-46FD-967F-D1AB2514102C}"/>
            </a:ext>
          </a:extLst>
        </xdr:cNvPr>
        <xdr:cNvSpPr txBox="1"/>
      </xdr:nvSpPr>
      <xdr:spPr>
        <a:xfrm>
          <a:off x="3874993" y="75723750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579343</xdr:colOff>
      <xdr:row>253</xdr:row>
      <xdr:rowOff>0</xdr:rowOff>
    </xdr:from>
    <xdr:ext cx="193967" cy="287678"/>
    <xdr:sp macro="" textlink="">
      <xdr:nvSpPr>
        <xdr:cNvPr id="133" name="TextBox 132">
          <a:extLst>
            <a:ext uri="{FF2B5EF4-FFF2-40B4-BE49-F238E27FC236}">
              <a16:creationId xmlns:a16="http://schemas.microsoft.com/office/drawing/2014/main" id="{5F380626-3CDA-4943-8AAE-E39ECA25A35B}"/>
            </a:ext>
          </a:extLst>
        </xdr:cNvPr>
        <xdr:cNvSpPr txBox="1"/>
      </xdr:nvSpPr>
      <xdr:spPr>
        <a:xfrm>
          <a:off x="3874993" y="75723750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579343</xdr:colOff>
      <xdr:row>253</xdr:row>
      <xdr:rowOff>0</xdr:rowOff>
    </xdr:from>
    <xdr:ext cx="193967" cy="287678"/>
    <xdr:sp macro="" textlink="">
      <xdr:nvSpPr>
        <xdr:cNvPr id="134" name="TextBox 133">
          <a:extLst>
            <a:ext uri="{FF2B5EF4-FFF2-40B4-BE49-F238E27FC236}">
              <a16:creationId xmlns:a16="http://schemas.microsoft.com/office/drawing/2014/main" id="{7454E2BD-2938-4A73-81F4-E45E7B5647EB}"/>
            </a:ext>
          </a:extLst>
        </xdr:cNvPr>
        <xdr:cNvSpPr txBox="1"/>
      </xdr:nvSpPr>
      <xdr:spPr>
        <a:xfrm>
          <a:off x="3874993" y="75723750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579343</xdr:colOff>
      <xdr:row>253</xdr:row>
      <xdr:rowOff>0</xdr:rowOff>
    </xdr:from>
    <xdr:ext cx="193967" cy="287678"/>
    <xdr:sp macro="" textlink="">
      <xdr:nvSpPr>
        <xdr:cNvPr id="135" name="TextBox 134">
          <a:extLst>
            <a:ext uri="{FF2B5EF4-FFF2-40B4-BE49-F238E27FC236}">
              <a16:creationId xmlns:a16="http://schemas.microsoft.com/office/drawing/2014/main" id="{9D08D47C-1CA9-40F7-8D7F-3A4A16E01AE4}"/>
            </a:ext>
          </a:extLst>
        </xdr:cNvPr>
        <xdr:cNvSpPr txBox="1"/>
      </xdr:nvSpPr>
      <xdr:spPr>
        <a:xfrm>
          <a:off x="3874993" y="75723750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579343</xdr:colOff>
      <xdr:row>253</xdr:row>
      <xdr:rowOff>0</xdr:rowOff>
    </xdr:from>
    <xdr:ext cx="193967" cy="287678"/>
    <xdr:sp macro="" textlink="">
      <xdr:nvSpPr>
        <xdr:cNvPr id="136" name="TextBox 135">
          <a:extLst>
            <a:ext uri="{FF2B5EF4-FFF2-40B4-BE49-F238E27FC236}">
              <a16:creationId xmlns:a16="http://schemas.microsoft.com/office/drawing/2014/main" id="{386A3A31-DF0C-423A-9B48-A9D868220680}"/>
            </a:ext>
          </a:extLst>
        </xdr:cNvPr>
        <xdr:cNvSpPr txBox="1"/>
      </xdr:nvSpPr>
      <xdr:spPr>
        <a:xfrm>
          <a:off x="3874993" y="75723750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579343</xdr:colOff>
      <xdr:row>253</xdr:row>
      <xdr:rowOff>0</xdr:rowOff>
    </xdr:from>
    <xdr:ext cx="193967" cy="287678"/>
    <xdr:sp macro="" textlink="">
      <xdr:nvSpPr>
        <xdr:cNvPr id="137" name="TextBox 136">
          <a:extLst>
            <a:ext uri="{FF2B5EF4-FFF2-40B4-BE49-F238E27FC236}">
              <a16:creationId xmlns:a16="http://schemas.microsoft.com/office/drawing/2014/main" id="{1FDF5A71-3786-498A-80EA-4D50968C5983}"/>
            </a:ext>
          </a:extLst>
        </xdr:cNvPr>
        <xdr:cNvSpPr txBox="1"/>
      </xdr:nvSpPr>
      <xdr:spPr>
        <a:xfrm>
          <a:off x="3874993" y="75723750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579343</xdr:colOff>
      <xdr:row>253</xdr:row>
      <xdr:rowOff>0</xdr:rowOff>
    </xdr:from>
    <xdr:ext cx="193967" cy="287678"/>
    <xdr:sp macro="" textlink="">
      <xdr:nvSpPr>
        <xdr:cNvPr id="138" name="TextBox 137">
          <a:extLst>
            <a:ext uri="{FF2B5EF4-FFF2-40B4-BE49-F238E27FC236}">
              <a16:creationId xmlns:a16="http://schemas.microsoft.com/office/drawing/2014/main" id="{444FF8EA-3668-47C1-8302-70983A0988EC}"/>
            </a:ext>
          </a:extLst>
        </xdr:cNvPr>
        <xdr:cNvSpPr txBox="1"/>
      </xdr:nvSpPr>
      <xdr:spPr>
        <a:xfrm>
          <a:off x="3874993" y="75723750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579343</xdr:colOff>
      <xdr:row>253</xdr:row>
      <xdr:rowOff>0</xdr:rowOff>
    </xdr:from>
    <xdr:ext cx="193967" cy="287678"/>
    <xdr:sp macro="" textlink="">
      <xdr:nvSpPr>
        <xdr:cNvPr id="139" name="TextBox 138">
          <a:extLst>
            <a:ext uri="{FF2B5EF4-FFF2-40B4-BE49-F238E27FC236}">
              <a16:creationId xmlns:a16="http://schemas.microsoft.com/office/drawing/2014/main" id="{19DE6749-9832-49F0-A013-F9C4025E9390}"/>
            </a:ext>
          </a:extLst>
        </xdr:cNvPr>
        <xdr:cNvSpPr txBox="1"/>
      </xdr:nvSpPr>
      <xdr:spPr>
        <a:xfrm>
          <a:off x="3874993" y="75723750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579343</xdr:colOff>
      <xdr:row>253</xdr:row>
      <xdr:rowOff>0</xdr:rowOff>
    </xdr:from>
    <xdr:ext cx="193967" cy="287678"/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id="{723E8151-D469-4DFE-BC8E-28165E6F4D96}"/>
            </a:ext>
          </a:extLst>
        </xdr:cNvPr>
        <xdr:cNvSpPr txBox="1"/>
      </xdr:nvSpPr>
      <xdr:spPr>
        <a:xfrm>
          <a:off x="3874993" y="75723750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579343</xdr:colOff>
      <xdr:row>253</xdr:row>
      <xdr:rowOff>0</xdr:rowOff>
    </xdr:from>
    <xdr:ext cx="193967" cy="287678"/>
    <xdr:sp macro="" textlink="">
      <xdr:nvSpPr>
        <xdr:cNvPr id="141" name="TextBox 140">
          <a:extLst>
            <a:ext uri="{FF2B5EF4-FFF2-40B4-BE49-F238E27FC236}">
              <a16:creationId xmlns:a16="http://schemas.microsoft.com/office/drawing/2014/main" id="{B35BFF1B-84AE-48B8-8EEF-3B939E8D049D}"/>
            </a:ext>
          </a:extLst>
        </xdr:cNvPr>
        <xdr:cNvSpPr txBox="1"/>
      </xdr:nvSpPr>
      <xdr:spPr>
        <a:xfrm>
          <a:off x="3874993" y="75723750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579343</xdr:colOff>
      <xdr:row>253</xdr:row>
      <xdr:rowOff>0</xdr:rowOff>
    </xdr:from>
    <xdr:ext cx="193967" cy="287678"/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id="{ECA1BB4F-BB66-4961-A11F-52BDEAD2D541}"/>
            </a:ext>
          </a:extLst>
        </xdr:cNvPr>
        <xdr:cNvSpPr txBox="1"/>
      </xdr:nvSpPr>
      <xdr:spPr>
        <a:xfrm>
          <a:off x="3874993" y="75723750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579343</xdr:colOff>
      <xdr:row>253</xdr:row>
      <xdr:rowOff>0</xdr:rowOff>
    </xdr:from>
    <xdr:ext cx="193967" cy="287678"/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id="{8A55F89B-2A5D-450D-859D-E88D776F9F58}"/>
            </a:ext>
          </a:extLst>
        </xdr:cNvPr>
        <xdr:cNvSpPr txBox="1"/>
      </xdr:nvSpPr>
      <xdr:spPr>
        <a:xfrm>
          <a:off x="3874993" y="75723750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579343</xdr:colOff>
      <xdr:row>253</xdr:row>
      <xdr:rowOff>0</xdr:rowOff>
    </xdr:from>
    <xdr:ext cx="193967" cy="287678"/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id="{D1E393BA-DC18-4178-A12E-C430468103E6}"/>
            </a:ext>
          </a:extLst>
        </xdr:cNvPr>
        <xdr:cNvSpPr txBox="1"/>
      </xdr:nvSpPr>
      <xdr:spPr>
        <a:xfrm>
          <a:off x="3874993" y="75723750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579343</xdr:colOff>
      <xdr:row>253</xdr:row>
      <xdr:rowOff>0</xdr:rowOff>
    </xdr:from>
    <xdr:ext cx="193967" cy="287678"/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id="{0A8354E1-B3BE-4F44-A58E-431F3926985B}"/>
            </a:ext>
          </a:extLst>
        </xdr:cNvPr>
        <xdr:cNvSpPr txBox="1"/>
      </xdr:nvSpPr>
      <xdr:spPr>
        <a:xfrm>
          <a:off x="3874993" y="75723750"/>
          <a:ext cx="193967" cy="28767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id="{6252C588-A053-47C8-82CA-BB71D84CD24A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id="{E88B0865-5A64-4E5D-B9DE-3122A965E520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id="{8FE5B35D-F7BD-480F-B185-CEE9465BAD20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id="{17214143-F65C-4316-AA93-0CA2B87DE654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id="{15287DD3-60E9-4DEF-8B1C-B5EDA150CC81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id="{9A5FC2EB-F635-438A-A588-06312CF146A0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id="{EBF37A00-B144-486B-B23A-D7417C595923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153" name="TextBox 152">
          <a:extLst>
            <a:ext uri="{FF2B5EF4-FFF2-40B4-BE49-F238E27FC236}">
              <a16:creationId xmlns:a16="http://schemas.microsoft.com/office/drawing/2014/main" id="{851F64E9-8D62-4E4D-86E1-A6E4BE2CE7BE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154" name="TextBox 153">
          <a:extLst>
            <a:ext uri="{FF2B5EF4-FFF2-40B4-BE49-F238E27FC236}">
              <a16:creationId xmlns:a16="http://schemas.microsoft.com/office/drawing/2014/main" id="{0E243748-8247-482E-AD7D-D0397633526B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155" name="TextBox 154">
          <a:extLst>
            <a:ext uri="{FF2B5EF4-FFF2-40B4-BE49-F238E27FC236}">
              <a16:creationId xmlns:a16="http://schemas.microsoft.com/office/drawing/2014/main" id="{3876A3D5-5DD2-4D28-BAD8-4CEEDA0A38FF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156" name="TextBox 155">
          <a:extLst>
            <a:ext uri="{FF2B5EF4-FFF2-40B4-BE49-F238E27FC236}">
              <a16:creationId xmlns:a16="http://schemas.microsoft.com/office/drawing/2014/main" id="{0EDF228C-FE58-491A-811E-074166F90D48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157" name="TextBox 156">
          <a:extLst>
            <a:ext uri="{FF2B5EF4-FFF2-40B4-BE49-F238E27FC236}">
              <a16:creationId xmlns:a16="http://schemas.microsoft.com/office/drawing/2014/main" id="{C6884E4F-E811-42F8-AFDD-B35197489C9F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158" name="TextBox 157">
          <a:extLst>
            <a:ext uri="{FF2B5EF4-FFF2-40B4-BE49-F238E27FC236}">
              <a16:creationId xmlns:a16="http://schemas.microsoft.com/office/drawing/2014/main" id="{0C4ED0C8-A027-4245-BE27-1D09A02A4897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159" name="TextBox 158">
          <a:extLst>
            <a:ext uri="{FF2B5EF4-FFF2-40B4-BE49-F238E27FC236}">
              <a16:creationId xmlns:a16="http://schemas.microsoft.com/office/drawing/2014/main" id="{046918F0-3892-41B6-8F18-6D7350177666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160" name="TextBox 159">
          <a:extLst>
            <a:ext uri="{FF2B5EF4-FFF2-40B4-BE49-F238E27FC236}">
              <a16:creationId xmlns:a16="http://schemas.microsoft.com/office/drawing/2014/main" id="{DF93C070-A94F-491A-9E9A-3402B8686DA6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161" name="TextBox 160">
          <a:extLst>
            <a:ext uri="{FF2B5EF4-FFF2-40B4-BE49-F238E27FC236}">
              <a16:creationId xmlns:a16="http://schemas.microsoft.com/office/drawing/2014/main" id="{FC0EB9AA-C3DD-4CC3-A2FC-F99AF5211151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162" name="TextBox 161">
          <a:extLst>
            <a:ext uri="{FF2B5EF4-FFF2-40B4-BE49-F238E27FC236}">
              <a16:creationId xmlns:a16="http://schemas.microsoft.com/office/drawing/2014/main" id="{7D8FC2A0-D009-4BCB-AFD5-89E142A66ADB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163" name="TextBox 162">
          <a:extLst>
            <a:ext uri="{FF2B5EF4-FFF2-40B4-BE49-F238E27FC236}">
              <a16:creationId xmlns:a16="http://schemas.microsoft.com/office/drawing/2014/main" id="{403ABB3E-BB5D-4D61-8698-9CD0EF0759D7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164" name="TextBox 163">
          <a:extLst>
            <a:ext uri="{FF2B5EF4-FFF2-40B4-BE49-F238E27FC236}">
              <a16:creationId xmlns:a16="http://schemas.microsoft.com/office/drawing/2014/main" id="{8F390922-426F-4FF4-A780-C615455748CE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165" name="TextBox 164">
          <a:extLst>
            <a:ext uri="{FF2B5EF4-FFF2-40B4-BE49-F238E27FC236}">
              <a16:creationId xmlns:a16="http://schemas.microsoft.com/office/drawing/2014/main" id="{3A0EA717-1DB5-4951-9920-A715792F57E8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166" name="TextBox 165">
          <a:extLst>
            <a:ext uri="{FF2B5EF4-FFF2-40B4-BE49-F238E27FC236}">
              <a16:creationId xmlns:a16="http://schemas.microsoft.com/office/drawing/2014/main" id="{61AB5DD6-518F-4AC3-AE72-F9E45711BE08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167" name="TextBox 166">
          <a:extLst>
            <a:ext uri="{FF2B5EF4-FFF2-40B4-BE49-F238E27FC236}">
              <a16:creationId xmlns:a16="http://schemas.microsoft.com/office/drawing/2014/main" id="{23C3739D-2FB2-4777-9EE9-AAC39063D22D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168" name="TextBox 167">
          <a:extLst>
            <a:ext uri="{FF2B5EF4-FFF2-40B4-BE49-F238E27FC236}">
              <a16:creationId xmlns:a16="http://schemas.microsoft.com/office/drawing/2014/main" id="{730E6901-DA69-4C24-8747-EDCC72EE338C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169" name="TextBox 168">
          <a:extLst>
            <a:ext uri="{FF2B5EF4-FFF2-40B4-BE49-F238E27FC236}">
              <a16:creationId xmlns:a16="http://schemas.microsoft.com/office/drawing/2014/main" id="{8FB749DB-A23B-4102-BBE1-F3C704864664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170" name="TextBox 169">
          <a:extLst>
            <a:ext uri="{FF2B5EF4-FFF2-40B4-BE49-F238E27FC236}">
              <a16:creationId xmlns:a16="http://schemas.microsoft.com/office/drawing/2014/main" id="{DE92C48A-0386-4644-B724-5749CD418265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171" name="TextBox 170">
          <a:extLst>
            <a:ext uri="{FF2B5EF4-FFF2-40B4-BE49-F238E27FC236}">
              <a16:creationId xmlns:a16="http://schemas.microsoft.com/office/drawing/2014/main" id="{70F96665-FEC1-46EA-9823-C105BF071CED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172" name="TextBox 171">
          <a:extLst>
            <a:ext uri="{FF2B5EF4-FFF2-40B4-BE49-F238E27FC236}">
              <a16:creationId xmlns:a16="http://schemas.microsoft.com/office/drawing/2014/main" id="{B46B803C-925B-427C-8222-CAE493555389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173" name="TextBox 172">
          <a:extLst>
            <a:ext uri="{FF2B5EF4-FFF2-40B4-BE49-F238E27FC236}">
              <a16:creationId xmlns:a16="http://schemas.microsoft.com/office/drawing/2014/main" id="{B50AEFA6-7F0F-4442-A62D-1A29019D89B9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174" name="TextBox 173">
          <a:extLst>
            <a:ext uri="{FF2B5EF4-FFF2-40B4-BE49-F238E27FC236}">
              <a16:creationId xmlns:a16="http://schemas.microsoft.com/office/drawing/2014/main" id="{FCFE848F-C108-4666-BB55-9B9B7CC74C3C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175" name="TextBox 174">
          <a:extLst>
            <a:ext uri="{FF2B5EF4-FFF2-40B4-BE49-F238E27FC236}">
              <a16:creationId xmlns:a16="http://schemas.microsoft.com/office/drawing/2014/main" id="{FAA11F1E-47B6-4765-B0D8-0C3CBC271550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176" name="TextBox 175">
          <a:extLst>
            <a:ext uri="{FF2B5EF4-FFF2-40B4-BE49-F238E27FC236}">
              <a16:creationId xmlns:a16="http://schemas.microsoft.com/office/drawing/2014/main" id="{886B2598-BCB9-4A84-8E9A-571219A2902B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177" name="TextBox 176">
          <a:extLst>
            <a:ext uri="{FF2B5EF4-FFF2-40B4-BE49-F238E27FC236}">
              <a16:creationId xmlns:a16="http://schemas.microsoft.com/office/drawing/2014/main" id="{A99254A0-F8F2-4981-88E8-6382F3835885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178" name="TextBox 177">
          <a:extLst>
            <a:ext uri="{FF2B5EF4-FFF2-40B4-BE49-F238E27FC236}">
              <a16:creationId xmlns:a16="http://schemas.microsoft.com/office/drawing/2014/main" id="{35EC707B-D273-41C9-A6FC-D650F7BDCD42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179" name="TextBox 178">
          <a:extLst>
            <a:ext uri="{FF2B5EF4-FFF2-40B4-BE49-F238E27FC236}">
              <a16:creationId xmlns:a16="http://schemas.microsoft.com/office/drawing/2014/main" id="{B0BD21E0-0448-4C17-B3AF-C9689A55650B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180" name="TextBox 179">
          <a:extLst>
            <a:ext uri="{FF2B5EF4-FFF2-40B4-BE49-F238E27FC236}">
              <a16:creationId xmlns:a16="http://schemas.microsoft.com/office/drawing/2014/main" id="{FBBACDE7-5479-4FC9-8A2C-8B507396C7FA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181" name="TextBox 180">
          <a:extLst>
            <a:ext uri="{FF2B5EF4-FFF2-40B4-BE49-F238E27FC236}">
              <a16:creationId xmlns:a16="http://schemas.microsoft.com/office/drawing/2014/main" id="{3A8DA25C-D32E-4B66-90FB-26C9DDF77235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182" name="TextBox 181">
          <a:extLst>
            <a:ext uri="{FF2B5EF4-FFF2-40B4-BE49-F238E27FC236}">
              <a16:creationId xmlns:a16="http://schemas.microsoft.com/office/drawing/2014/main" id="{B64F33A3-8F6F-4805-981E-95110EFF57F7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183" name="TextBox 182">
          <a:extLst>
            <a:ext uri="{FF2B5EF4-FFF2-40B4-BE49-F238E27FC236}">
              <a16:creationId xmlns:a16="http://schemas.microsoft.com/office/drawing/2014/main" id="{F26A4BE3-3534-4BC8-B337-D3979640DA52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184" name="TextBox 183">
          <a:extLst>
            <a:ext uri="{FF2B5EF4-FFF2-40B4-BE49-F238E27FC236}">
              <a16:creationId xmlns:a16="http://schemas.microsoft.com/office/drawing/2014/main" id="{9CE1ABA9-7E55-47EB-AB35-164A236CC23E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185" name="TextBox 184">
          <a:extLst>
            <a:ext uri="{FF2B5EF4-FFF2-40B4-BE49-F238E27FC236}">
              <a16:creationId xmlns:a16="http://schemas.microsoft.com/office/drawing/2014/main" id="{D7290713-3A43-4873-9E78-57C0360A4D95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186" name="TextBox 185">
          <a:extLst>
            <a:ext uri="{FF2B5EF4-FFF2-40B4-BE49-F238E27FC236}">
              <a16:creationId xmlns:a16="http://schemas.microsoft.com/office/drawing/2014/main" id="{0E61DEED-26E7-4AF7-8099-6023329FAA5A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187" name="TextBox 186">
          <a:extLst>
            <a:ext uri="{FF2B5EF4-FFF2-40B4-BE49-F238E27FC236}">
              <a16:creationId xmlns:a16="http://schemas.microsoft.com/office/drawing/2014/main" id="{8999D1FF-4551-4168-865B-74D58EDB2B94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188" name="TextBox 187">
          <a:extLst>
            <a:ext uri="{FF2B5EF4-FFF2-40B4-BE49-F238E27FC236}">
              <a16:creationId xmlns:a16="http://schemas.microsoft.com/office/drawing/2014/main" id="{3443D14A-F832-4D63-94B7-8370DD1151C3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189" name="TextBox 188">
          <a:extLst>
            <a:ext uri="{FF2B5EF4-FFF2-40B4-BE49-F238E27FC236}">
              <a16:creationId xmlns:a16="http://schemas.microsoft.com/office/drawing/2014/main" id="{F0E2427A-621B-48E0-8CD5-589E7307EB3B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190" name="TextBox 189">
          <a:extLst>
            <a:ext uri="{FF2B5EF4-FFF2-40B4-BE49-F238E27FC236}">
              <a16:creationId xmlns:a16="http://schemas.microsoft.com/office/drawing/2014/main" id="{3F2B2A54-C6DD-4440-B25C-80C2DCD56476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191" name="TextBox 190">
          <a:extLst>
            <a:ext uri="{FF2B5EF4-FFF2-40B4-BE49-F238E27FC236}">
              <a16:creationId xmlns:a16="http://schemas.microsoft.com/office/drawing/2014/main" id="{A2C7991D-37D9-4B81-9732-0C9C28403B6D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192" name="TextBox 191">
          <a:extLst>
            <a:ext uri="{FF2B5EF4-FFF2-40B4-BE49-F238E27FC236}">
              <a16:creationId xmlns:a16="http://schemas.microsoft.com/office/drawing/2014/main" id="{627145D7-B040-498B-9093-0C7A19354180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193" name="TextBox 192">
          <a:extLst>
            <a:ext uri="{FF2B5EF4-FFF2-40B4-BE49-F238E27FC236}">
              <a16:creationId xmlns:a16="http://schemas.microsoft.com/office/drawing/2014/main" id="{D2D5DE44-A3F4-40F0-8308-0654BFCEDCEF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194" name="TextBox 193">
          <a:extLst>
            <a:ext uri="{FF2B5EF4-FFF2-40B4-BE49-F238E27FC236}">
              <a16:creationId xmlns:a16="http://schemas.microsoft.com/office/drawing/2014/main" id="{FA2A2932-1862-4DA4-B38D-3449CC40F341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195" name="TextBox 194">
          <a:extLst>
            <a:ext uri="{FF2B5EF4-FFF2-40B4-BE49-F238E27FC236}">
              <a16:creationId xmlns:a16="http://schemas.microsoft.com/office/drawing/2014/main" id="{7058BD28-C5E4-4988-98A5-735D3ECFD557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196" name="TextBox 195">
          <a:extLst>
            <a:ext uri="{FF2B5EF4-FFF2-40B4-BE49-F238E27FC236}">
              <a16:creationId xmlns:a16="http://schemas.microsoft.com/office/drawing/2014/main" id="{1CD32539-E06A-4A7F-B4AB-43C9BE8BA2B3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197" name="TextBox 196">
          <a:extLst>
            <a:ext uri="{FF2B5EF4-FFF2-40B4-BE49-F238E27FC236}">
              <a16:creationId xmlns:a16="http://schemas.microsoft.com/office/drawing/2014/main" id="{BB9E9718-D8FA-42B6-BAE0-275FF85B3979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198" name="TextBox 197">
          <a:extLst>
            <a:ext uri="{FF2B5EF4-FFF2-40B4-BE49-F238E27FC236}">
              <a16:creationId xmlns:a16="http://schemas.microsoft.com/office/drawing/2014/main" id="{56DE73B9-6F44-4C3E-91E1-30D05EACBD12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199" name="TextBox 198">
          <a:extLst>
            <a:ext uri="{FF2B5EF4-FFF2-40B4-BE49-F238E27FC236}">
              <a16:creationId xmlns:a16="http://schemas.microsoft.com/office/drawing/2014/main" id="{4D107317-0F2F-414E-BF5F-5B07B22543C2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200" name="TextBox 199">
          <a:extLst>
            <a:ext uri="{FF2B5EF4-FFF2-40B4-BE49-F238E27FC236}">
              <a16:creationId xmlns:a16="http://schemas.microsoft.com/office/drawing/2014/main" id="{DDE39924-A3E7-4714-85AB-5A543C009FD3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201" name="TextBox 200">
          <a:extLst>
            <a:ext uri="{FF2B5EF4-FFF2-40B4-BE49-F238E27FC236}">
              <a16:creationId xmlns:a16="http://schemas.microsoft.com/office/drawing/2014/main" id="{21338316-0F80-436D-BB22-B2E20D896AEA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202" name="TextBox 201">
          <a:extLst>
            <a:ext uri="{FF2B5EF4-FFF2-40B4-BE49-F238E27FC236}">
              <a16:creationId xmlns:a16="http://schemas.microsoft.com/office/drawing/2014/main" id="{0AD4C939-E36D-4D7E-91D2-3B893A805BF6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203" name="TextBox 202">
          <a:extLst>
            <a:ext uri="{FF2B5EF4-FFF2-40B4-BE49-F238E27FC236}">
              <a16:creationId xmlns:a16="http://schemas.microsoft.com/office/drawing/2014/main" id="{34D5F954-1A15-4C00-9401-92A5B7EEDA53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204" name="TextBox 203">
          <a:extLst>
            <a:ext uri="{FF2B5EF4-FFF2-40B4-BE49-F238E27FC236}">
              <a16:creationId xmlns:a16="http://schemas.microsoft.com/office/drawing/2014/main" id="{8DAD22D4-D2C6-4383-80A3-EAEAAA7687B5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205" name="TextBox 204">
          <a:extLst>
            <a:ext uri="{FF2B5EF4-FFF2-40B4-BE49-F238E27FC236}">
              <a16:creationId xmlns:a16="http://schemas.microsoft.com/office/drawing/2014/main" id="{674A7A14-2007-47E2-8997-445C26B78305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206" name="TextBox 205">
          <a:extLst>
            <a:ext uri="{FF2B5EF4-FFF2-40B4-BE49-F238E27FC236}">
              <a16:creationId xmlns:a16="http://schemas.microsoft.com/office/drawing/2014/main" id="{9CCEB937-F9A0-4E90-8F1F-F118709246BE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207" name="TextBox 206">
          <a:extLst>
            <a:ext uri="{FF2B5EF4-FFF2-40B4-BE49-F238E27FC236}">
              <a16:creationId xmlns:a16="http://schemas.microsoft.com/office/drawing/2014/main" id="{D46410DE-B6B1-4FBF-AB1D-9A70E7E8A9CA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208" name="TextBox 207">
          <a:extLst>
            <a:ext uri="{FF2B5EF4-FFF2-40B4-BE49-F238E27FC236}">
              <a16:creationId xmlns:a16="http://schemas.microsoft.com/office/drawing/2014/main" id="{5F3AB9ED-7D33-41BE-8477-ABEF0EF9F61E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209" name="TextBox 208">
          <a:extLst>
            <a:ext uri="{FF2B5EF4-FFF2-40B4-BE49-F238E27FC236}">
              <a16:creationId xmlns:a16="http://schemas.microsoft.com/office/drawing/2014/main" id="{B675E76D-2DDF-4924-9A8F-A3E95FFEB6EB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210" name="TextBox 209">
          <a:extLst>
            <a:ext uri="{FF2B5EF4-FFF2-40B4-BE49-F238E27FC236}">
              <a16:creationId xmlns:a16="http://schemas.microsoft.com/office/drawing/2014/main" id="{3E531C0D-EE51-41ED-873C-6FD15D1D89EA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211" name="TextBox 210">
          <a:extLst>
            <a:ext uri="{FF2B5EF4-FFF2-40B4-BE49-F238E27FC236}">
              <a16:creationId xmlns:a16="http://schemas.microsoft.com/office/drawing/2014/main" id="{2C80252D-4E0B-488A-93C0-0C431F591FE6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212" name="TextBox 211">
          <a:extLst>
            <a:ext uri="{FF2B5EF4-FFF2-40B4-BE49-F238E27FC236}">
              <a16:creationId xmlns:a16="http://schemas.microsoft.com/office/drawing/2014/main" id="{28DCE976-EF38-4B04-A6BC-2E0397E6694A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213" name="TextBox 212">
          <a:extLst>
            <a:ext uri="{FF2B5EF4-FFF2-40B4-BE49-F238E27FC236}">
              <a16:creationId xmlns:a16="http://schemas.microsoft.com/office/drawing/2014/main" id="{30CC5B9D-D3F3-4203-8199-1729726F5DDE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214" name="TextBox 213">
          <a:extLst>
            <a:ext uri="{FF2B5EF4-FFF2-40B4-BE49-F238E27FC236}">
              <a16:creationId xmlns:a16="http://schemas.microsoft.com/office/drawing/2014/main" id="{910C055C-B27E-4628-8554-E0A8D4EA9F7D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215" name="TextBox 214">
          <a:extLst>
            <a:ext uri="{FF2B5EF4-FFF2-40B4-BE49-F238E27FC236}">
              <a16:creationId xmlns:a16="http://schemas.microsoft.com/office/drawing/2014/main" id="{5E9B1E7A-1167-43CD-B8A3-C6CCF5B0DA79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216" name="TextBox 215">
          <a:extLst>
            <a:ext uri="{FF2B5EF4-FFF2-40B4-BE49-F238E27FC236}">
              <a16:creationId xmlns:a16="http://schemas.microsoft.com/office/drawing/2014/main" id="{FC75F388-F2FA-41DC-B7C5-F8B77D566635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217" name="TextBox 216">
          <a:extLst>
            <a:ext uri="{FF2B5EF4-FFF2-40B4-BE49-F238E27FC236}">
              <a16:creationId xmlns:a16="http://schemas.microsoft.com/office/drawing/2014/main" id="{6A39731F-1759-4FFD-B856-4E1342EBD692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218" name="TextBox 217">
          <a:extLst>
            <a:ext uri="{FF2B5EF4-FFF2-40B4-BE49-F238E27FC236}">
              <a16:creationId xmlns:a16="http://schemas.microsoft.com/office/drawing/2014/main" id="{4D303D57-68E7-44AD-8B37-FF8463E108F1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219" name="TextBox 218">
          <a:extLst>
            <a:ext uri="{FF2B5EF4-FFF2-40B4-BE49-F238E27FC236}">
              <a16:creationId xmlns:a16="http://schemas.microsoft.com/office/drawing/2014/main" id="{455C52F3-E12D-465B-853E-03941415BC53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220" name="TextBox 219">
          <a:extLst>
            <a:ext uri="{FF2B5EF4-FFF2-40B4-BE49-F238E27FC236}">
              <a16:creationId xmlns:a16="http://schemas.microsoft.com/office/drawing/2014/main" id="{8B8FF40D-66DD-41D7-88D8-78F78FBEA176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221" name="TextBox 220">
          <a:extLst>
            <a:ext uri="{FF2B5EF4-FFF2-40B4-BE49-F238E27FC236}">
              <a16:creationId xmlns:a16="http://schemas.microsoft.com/office/drawing/2014/main" id="{D0C6DF22-8721-432F-9A69-3D7DA85EAABD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222" name="TextBox 221">
          <a:extLst>
            <a:ext uri="{FF2B5EF4-FFF2-40B4-BE49-F238E27FC236}">
              <a16:creationId xmlns:a16="http://schemas.microsoft.com/office/drawing/2014/main" id="{36D3A081-6D86-4101-9270-3FF099A9F62E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223" name="TextBox 222">
          <a:extLst>
            <a:ext uri="{FF2B5EF4-FFF2-40B4-BE49-F238E27FC236}">
              <a16:creationId xmlns:a16="http://schemas.microsoft.com/office/drawing/2014/main" id="{66348AD4-05CE-42DF-B95E-23035C24EC40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224" name="TextBox 223">
          <a:extLst>
            <a:ext uri="{FF2B5EF4-FFF2-40B4-BE49-F238E27FC236}">
              <a16:creationId xmlns:a16="http://schemas.microsoft.com/office/drawing/2014/main" id="{35A8CCD5-E7F4-45B2-81EA-E94F28184701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225" name="TextBox 224">
          <a:extLst>
            <a:ext uri="{FF2B5EF4-FFF2-40B4-BE49-F238E27FC236}">
              <a16:creationId xmlns:a16="http://schemas.microsoft.com/office/drawing/2014/main" id="{5498DCD8-7E3F-44B6-A599-195F242B7AF5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226" name="TextBox 225">
          <a:extLst>
            <a:ext uri="{FF2B5EF4-FFF2-40B4-BE49-F238E27FC236}">
              <a16:creationId xmlns:a16="http://schemas.microsoft.com/office/drawing/2014/main" id="{EB3B475A-9DB3-4033-94E8-5E98FE799A54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227" name="TextBox 226">
          <a:extLst>
            <a:ext uri="{FF2B5EF4-FFF2-40B4-BE49-F238E27FC236}">
              <a16:creationId xmlns:a16="http://schemas.microsoft.com/office/drawing/2014/main" id="{1F0617C8-397F-4D52-B821-910857941E47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228" name="TextBox 227">
          <a:extLst>
            <a:ext uri="{FF2B5EF4-FFF2-40B4-BE49-F238E27FC236}">
              <a16:creationId xmlns:a16="http://schemas.microsoft.com/office/drawing/2014/main" id="{96E90772-12C7-444D-A463-3DEA20B4CF05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229" name="TextBox 228">
          <a:extLst>
            <a:ext uri="{FF2B5EF4-FFF2-40B4-BE49-F238E27FC236}">
              <a16:creationId xmlns:a16="http://schemas.microsoft.com/office/drawing/2014/main" id="{837C5F97-17E0-4179-9E05-7A94FA641FC4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230" name="TextBox 229">
          <a:extLst>
            <a:ext uri="{FF2B5EF4-FFF2-40B4-BE49-F238E27FC236}">
              <a16:creationId xmlns:a16="http://schemas.microsoft.com/office/drawing/2014/main" id="{442F40BC-DC34-4121-A03F-5C32EABD2D76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231" name="TextBox 230">
          <a:extLst>
            <a:ext uri="{FF2B5EF4-FFF2-40B4-BE49-F238E27FC236}">
              <a16:creationId xmlns:a16="http://schemas.microsoft.com/office/drawing/2014/main" id="{75E39C80-7E10-48A4-BAA0-757FAE0762BF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232" name="TextBox 231">
          <a:extLst>
            <a:ext uri="{FF2B5EF4-FFF2-40B4-BE49-F238E27FC236}">
              <a16:creationId xmlns:a16="http://schemas.microsoft.com/office/drawing/2014/main" id="{1C976B14-67CA-4273-BFBF-11546119E828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233" name="TextBox 232">
          <a:extLst>
            <a:ext uri="{FF2B5EF4-FFF2-40B4-BE49-F238E27FC236}">
              <a16:creationId xmlns:a16="http://schemas.microsoft.com/office/drawing/2014/main" id="{A9111760-B3A3-4E2F-B81C-0EFD8944E9D4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234" name="TextBox 233">
          <a:extLst>
            <a:ext uri="{FF2B5EF4-FFF2-40B4-BE49-F238E27FC236}">
              <a16:creationId xmlns:a16="http://schemas.microsoft.com/office/drawing/2014/main" id="{2665FFCF-C227-4A5A-BDD9-3F2B0E9E92E5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235" name="TextBox 234">
          <a:extLst>
            <a:ext uri="{FF2B5EF4-FFF2-40B4-BE49-F238E27FC236}">
              <a16:creationId xmlns:a16="http://schemas.microsoft.com/office/drawing/2014/main" id="{36DBFF91-06A8-46FA-A012-E44DC1D00A06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236" name="TextBox 235">
          <a:extLst>
            <a:ext uri="{FF2B5EF4-FFF2-40B4-BE49-F238E27FC236}">
              <a16:creationId xmlns:a16="http://schemas.microsoft.com/office/drawing/2014/main" id="{60B61B1B-50D0-409B-81A2-94A44350F26B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237" name="TextBox 236">
          <a:extLst>
            <a:ext uri="{FF2B5EF4-FFF2-40B4-BE49-F238E27FC236}">
              <a16:creationId xmlns:a16="http://schemas.microsoft.com/office/drawing/2014/main" id="{F76BBB22-C68A-424E-9A30-E7FF94E6EB6D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238" name="TextBox 237">
          <a:extLst>
            <a:ext uri="{FF2B5EF4-FFF2-40B4-BE49-F238E27FC236}">
              <a16:creationId xmlns:a16="http://schemas.microsoft.com/office/drawing/2014/main" id="{2302FCCB-CAB0-43DD-A494-7FC20D91C723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239" name="TextBox 238">
          <a:extLst>
            <a:ext uri="{FF2B5EF4-FFF2-40B4-BE49-F238E27FC236}">
              <a16:creationId xmlns:a16="http://schemas.microsoft.com/office/drawing/2014/main" id="{DB07E638-DBE9-41D5-AE95-69CD458490AB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240" name="TextBox 239">
          <a:extLst>
            <a:ext uri="{FF2B5EF4-FFF2-40B4-BE49-F238E27FC236}">
              <a16:creationId xmlns:a16="http://schemas.microsoft.com/office/drawing/2014/main" id="{679DBD07-0BEE-423A-B206-68A940D42563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241" name="TextBox 240">
          <a:extLst>
            <a:ext uri="{FF2B5EF4-FFF2-40B4-BE49-F238E27FC236}">
              <a16:creationId xmlns:a16="http://schemas.microsoft.com/office/drawing/2014/main" id="{6D33FFD9-96B0-4762-86F2-927F82A087AD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242" name="TextBox 241">
          <a:extLst>
            <a:ext uri="{FF2B5EF4-FFF2-40B4-BE49-F238E27FC236}">
              <a16:creationId xmlns:a16="http://schemas.microsoft.com/office/drawing/2014/main" id="{CD681734-75E5-4E77-9F7C-85D01E4635E4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243" name="TextBox 242">
          <a:extLst>
            <a:ext uri="{FF2B5EF4-FFF2-40B4-BE49-F238E27FC236}">
              <a16:creationId xmlns:a16="http://schemas.microsoft.com/office/drawing/2014/main" id="{CD068F5E-6AD7-4869-B4D5-15966DED006F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244" name="TextBox 243">
          <a:extLst>
            <a:ext uri="{FF2B5EF4-FFF2-40B4-BE49-F238E27FC236}">
              <a16:creationId xmlns:a16="http://schemas.microsoft.com/office/drawing/2014/main" id="{DBB50EC2-A8C1-4E73-A33C-64F6F41AA4AD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245" name="TextBox 244">
          <a:extLst>
            <a:ext uri="{FF2B5EF4-FFF2-40B4-BE49-F238E27FC236}">
              <a16:creationId xmlns:a16="http://schemas.microsoft.com/office/drawing/2014/main" id="{1A9D3C58-6F08-4634-AFB1-41B45F98F825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246" name="TextBox 245">
          <a:extLst>
            <a:ext uri="{FF2B5EF4-FFF2-40B4-BE49-F238E27FC236}">
              <a16:creationId xmlns:a16="http://schemas.microsoft.com/office/drawing/2014/main" id="{97BEFA09-CD3A-4291-BF75-CC7665AD4725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247" name="TextBox 246">
          <a:extLst>
            <a:ext uri="{FF2B5EF4-FFF2-40B4-BE49-F238E27FC236}">
              <a16:creationId xmlns:a16="http://schemas.microsoft.com/office/drawing/2014/main" id="{1DE25D12-B0B7-4313-9E19-AB3E4907B415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248" name="TextBox 247">
          <a:extLst>
            <a:ext uri="{FF2B5EF4-FFF2-40B4-BE49-F238E27FC236}">
              <a16:creationId xmlns:a16="http://schemas.microsoft.com/office/drawing/2014/main" id="{6282DFA9-5DB7-4198-9D5D-ACE2A12AF0FB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249" name="TextBox 248">
          <a:extLst>
            <a:ext uri="{FF2B5EF4-FFF2-40B4-BE49-F238E27FC236}">
              <a16:creationId xmlns:a16="http://schemas.microsoft.com/office/drawing/2014/main" id="{B52B0B6D-9B58-4A51-BCF6-197AA7457297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250" name="TextBox 249">
          <a:extLst>
            <a:ext uri="{FF2B5EF4-FFF2-40B4-BE49-F238E27FC236}">
              <a16:creationId xmlns:a16="http://schemas.microsoft.com/office/drawing/2014/main" id="{B92B572E-1325-4F0D-B4A8-9E7FACA9F241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251" name="TextBox 250">
          <a:extLst>
            <a:ext uri="{FF2B5EF4-FFF2-40B4-BE49-F238E27FC236}">
              <a16:creationId xmlns:a16="http://schemas.microsoft.com/office/drawing/2014/main" id="{37654797-C401-4304-BC09-D59F1B0DE1F5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252" name="TextBox 251">
          <a:extLst>
            <a:ext uri="{FF2B5EF4-FFF2-40B4-BE49-F238E27FC236}">
              <a16:creationId xmlns:a16="http://schemas.microsoft.com/office/drawing/2014/main" id="{26B0820F-8D9D-4907-B008-B8116965609D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253" name="TextBox 252">
          <a:extLst>
            <a:ext uri="{FF2B5EF4-FFF2-40B4-BE49-F238E27FC236}">
              <a16:creationId xmlns:a16="http://schemas.microsoft.com/office/drawing/2014/main" id="{33896DF1-443F-44BD-B294-81FD01635E5C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254" name="TextBox 253">
          <a:extLst>
            <a:ext uri="{FF2B5EF4-FFF2-40B4-BE49-F238E27FC236}">
              <a16:creationId xmlns:a16="http://schemas.microsoft.com/office/drawing/2014/main" id="{AB64CD8B-4722-4E39-BF0B-E3263EED678C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255" name="TextBox 254">
          <a:extLst>
            <a:ext uri="{FF2B5EF4-FFF2-40B4-BE49-F238E27FC236}">
              <a16:creationId xmlns:a16="http://schemas.microsoft.com/office/drawing/2014/main" id="{B147B239-7710-47F8-8250-D4C3509F2F85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256" name="TextBox 255">
          <a:extLst>
            <a:ext uri="{FF2B5EF4-FFF2-40B4-BE49-F238E27FC236}">
              <a16:creationId xmlns:a16="http://schemas.microsoft.com/office/drawing/2014/main" id="{8F6CE384-F20B-4E99-9B2D-03DADA46D57C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257" name="TextBox 256">
          <a:extLst>
            <a:ext uri="{FF2B5EF4-FFF2-40B4-BE49-F238E27FC236}">
              <a16:creationId xmlns:a16="http://schemas.microsoft.com/office/drawing/2014/main" id="{A5C7A1F3-C50B-439E-B5E2-7DC8328664FE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258" name="TextBox 257">
          <a:extLst>
            <a:ext uri="{FF2B5EF4-FFF2-40B4-BE49-F238E27FC236}">
              <a16:creationId xmlns:a16="http://schemas.microsoft.com/office/drawing/2014/main" id="{B8A044D6-152C-4A7D-AA81-26515F8FAED0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259" name="TextBox 258">
          <a:extLst>
            <a:ext uri="{FF2B5EF4-FFF2-40B4-BE49-F238E27FC236}">
              <a16:creationId xmlns:a16="http://schemas.microsoft.com/office/drawing/2014/main" id="{0E5E798C-2DCC-417E-BB64-CFD2ABA53BA2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260" name="TextBox 259">
          <a:extLst>
            <a:ext uri="{FF2B5EF4-FFF2-40B4-BE49-F238E27FC236}">
              <a16:creationId xmlns:a16="http://schemas.microsoft.com/office/drawing/2014/main" id="{739D0395-7EA3-49D0-A817-A9AFFD866191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261" name="TextBox 260">
          <a:extLst>
            <a:ext uri="{FF2B5EF4-FFF2-40B4-BE49-F238E27FC236}">
              <a16:creationId xmlns:a16="http://schemas.microsoft.com/office/drawing/2014/main" id="{8A814A3B-AF01-49AD-B76F-1FE33E66E500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262" name="TextBox 261">
          <a:extLst>
            <a:ext uri="{FF2B5EF4-FFF2-40B4-BE49-F238E27FC236}">
              <a16:creationId xmlns:a16="http://schemas.microsoft.com/office/drawing/2014/main" id="{95DABF01-E1BE-4CF2-903E-84FCBA2C677D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263" name="TextBox 262">
          <a:extLst>
            <a:ext uri="{FF2B5EF4-FFF2-40B4-BE49-F238E27FC236}">
              <a16:creationId xmlns:a16="http://schemas.microsoft.com/office/drawing/2014/main" id="{228EFD54-D671-4EF8-925B-2F60F7E3D89D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264" name="TextBox 263">
          <a:extLst>
            <a:ext uri="{FF2B5EF4-FFF2-40B4-BE49-F238E27FC236}">
              <a16:creationId xmlns:a16="http://schemas.microsoft.com/office/drawing/2014/main" id="{55B2B18B-94E7-463C-9DCE-93CC485AA206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265" name="TextBox 264">
          <a:extLst>
            <a:ext uri="{FF2B5EF4-FFF2-40B4-BE49-F238E27FC236}">
              <a16:creationId xmlns:a16="http://schemas.microsoft.com/office/drawing/2014/main" id="{8A860B8B-F153-408C-B060-55F3E08F2123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266" name="TextBox 265">
          <a:extLst>
            <a:ext uri="{FF2B5EF4-FFF2-40B4-BE49-F238E27FC236}">
              <a16:creationId xmlns:a16="http://schemas.microsoft.com/office/drawing/2014/main" id="{66916F29-418B-4433-BC76-94C147075BBB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267" name="TextBox 266">
          <a:extLst>
            <a:ext uri="{FF2B5EF4-FFF2-40B4-BE49-F238E27FC236}">
              <a16:creationId xmlns:a16="http://schemas.microsoft.com/office/drawing/2014/main" id="{8267DA9D-0597-4A34-BBE3-0A49D1E09F01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268" name="TextBox 267">
          <a:extLst>
            <a:ext uri="{FF2B5EF4-FFF2-40B4-BE49-F238E27FC236}">
              <a16:creationId xmlns:a16="http://schemas.microsoft.com/office/drawing/2014/main" id="{1BCFBF46-3F3A-4FE9-863E-66E933194172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269" name="TextBox 268">
          <a:extLst>
            <a:ext uri="{FF2B5EF4-FFF2-40B4-BE49-F238E27FC236}">
              <a16:creationId xmlns:a16="http://schemas.microsoft.com/office/drawing/2014/main" id="{8C09E415-874E-44E2-AAD2-E6731F78AAC4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270" name="TextBox 269">
          <a:extLst>
            <a:ext uri="{FF2B5EF4-FFF2-40B4-BE49-F238E27FC236}">
              <a16:creationId xmlns:a16="http://schemas.microsoft.com/office/drawing/2014/main" id="{B41E84C5-6BA0-479A-B74B-3978EDE629E0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271" name="TextBox 270">
          <a:extLst>
            <a:ext uri="{FF2B5EF4-FFF2-40B4-BE49-F238E27FC236}">
              <a16:creationId xmlns:a16="http://schemas.microsoft.com/office/drawing/2014/main" id="{0DE46232-415C-4791-99B4-DE2B8D978653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272" name="TextBox 271">
          <a:extLst>
            <a:ext uri="{FF2B5EF4-FFF2-40B4-BE49-F238E27FC236}">
              <a16:creationId xmlns:a16="http://schemas.microsoft.com/office/drawing/2014/main" id="{832B1521-E43A-489D-A167-3CF23CBCE8F9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273" name="TextBox 272">
          <a:extLst>
            <a:ext uri="{FF2B5EF4-FFF2-40B4-BE49-F238E27FC236}">
              <a16:creationId xmlns:a16="http://schemas.microsoft.com/office/drawing/2014/main" id="{92A7D999-52F8-452B-BF06-4B593B569464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274" name="TextBox 273">
          <a:extLst>
            <a:ext uri="{FF2B5EF4-FFF2-40B4-BE49-F238E27FC236}">
              <a16:creationId xmlns:a16="http://schemas.microsoft.com/office/drawing/2014/main" id="{CE9E274D-CC97-42EA-BECB-3C38EFFF646C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275" name="TextBox 274">
          <a:extLst>
            <a:ext uri="{FF2B5EF4-FFF2-40B4-BE49-F238E27FC236}">
              <a16:creationId xmlns:a16="http://schemas.microsoft.com/office/drawing/2014/main" id="{FFCFC6C8-70DB-4189-9C88-9A349A382FD5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276" name="TextBox 275">
          <a:extLst>
            <a:ext uri="{FF2B5EF4-FFF2-40B4-BE49-F238E27FC236}">
              <a16:creationId xmlns:a16="http://schemas.microsoft.com/office/drawing/2014/main" id="{8D88FFC7-CD3C-4E4B-9348-696A508A9CE9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277" name="TextBox 276">
          <a:extLst>
            <a:ext uri="{FF2B5EF4-FFF2-40B4-BE49-F238E27FC236}">
              <a16:creationId xmlns:a16="http://schemas.microsoft.com/office/drawing/2014/main" id="{FB539EAA-9BF2-4AE9-B24C-07599538F63C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278" name="TextBox 277">
          <a:extLst>
            <a:ext uri="{FF2B5EF4-FFF2-40B4-BE49-F238E27FC236}">
              <a16:creationId xmlns:a16="http://schemas.microsoft.com/office/drawing/2014/main" id="{EC7F209B-4D57-446B-AEC4-FCDC9D6F9DE0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279" name="TextBox 278">
          <a:extLst>
            <a:ext uri="{FF2B5EF4-FFF2-40B4-BE49-F238E27FC236}">
              <a16:creationId xmlns:a16="http://schemas.microsoft.com/office/drawing/2014/main" id="{60E1A8C8-C069-48B6-AF56-F761A698758A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280" name="TextBox 279">
          <a:extLst>
            <a:ext uri="{FF2B5EF4-FFF2-40B4-BE49-F238E27FC236}">
              <a16:creationId xmlns:a16="http://schemas.microsoft.com/office/drawing/2014/main" id="{FA186DCF-A406-4ED3-865E-96FBFF43A472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281" name="TextBox 280">
          <a:extLst>
            <a:ext uri="{FF2B5EF4-FFF2-40B4-BE49-F238E27FC236}">
              <a16:creationId xmlns:a16="http://schemas.microsoft.com/office/drawing/2014/main" id="{49078288-42B4-4F13-BC54-C9C39149069F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282" name="TextBox 281">
          <a:extLst>
            <a:ext uri="{FF2B5EF4-FFF2-40B4-BE49-F238E27FC236}">
              <a16:creationId xmlns:a16="http://schemas.microsoft.com/office/drawing/2014/main" id="{70ABBC82-B4CB-4588-8862-ED971E23B7A5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283" name="TextBox 282">
          <a:extLst>
            <a:ext uri="{FF2B5EF4-FFF2-40B4-BE49-F238E27FC236}">
              <a16:creationId xmlns:a16="http://schemas.microsoft.com/office/drawing/2014/main" id="{821F0064-C3FA-45E7-83ED-F24F119B7175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284" name="TextBox 283">
          <a:extLst>
            <a:ext uri="{FF2B5EF4-FFF2-40B4-BE49-F238E27FC236}">
              <a16:creationId xmlns:a16="http://schemas.microsoft.com/office/drawing/2014/main" id="{5996C0BD-78CF-4AE4-B0D7-CFF656E4C733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285" name="TextBox 284">
          <a:extLst>
            <a:ext uri="{FF2B5EF4-FFF2-40B4-BE49-F238E27FC236}">
              <a16:creationId xmlns:a16="http://schemas.microsoft.com/office/drawing/2014/main" id="{45665283-D324-4E0A-AC5A-BB43C3057AA5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286" name="TextBox 285">
          <a:extLst>
            <a:ext uri="{FF2B5EF4-FFF2-40B4-BE49-F238E27FC236}">
              <a16:creationId xmlns:a16="http://schemas.microsoft.com/office/drawing/2014/main" id="{41116176-6BC1-4683-88B3-18A258725197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287" name="TextBox 286">
          <a:extLst>
            <a:ext uri="{FF2B5EF4-FFF2-40B4-BE49-F238E27FC236}">
              <a16:creationId xmlns:a16="http://schemas.microsoft.com/office/drawing/2014/main" id="{68441FC0-41EB-4700-B7A7-CC1761620B24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13</xdr:col>
      <xdr:colOff>0</xdr:colOff>
      <xdr:row>253</xdr:row>
      <xdr:rowOff>0</xdr:rowOff>
    </xdr:from>
    <xdr:ext cx="184731" cy="283457"/>
    <xdr:sp macro="" textlink="">
      <xdr:nvSpPr>
        <xdr:cNvPr id="288" name="TextBox 287">
          <a:extLst>
            <a:ext uri="{FF2B5EF4-FFF2-40B4-BE49-F238E27FC236}">
              <a16:creationId xmlns:a16="http://schemas.microsoft.com/office/drawing/2014/main" id="{93820345-7313-4637-95C4-E244A1F4E05E}"/>
            </a:ext>
          </a:extLst>
        </xdr:cNvPr>
        <xdr:cNvSpPr txBox="1"/>
      </xdr:nvSpPr>
      <xdr:spPr>
        <a:xfrm>
          <a:off x="8947439" y="75723750"/>
          <a:ext cx="184731" cy="28345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54"/>
  <sheetViews>
    <sheetView tabSelected="1" view="pageBreakPreview" topLeftCell="A232" zoomScale="115" zoomScaleSheetLayoutView="115" workbookViewId="0">
      <selection activeCell="E8" sqref="E8"/>
    </sheetView>
  </sheetViews>
  <sheetFormatPr defaultRowHeight="12"/>
  <cols>
    <col min="1" max="1" width="3.7109375" style="78" customWidth="1"/>
    <col min="2" max="2" width="10" style="78" customWidth="1"/>
    <col min="3" max="3" width="35.28515625" style="78" customWidth="1"/>
    <col min="4" max="4" width="7.7109375" style="78" customWidth="1"/>
    <col min="5" max="5" width="6.7109375" style="78" customWidth="1"/>
    <col min="6" max="6" width="7.140625" style="78" customWidth="1"/>
    <col min="7" max="7" width="6" style="78" customWidth="1"/>
    <col min="8" max="8" width="8.140625" style="78" customWidth="1"/>
    <col min="9" max="9" width="5.5703125" style="78" customWidth="1"/>
    <col min="10" max="10" width="8" style="78" customWidth="1"/>
    <col min="11" max="11" width="7" style="78" customWidth="1"/>
    <col min="12" max="12" width="8.28515625" style="78" customWidth="1"/>
    <col min="13" max="13" width="8.42578125" style="78" customWidth="1"/>
    <col min="14" max="16384" width="9.140625" style="78"/>
  </cols>
  <sheetData>
    <row r="1" spans="1:13" s="9" customFormat="1" ht="12.75">
      <c r="A1" s="101" t="s">
        <v>287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</row>
    <row r="2" spans="1:13" s="9" customFormat="1" ht="15.75" customHeight="1">
      <c r="A2" s="96" t="s">
        <v>286</v>
      </c>
      <c r="B2" s="96"/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</row>
    <row r="3" spans="1:13" s="9" customFormat="1" ht="6" customHeight="1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</row>
    <row r="4" spans="1:13" s="9" customFormat="1" ht="13.5">
      <c r="A4" s="97" t="s">
        <v>8</v>
      </c>
      <c r="B4" s="97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</row>
    <row r="5" spans="1:13" s="9" customFormat="1" ht="12.75">
      <c r="A5" s="92" t="s">
        <v>0</v>
      </c>
      <c r="B5" s="92" t="s">
        <v>1</v>
      </c>
      <c r="C5" s="92" t="s">
        <v>2</v>
      </c>
      <c r="D5" s="92" t="s">
        <v>10</v>
      </c>
      <c r="E5" s="98" t="s">
        <v>29</v>
      </c>
      <c r="F5" s="99"/>
      <c r="G5" s="92" t="s">
        <v>3</v>
      </c>
      <c r="H5" s="92"/>
      <c r="I5" s="92" t="s">
        <v>4</v>
      </c>
      <c r="J5" s="92"/>
      <c r="K5" s="92" t="s">
        <v>5</v>
      </c>
      <c r="L5" s="92"/>
      <c r="M5" s="92" t="s">
        <v>288</v>
      </c>
    </row>
    <row r="6" spans="1:13" s="9" customFormat="1" ht="38.25">
      <c r="A6" s="92"/>
      <c r="B6" s="92"/>
      <c r="C6" s="92"/>
      <c r="D6" s="92"/>
      <c r="E6" s="18" t="s">
        <v>30</v>
      </c>
      <c r="F6" s="35" t="s">
        <v>7</v>
      </c>
      <c r="G6" s="36" t="s">
        <v>6</v>
      </c>
      <c r="H6" s="36" t="s">
        <v>7</v>
      </c>
      <c r="I6" s="36" t="s">
        <v>6</v>
      </c>
      <c r="J6" s="36" t="s">
        <v>7</v>
      </c>
      <c r="K6" s="36" t="s">
        <v>6</v>
      </c>
      <c r="L6" s="36" t="s">
        <v>7</v>
      </c>
      <c r="M6" s="92"/>
    </row>
    <row r="7" spans="1:13" s="9" customFormat="1" ht="12.75">
      <c r="A7" s="18">
        <v>1</v>
      </c>
      <c r="B7" s="18">
        <v>2</v>
      </c>
      <c r="C7" s="18">
        <v>3</v>
      </c>
      <c r="D7" s="18">
        <v>4</v>
      </c>
      <c r="E7" s="18">
        <v>5</v>
      </c>
      <c r="F7" s="18">
        <v>6</v>
      </c>
      <c r="G7" s="18">
        <v>7</v>
      </c>
      <c r="H7" s="18">
        <v>8</v>
      </c>
      <c r="I7" s="18">
        <v>9</v>
      </c>
      <c r="J7" s="18">
        <v>10</v>
      </c>
      <c r="K7" s="18">
        <v>11</v>
      </c>
      <c r="L7" s="18">
        <v>12</v>
      </c>
      <c r="M7" s="18">
        <v>13</v>
      </c>
    </row>
    <row r="8" spans="1:13" s="9" customFormat="1" ht="25.5">
      <c r="A8" s="37"/>
      <c r="B8" s="18"/>
      <c r="C8" s="18" t="s">
        <v>75</v>
      </c>
      <c r="D8" s="18" t="s">
        <v>18</v>
      </c>
      <c r="E8" s="18"/>
      <c r="F8" s="18">
        <v>180</v>
      </c>
      <c r="G8" s="102"/>
      <c r="H8" s="102"/>
      <c r="I8" s="102"/>
      <c r="J8" s="102"/>
      <c r="K8" s="102"/>
      <c r="L8" s="102"/>
      <c r="M8" s="102"/>
    </row>
    <row r="9" spans="1:13" s="38" customFormat="1" ht="25.5">
      <c r="A9" s="87">
        <v>1</v>
      </c>
      <c r="B9" s="18" t="s">
        <v>77</v>
      </c>
      <c r="C9" s="1" t="s">
        <v>69</v>
      </c>
      <c r="D9" s="18" t="s">
        <v>258</v>
      </c>
      <c r="E9" s="18"/>
      <c r="F9" s="4">
        <v>0.12</v>
      </c>
      <c r="G9" s="103"/>
      <c r="H9" s="103"/>
      <c r="I9" s="103"/>
      <c r="J9" s="103"/>
      <c r="K9" s="103"/>
      <c r="L9" s="103"/>
      <c r="M9" s="103"/>
    </row>
    <row r="10" spans="1:13" s="39" customFormat="1" ht="12.75">
      <c r="A10" s="88"/>
      <c r="B10" s="19"/>
      <c r="C10" s="11" t="s">
        <v>31</v>
      </c>
      <c r="D10" s="19" t="s">
        <v>48</v>
      </c>
      <c r="E10" s="19">
        <v>7.2</v>
      </c>
      <c r="F10" s="3">
        <f>E10*F9</f>
        <v>0.86399999999999999</v>
      </c>
      <c r="G10" s="103"/>
      <c r="H10" s="103"/>
      <c r="I10" s="103"/>
      <c r="J10" s="103"/>
      <c r="K10" s="103"/>
      <c r="L10" s="103"/>
      <c r="M10" s="103"/>
    </row>
    <row r="11" spans="1:13" s="39" customFormat="1" ht="12.75">
      <c r="A11" s="88"/>
      <c r="B11" s="19" t="s">
        <v>79</v>
      </c>
      <c r="C11" s="14" t="s">
        <v>62</v>
      </c>
      <c r="D11" s="19" t="s">
        <v>28</v>
      </c>
      <c r="E11" s="19">
        <v>15.5</v>
      </c>
      <c r="F11" s="3">
        <f>E11*F9</f>
        <v>1.8599999999999999</v>
      </c>
      <c r="G11" s="103"/>
      <c r="H11" s="103"/>
      <c r="I11" s="103"/>
      <c r="J11" s="103"/>
      <c r="K11" s="104"/>
      <c r="L11" s="103"/>
      <c r="M11" s="103"/>
    </row>
    <row r="12" spans="1:13" s="38" customFormat="1" ht="38.25">
      <c r="A12" s="87">
        <v>2</v>
      </c>
      <c r="B12" s="18" t="s">
        <v>117</v>
      </c>
      <c r="C12" s="1" t="s">
        <v>167</v>
      </c>
      <c r="D12" s="18" t="s">
        <v>259</v>
      </c>
      <c r="E12" s="18"/>
      <c r="F12" s="4">
        <v>6</v>
      </c>
      <c r="G12" s="103"/>
      <c r="H12" s="103"/>
      <c r="I12" s="103"/>
      <c r="J12" s="103"/>
      <c r="K12" s="104"/>
      <c r="L12" s="103"/>
      <c r="M12" s="103"/>
    </row>
    <row r="13" spans="1:13" s="39" customFormat="1" ht="12.75">
      <c r="A13" s="88"/>
      <c r="B13" s="19"/>
      <c r="C13" s="11" t="s">
        <v>31</v>
      </c>
      <c r="D13" s="19" t="s">
        <v>48</v>
      </c>
      <c r="E13" s="19">
        <v>2.0639999999999999E-2</v>
      </c>
      <c r="F13" s="3">
        <f>E13*F12</f>
        <v>0.12383999999999999</v>
      </c>
      <c r="G13" s="103"/>
      <c r="H13" s="103"/>
      <c r="I13" s="103"/>
      <c r="J13" s="103"/>
      <c r="K13" s="104"/>
      <c r="L13" s="103"/>
      <c r="M13" s="103"/>
    </row>
    <row r="14" spans="1:13" s="39" customFormat="1" ht="12.75">
      <c r="A14" s="88"/>
      <c r="B14" s="19" t="s">
        <v>130</v>
      </c>
      <c r="C14" s="14" t="s">
        <v>116</v>
      </c>
      <c r="D14" s="19" t="s">
        <v>28</v>
      </c>
      <c r="E14" s="19">
        <v>4.632E-2</v>
      </c>
      <c r="F14" s="3">
        <f>E14*F12</f>
        <v>0.27792</v>
      </c>
      <c r="G14" s="103"/>
      <c r="H14" s="103"/>
      <c r="I14" s="103"/>
      <c r="J14" s="103"/>
      <c r="K14" s="104"/>
      <c r="L14" s="103"/>
      <c r="M14" s="103"/>
    </row>
    <row r="15" spans="1:13" s="9" customFormat="1" ht="63.75">
      <c r="A15" s="92">
        <v>3</v>
      </c>
      <c r="B15" s="18" t="s">
        <v>187</v>
      </c>
      <c r="C15" s="1" t="s">
        <v>255</v>
      </c>
      <c r="D15" s="18" t="s">
        <v>13</v>
      </c>
      <c r="E15" s="18"/>
      <c r="F15" s="7">
        <v>0.3</v>
      </c>
      <c r="G15" s="105"/>
      <c r="H15" s="103"/>
      <c r="I15" s="103"/>
      <c r="J15" s="103"/>
      <c r="K15" s="103"/>
      <c r="L15" s="103"/>
      <c r="M15" s="103"/>
    </row>
    <row r="16" spans="1:13" s="9" customFormat="1" ht="12.75">
      <c r="A16" s="93"/>
      <c r="B16" s="10"/>
      <c r="C16" s="11" t="s">
        <v>31</v>
      </c>
      <c r="D16" s="12" t="s">
        <v>48</v>
      </c>
      <c r="E16" s="19">
        <v>116</v>
      </c>
      <c r="F16" s="13">
        <f>E16*F15</f>
        <v>34.799999999999997</v>
      </c>
      <c r="G16" s="105"/>
      <c r="H16" s="103"/>
      <c r="I16" s="103"/>
      <c r="J16" s="103"/>
      <c r="K16" s="103"/>
      <c r="L16" s="103"/>
      <c r="M16" s="103"/>
    </row>
    <row r="17" spans="1:13" s="9" customFormat="1" ht="12.75">
      <c r="A17" s="93"/>
      <c r="B17" s="19" t="s">
        <v>188</v>
      </c>
      <c r="C17" s="14" t="s">
        <v>32</v>
      </c>
      <c r="D17" s="12" t="s">
        <v>28</v>
      </c>
      <c r="E17" s="19">
        <v>54.3</v>
      </c>
      <c r="F17" s="13">
        <f>E17*F15</f>
        <v>16.29</v>
      </c>
      <c r="G17" s="105"/>
      <c r="H17" s="103"/>
      <c r="I17" s="103"/>
      <c r="J17" s="103"/>
      <c r="K17" s="104"/>
      <c r="L17" s="103"/>
      <c r="M17" s="103"/>
    </row>
    <row r="18" spans="1:13" s="9" customFormat="1" ht="12.75">
      <c r="A18" s="93"/>
      <c r="B18" s="10"/>
      <c r="C18" s="11" t="s">
        <v>33</v>
      </c>
      <c r="D18" s="12" t="s">
        <v>53</v>
      </c>
      <c r="E18" s="19">
        <v>0.1</v>
      </c>
      <c r="F18" s="15">
        <f>E18*F15</f>
        <v>0.03</v>
      </c>
      <c r="G18" s="105"/>
      <c r="H18" s="103"/>
      <c r="I18" s="103"/>
      <c r="J18" s="103"/>
      <c r="K18" s="103"/>
      <c r="L18" s="103"/>
      <c r="M18" s="103"/>
    </row>
    <row r="19" spans="1:13" s="9" customFormat="1" ht="12.75">
      <c r="A19" s="93"/>
      <c r="B19" s="16" t="s">
        <v>132</v>
      </c>
      <c r="C19" s="11" t="s">
        <v>260</v>
      </c>
      <c r="D19" s="12" t="s">
        <v>21</v>
      </c>
      <c r="E19" s="19">
        <v>1.05</v>
      </c>
      <c r="F19" s="15">
        <f>E19*F15</f>
        <v>0.315</v>
      </c>
      <c r="G19" s="105"/>
      <c r="H19" s="103"/>
      <c r="I19" s="103"/>
      <c r="J19" s="103"/>
      <c r="K19" s="103"/>
      <c r="L19" s="103"/>
      <c r="M19" s="103"/>
    </row>
    <row r="20" spans="1:13" s="9" customFormat="1" ht="25.5">
      <c r="A20" s="93"/>
      <c r="B20" s="19" t="s">
        <v>81</v>
      </c>
      <c r="C20" s="11" t="s">
        <v>261</v>
      </c>
      <c r="D20" s="12" t="s">
        <v>22</v>
      </c>
      <c r="E20" s="19">
        <v>0.7</v>
      </c>
      <c r="F20" s="15">
        <f>E20*F15</f>
        <v>0.21</v>
      </c>
      <c r="G20" s="105"/>
      <c r="H20" s="103"/>
      <c r="I20" s="103"/>
      <c r="J20" s="103"/>
      <c r="K20" s="103"/>
      <c r="L20" s="103"/>
      <c r="M20" s="103"/>
    </row>
    <row r="21" spans="1:13" s="9" customFormat="1" ht="12.75">
      <c r="A21" s="93"/>
      <c r="B21" s="19"/>
      <c r="C21" s="11" t="s">
        <v>34</v>
      </c>
      <c r="D21" s="12" t="s">
        <v>21</v>
      </c>
      <c r="E21" s="19">
        <v>0.01</v>
      </c>
      <c r="F21" s="15">
        <v>0.01</v>
      </c>
      <c r="G21" s="105"/>
      <c r="H21" s="103"/>
      <c r="I21" s="103"/>
      <c r="J21" s="103"/>
      <c r="K21" s="103"/>
      <c r="L21" s="103"/>
      <c r="M21" s="103"/>
    </row>
    <row r="22" spans="1:13" s="9" customFormat="1" ht="12.75">
      <c r="A22" s="93"/>
      <c r="B22" s="19"/>
      <c r="C22" s="11" t="s">
        <v>35</v>
      </c>
      <c r="D22" s="12" t="s">
        <v>53</v>
      </c>
      <c r="E22" s="19">
        <v>10.4</v>
      </c>
      <c r="F22" s="15">
        <f>E22*F15</f>
        <v>3.12</v>
      </c>
      <c r="G22" s="105"/>
      <c r="H22" s="103"/>
      <c r="I22" s="103"/>
      <c r="J22" s="103"/>
      <c r="K22" s="103"/>
      <c r="L22" s="103"/>
      <c r="M22" s="103"/>
    </row>
    <row r="23" spans="1:13" s="9" customFormat="1" ht="25.5">
      <c r="A23" s="87">
        <v>4</v>
      </c>
      <c r="B23" s="18" t="s">
        <v>55</v>
      </c>
      <c r="C23" s="1" t="s">
        <v>239</v>
      </c>
      <c r="D23" s="18" t="s">
        <v>17</v>
      </c>
      <c r="E23" s="7"/>
      <c r="F23" s="4">
        <v>0.3</v>
      </c>
      <c r="G23" s="103"/>
      <c r="H23" s="103"/>
      <c r="I23" s="103"/>
      <c r="J23" s="103"/>
      <c r="K23" s="103"/>
      <c r="L23" s="103"/>
      <c r="M23" s="103"/>
    </row>
    <row r="24" spans="1:13" s="9" customFormat="1" ht="12.75">
      <c r="A24" s="88"/>
      <c r="B24" s="19"/>
      <c r="C24" s="11" t="s">
        <v>31</v>
      </c>
      <c r="D24" s="19" t="s">
        <v>48</v>
      </c>
      <c r="E24" s="40">
        <v>14.6</v>
      </c>
      <c r="F24" s="8">
        <f>E24*F23</f>
        <v>4.38</v>
      </c>
      <c r="G24" s="103"/>
      <c r="H24" s="103"/>
      <c r="I24" s="103"/>
      <c r="J24" s="103"/>
      <c r="K24" s="103"/>
      <c r="L24" s="103"/>
      <c r="M24" s="103"/>
    </row>
    <row r="25" spans="1:13" s="9" customFormat="1" ht="12.75">
      <c r="A25" s="88"/>
      <c r="B25" s="19" t="s">
        <v>82</v>
      </c>
      <c r="C25" s="14" t="s">
        <v>46</v>
      </c>
      <c r="D25" s="19" t="s">
        <v>28</v>
      </c>
      <c r="E25" s="40">
        <v>7.48</v>
      </c>
      <c r="F25" s="40">
        <f>E25*F23</f>
        <v>2.2440000000000002</v>
      </c>
      <c r="G25" s="103"/>
      <c r="H25" s="103"/>
      <c r="I25" s="103"/>
      <c r="J25" s="103"/>
      <c r="K25" s="103"/>
      <c r="L25" s="103"/>
      <c r="M25" s="103"/>
    </row>
    <row r="26" spans="1:13" s="9" customFormat="1" ht="12.75">
      <c r="A26" s="88"/>
      <c r="B26" s="19"/>
      <c r="C26" s="14" t="s">
        <v>158</v>
      </c>
      <c r="D26" s="19" t="s">
        <v>53</v>
      </c>
      <c r="E26" s="40">
        <v>3.58</v>
      </c>
      <c r="F26" s="8">
        <f>E26*F23</f>
        <v>1.0740000000000001</v>
      </c>
      <c r="G26" s="103"/>
      <c r="H26" s="103"/>
      <c r="I26" s="103"/>
      <c r="J26" s="103"/>
      <c r="K26" s="103"/>
      <c r="L26" s="103"/>
      <c r="M26" s="103"/>
    </row>
    <row r="27" spans="1:13" s="9" customFormat="1" ht="12.75">
      <c r="A27" s="88"/>
      <c r="B27" s="19" t="s">
        <v>240</v>
      </c>
      <c r="C27" s="14" t="s">
        <v>237</v>
      </c>
      <c r="D27" s="19" t="s">
        <v>18</v>
      </c>
      <c r="E27" s="8">
        <v>100</v>
      </c>
      <c r="F27" s="8">
        <f>E27*F23</f>
        <v>30</v>
      </c>
      <c r="G27" s="103"/>
      <c r="H27" s="103"/>
      <c r="I27" s="103"/>
      <c r="J27" s="103"/>
      <c r="K27" s="103"/>
      <c r="L27" s="103"/>
      <c r="M27" s="103"/>
    </row>
    <row r="28" spans="1:13" s="9" customFormat="1" ht="25.5">
      <c r="A28" s="92">
        <v>5</v>
      </c>
      <c r="B28" s="18" t="s">
        <v>56</v>
      </c>
      <c r="C28" s="1" t="s">
        <v>238</v>
      </c>
      <c r="D28" s="18" t="s">
        <v>19</v>
      </c>
      <c r="E28" s="7"/>
      <c r="F28" s="41">
        <v>3</v>
      </c>
      <c r="G28" s="103"/>
      <c r="H28" s="103"/>
      <c r="I28" s="103"/>
      <c r="J28" s="103"/>
      <c r="K28" s="103"/>
      <c r="L28" s="103"/>
      <c r="M28" s="103"/>
    </row>
    <row r="29" spans="1:13" s="9" customFormat="1" ht="12.75">
      <c r="A29" s="93"/>
      <c r="B29" s="19"/>
      <c r="C29" s="11" t="s">
        <v>31</v>
      </c>
      <c r="D29" s="19" t="s">
        <v>48</v>
      </c>
      <c r="E29" s="40">
        <v>2.06</v>
      </c>
      <c r="F29" s="40">
        <f>E29*F28</f>
        <v>6.18</v>
      </c>
      <c r="G29" s="103"/>
      <c r="H29" s="103"/>
      <c r="I29" s="103"/>
      <c r="J29" s="103"/>
      <c r="K29" s="103"/>
      <c r="L29" s="103"/>
      <c r="M29" s="103"/>
    </row>
    <row r="30" spans="1:13" s="9" customFormat="1" ht="12.75">
      <c r="A30" s="93"/>
      <c r="B30" s="19" t="s">
        <v>159</v>
      </c>
      <c r="C30" s="14" t="s">
        <v>32</v>
      </c>
      <c r="D30" s="19" t="s">
        <v>28</v>
      </c>
      <c r="E30" s="40">
        <v>1.07</v>
      </c>
      <c r="F30" s="40">
        <f>E30*F28</f>
        <v>3.21</v>
      </c>
      <c r="G30" s="103"/>
      <c r="H30" s="103"/>
      <c r="I30" s="103"/>
      <c r="J30" s="103"/>
      <c r="K30" s="104"/>
      <c r="L30" s="103"/>
      <c r="M30" s="103"/>
    </row>
    <row r="31" spans="1:13" s="9" customFormat="1" ht="63.75">
      <c r="A31" s="87">
        <v>6</v>
      </c>
      <c r="B31" s="18" t="s">
        <v>160</v>
      </c>
      <c r="C31" s="1" t="s">
        <v>168</v>
      </c>
      <c r="D31" s="18" t="s">
        <v>161</v>
      </c>
      <c r="E31" s="18"/>
      <c r="F31" s="7">
        <v>3</v>
      </c>
      <c r="G31" s="103"/>
      <c r="H31" s="103"/>
      <c r="I31" s="103"/>
      <c r="J31" s="103"/>
      <c r="K31" s="104"/>
      <c r="L31" s="103"/>
      <c r="M31" s="103"/>
    </row>
    <row r="32" spans="1:13" s="9" customFormat="1" ht="12.75">
      <c r="A32" s="88"/>
      <c r="B32" s="10"/>
      <c r="C32" s="11" t="s">
        <v>31</v>
      </c>
      <c r="D32" s="12" t="s">
        <v>48</v>
      </c>
      <c r="E32" s="19">
        <v>9.35</v>
      </c>
      <c r="F32" s="13">
        <f>E32*F31</f>
        <v>28.049999999999997</v>
      </c>
      <c r="G32" s="103"/>
      <c r="H32" s="103"/>
      <c r="I32" s="103"/>
      <c r="J32" s="103"/>
      <c r="K32" s="104"/>
      <c r="L32" s="103"/>
      <c r="M32" s="103"/>
    </row>
    <row r="33" spans="1:13" s="9" customFormat="1" ht="25.5">
      <c r="A33" s="88"/>
      <c r="B33" s="19" t="s">
        <v>157</v>
      </c>
      <c r="C33" s="14" t="s">
        <v>32</v>
      </c>
      <c r="D33" s="12" t="s">
        <v>28</v>
      </c>
      <c r="E33" s="19">
        <v>9.7200000000000006</v>
      </c>
      <c r="F33" s="13">
        <f>E33*F31</f>
        <v>29.160000000000004</v>
      </c>
      <c r="G33" s="103"/>
      <c r="H33" s="103"/>
      <c r="I33" s="103"/>
      <c r="J33" s="103"/>
      <c r="K33" s="104"/>
      <c r="L33" s="103"/>
      <c r="M33" s="103"/>
    </row>
    <row r="34" spans="1:13" s="9" customFormat="1" ht="12.75">
      <c r="A34" s="88"/>
      <c r="B34" s="19" t="s">
        <v>162</v>
      </c>
      <c r="C34" s="11" t="s">
        <v>163</v>
      </c>
      <c r="D34" s="12" t="s">
        <v>164</v>
      </c>
      <c r="E34" s="19">
        <v>0.96</v>
      </c>
      <c r="F34" s="13">
        <f>E34*F31</f>
        <v>2.88</v>
      </c>
      <c r="G34" s="103"/>
      <c r="H34" s="103"/>
      <c r="I34" s="103"/>
      <c r="J34" s="103"/>
      <c r="K34" s="104"/>
      <c r="L34" s="103"/>
      <c r="M34" s="103"/>
    </row>
    <row r="35" spans="1:13" s="9" customFormat="1" ht="63.75">
      <c r="A35" s="92">
        <v>7</v>
      </c>
      <c r="B35" s="18" t="s">
        <v>88</v>
      </c>
      <c r="C35" s="1" t="s">
        <v>120</v>
      </c>
      <c r="D35" s="18" t="s">
        <v>13</v>
      </c>
      <c r="E35" s="18"/>
      <c r="F35" s="7">
        <v>0.3</v>
      </c>
      <c r="G35" s="103"/>
      <c r="H35" s="103"/>
      <c r="I35" s="103"/>
      <c r="J35" s="103"/>
      <c r="K35" s="104"/>
      <c r="L35" s="103"/>
      <c r="M35" s="103"/>
    </row>
    <row r="36" spans="1:13" s="9" customFormat="1" ht="12.75">
      <c r="A36" s="93"/>
      <c r="B36" s="10"/>
      <c r="C36" s="11" t="s">
        <v>31</v>
      </c>
      <c r="D36" s="19" t="s">
        <v>48</v>
      </c>
      <c r="E36" s="19">
        <v>233</v>
      </c>
      <c r="F36" s="19">
        <f>E36*F35</f>
        <v>69.899999999999991</v>
      </c>
      <c r="G36" s="103"/>
      <c r="H36" s="103"/>
      <c r="I36" s="103"/>
      <c r="J36" s="103"/>
      <c r="K36" s="104"/>
      <c r="L36" s="103"/>
      <c r="M36" s="103"/>
    </row>
    <row r="37" spans="1:13" s="9" customFormat="1" ht="12.75">
      <c r="A37" s="93"/>
      <c r="B37" s="19" t="s">
        <v>87</v>
      </c>
      <c r="C37" s="14" t="s">
        <v>32</v>
      </c>
      <c r="D37" s="19" t="s">
        <v>28</v>
      </c>
      <c r="E37" s="19">
        <v>115</v>
      </c>
      <c r="F37" s="19">
        <f>E37*F35</f>
        <v>34.5</v>
      </c>
      <c r="G37" s="103"/>
      <c r="H37" s="103"/>
      <c r="I37" s="103"/>
      <c r="J37" s="103"/>
      <c r="K37" s="104"/>
      <c r="L37" s="103"/>
      <c r="M37" s="103"/>
    </row>
    <row r="38" spans="1:13" s="9" customFormat="1" ht="12.75">
      <c r="A38" s="93"/>
      <c r="B38" s="19"/>
      <c r="C38" s="11" t="s">
        <v>33</v>
      </c>
      <c r="D38" s="19" t="s">
        <v>53</v>
      </c>
      <c r="E38" s="19">
        <v>0.28000000000000003</v>
      </c>
      <c r="F38" s="19">
        <f>E38*F35</f>
        <v>8.4000000000000005E-2</v>
      </c>
      <c r="G38" s="103"/>
      <c r="H38" s="103"/>
      <c r="I38" s="103"/>
      <c r="J38" s="103"/>
      <c r="K38" s="103"/>
      <c r="L38" s="103"/>
      <c r="M38" s="103"/>
    </row>
    <row r="39" spans="1:13" s="9" customFormat="1" ht="12.75">
      <c r="A39" s="93"/>
      <c r="B39" s="16" t="s">
        <v>132</v>
      </c>
      <c r="C39" s="11" t="s">
        <v>131</v>
      </c>
      <c r="D39" s="19" t="s">
        <v>21</v>
      </c>
      <c r="E39" s="19">
        <v>2</v>
      </c>
      <c r="F39" s="19">
        <f>E39*F35</f>
        <v>0.6</v>
      </c>
      <c r="G39" s="103"/>
      <c r="H39" s="103"/>
      <c r="I39" s="103"/>
      <c r="J39" s="103"/>
      <c r="K39" s="103"/>
      <c r="L39" s="103"/>
      <c r="M39" s="103"/>
    </row>
    <row r="40" spans="1:13" s="9" customFormat="1" ht="25.5">
      <c r="A40" s="93"/>
      <c r="B40" s="19" t="s">
        <v>81</v>
      </c>
      <c r="C40" s="11" t="s">
        <v>80</v>
      </c>
      <c r="D40" s="19" t="s">
        <v>22</v>
      </c>
      <c r="E40" s="19">
        <v>2.2000000000000002</v>
      </c>
      <c r="F40" s="19">
        <f>E40*F35</f>
        <v>0.66</v>
      </c>
      <c r="G40" s="103"/>
      <c r="H40" s="103"/>
      <c r="I40" s="103"/>
      <c r="J40" s="103"/>
      <c r="K40" s="103"/>
      <c r="L40" s="103"/>
      <c r="M40" s="103"/>
    </row>
    <row r="41" spans="1:13" s="9" customFormat="1" ht="12.75">
      <c r="A41" s="93"/>
      <c r="B41" s="19"/>
      <c r="C41" s="11" t="s">
        <v>36</v>
      </c>
      <c r="D41" s="19" t="s">
        <v>21</v>
      </c>
      <c r="E41" s="19">
        <v>0.02</v>
      </c>
      <c r="F41" s="19">
        <f>E41*F35</f>
        <v>6.0000000000000001E-3</v>
      </c>
      <c r="G41" s="103"/>
      <c r="H41" s="103"/>
      <c r="I41" s="103"/>
      <c r="J41" s="103"/>
      <c r="K41" s="103"/>
      <c r="L41" s="103"/>
      <c r="M41" s="103"/>
    </row>
    <row r="42" spans="1:13" s="9" customFormat="1" ht="12.75">
      <c r="A42" s="93"/>
      <c r="B42" s="19"/>
      <c r="C42" s="11" t="s">
        <v>35</v>
      </c>
      <c r="D42" s="19" t="s">
        <v>53</v>
      </c>
      <c r="E42" s="19">
        <v>17.2</v>
      </c>
      <c r="F42" s="19">
        <f>E42*F35</f>
        <v>5.1599999999999993</v>
      </c>
      <c r="G42" s="103"/>
      <c r="H42" s="103"/>
      <c r="I42" s="103"/>
      <c r="J42" s="103"/>
      <c r="K42" s="103"/>
      <c r="L42" s="103"/>
      <c r="M42" s="103"/>
    </row>
    <row r="43" spans="1:13" s="9" customFormat="1" ht="63.75">
      <c r="A43" s="92">
        <v>8</v>
      </c>
      <c r="B43" s="18" t="s">
        <v>89</v>
      </c>
      <c r="C43" s="1" t="s">
        <v>121</v>
      </c>
      <c r="D43" s="18" t="s">
        <v>13</v>
      </c>
      <c r="E43" s="18"/>
      <c r="F43" s="7">
        <v>0.2</v>
      </c>
      <c r="G43" s="103"/>
      <c r="H43" s="103"/>
      <c r="I43" s="103"/>
      <c r="J43" s="103"/>
      <c r="K43" s="103"/>
      <c r="L43" s="103"/>
      <c r="M43" s="103"/>
    </row>
    <row r="44" spans="1:13" s="9" customFormat="1" ht="12.75">
      <c r="A44" s="93"/>
      <c r="B44" s="10"/>
      <c r="C44" s="11" t="s">
        <v>31</v>
      </c>
      <c r="D44" s="19" t="s">
        <v>48</v>
      </c>
      <c r="E44" s="19">
        <v>388</v>
      </c>
      <c r="F44" s="40">
        <f>E44*F43</f>
        <v>77.600000000000009</v>
      </c>
      <c r="G44" s="103"/>
      <c r="H44" s="103"/>
      <c r="I44" s="103"/>
      <c r="J44" s="103"/>
      <c r="K44" s="103"/>
      <c r="L44" s="103"/>
      <c r="M44" s="103"/>
    </row>
    <row r="45" spans="1:13" s="9" customFormat="1" ht="12.75">
      <c r="A45" s="93"/>
      <c r="B45" s="19" t="s">
        <v>87</v>
      </c>
      <c r="C45" s="14" t="s">
        <v>32</v>
      </c>
      <c r="D45" s="19" t="s">
        <v>28</v>
      </c>
      <c r="E45" s="19">
        <v>195</v>
      </c>
      <c r="F45" s="40">
        <f>E45*F43</f>
        <v>39</v>
      </c>
      <c r="G45" s="103"/>
      <c r="H45" s="103"/>
      <c r="I45" s="103"/>
      <c r="J45" s="103"/>
      <c r="K45" s="104"/>
      <c r="L45" s="103"/>
      <c r="M45" s="103"/>
    </row>
    <row r="46" spans="1:13" s="9" customFormat="1" ht="12.75">
      <c r="A46" s="93"/>
      <c r="B46" s="19"/>
      <c r="C46" s="11" t="s">
        <v>33</v>
      </c>
      <c r="D46" s="19" t="s">
        <v>53</v>
      </c>
      <c r="E46" s="19">
        <v>0.62</v>
      </c>
      <c r="F46" s="40">
        <f>E46*F43</f>
        <v>0.124</v>
      </c>
      <c r="G46" s="103"/>
      <c r="H46" s="103"/>
      <c r="I46" s="103"/>
      <c r="J46" s="103"/>
      <c r="K46" s="103"/>
      <c r="L46" s="103"/>
      <c r="M46" s="103"/>
    </row>
    <row r="47" spans="1:13" s="9" customFormat="1" ht="12.75">
      <c r="A47" s="93"/>
      <c r="B47" s="16" t="s">
        <v>132</v>
      </c>
      <c r="C47" s="11" t="s">
        <v>131</v>
      </c>
      <c r="D47" s="19" t="s">
        <v>21</v>
      </c>
      <c r="E47" s="19">
        <v>3.5</v>
      </c>
      <c r="F47" s="40">
        <f>E47*F43</f>
        <v>0.70000000000000007</v>
      </c>
      <c r="G47" s="103"/>
      <c r="H47" s="103"/>
      <c r="I47" s="103"/>
      <c r="J47" s="103"/>
      <c r="K47" s="103"/>
      <c r="L47" s="103"/>
      <c r="M47" s="103"/>
    </row>
    <row r="48" spans="1:13" s="9" customFormat="1" ht="25.5">
      <c r="A48" s="93"/>
      <c r="B48" s="19" t="s">
        <v>81</v>
      </c>
      <c r="C48" s="11" t="s">
        <v>80</v>
      </c>
      <c r="D48" s="19" t="s">
        <v>22</v>
      </c>
      <c r="E48" s="19">
        <v>4.2</v>
      </c>
      <c r="F48" s="40">
        <f>E48*F43</f>
        <v>0.84000000000000008</v>
      </c>
      <c r="G48" s="103"/>
      <c r="H48" s="103"/>
      <c r="I48" s="103"/>
      <c r="J48" s="103"/>
      <c r="K48" s="103"/>
      <c r="L48" s="103"/>
      <c r="M48" s="103"/>
    </row>
    <row r="49" spans="1:13" s="9" customFormat="1" ht="12.75">
      <c r="A49" s="93"/>
      <c r="B49" s="19"/>
      <c r="C49" s="11" t="s">
        <v>34</v>
      </c>
      <c r="D49" s="19" t="s">
        <v>21</v>
      </c>
      <c r="E49" s="19">
        <v>0.04</v>
      </c>
      <c r="F49" s="40">
        <f>E49*F43</f>
        <v>8.0000000000000002E-3</v>
      </c>
      <c r="G49" s="103"/>
      <c r="H49" s="103"/>
      <c r="I49" s="103"/>
      <c r="J49" s="103"/>
      <c r="K49" s="103"/>
      <c r="L49" s="103"/>
      <c r="M49" s="103"/>
    </row>
    <row r="50" spans="1:13" s="9" customFormat="1" ht="12.75">
      <c r="A50" s="93"/>
      <c r="B50" s="19"/>
      <c r="C50" s="11" t="s">
        <v>37</v>
      </c>
      <c r="D50" s="19" t="s">
        <v>53</v>
      </c>
      <c r="E50" s="19">
        <v>26.2</v>
      </c>
      <c r="F50" s="40">
        <f>E50*F43</f>
        <v>5.24</v>
      </c>
      <c r="G50" s="103"/>
      <c r="H50" s="103"/>
      <c r="I50" s="103"/>
      <c r="J50" s="103"/>
      <c r="K50" s="103"/>
      <c r="L50" s="103"/>
      <c r="M50" s="103"/>
    </row>
    <row r="51" spans="1:13" s="9" customFormat="1" ht="63.75">
      <c r="A51" s="92">
        <v>9</v>
      </c>
      <c r="B51" s="18" t="s">
        <v>90</v>
      </c>
      <c r="C51" s="1" t="s">
        <v>122</v>
      </c>
      <c r="D51" s="18" t="s">
        <v>13</v>
      </c>
      <c r="E51" s="18"/>
      <c r="F51" s="7">
        <v>0.2</v>
      </c>
      <c r="G51" s="103"/>
      <c r="H51" s="103"/>
      <c r="I51" s="103"/>
      <c r="J51" s="103"/>
      <c r="K51" s="103"/>
      <c r="L51" s="103"/>
      <c r="M51" s="103"/>
    </row>
    <row r="52" spans="1:13" s="9" customFormat="1" ht="12.75">
      <c r="A52" s="93"/>
      <c r="B52" s="10"/>
      <c r="C52" s="11" t="s">
        <v>31</v>
      </c>
      <c r="D52" s="19" t="s">
        <v>48</v>
      </c>
      <c r="E52" s="19">
        <v>578</v>
      </c>
      <c r="F52" s="3">
        <f>E52*F51</f>
        <v>115.60000000000001</v>
      </c>
      <c r="G52" s="103"/>
      <c r="H52" s="103"/>
      <c r="I52" s="103"/>
      <c r="J52" s="103"/>
      <c r="K52" s="103"/>
      <c r="L52" s="103"/>
      <c r="M52" s="103"/>
    </row>
    <row r="53" spans="1:13" s="9" customFormat="1" ht="12.75">
      <c r="A53" s="93"/>
      <c r="B53" s="19" t="s">
        <v>87</v>
      </c>
      <c r="C53" s="14" t="s">
        <v>32</v>
      </c>
      <c r="D53" s="19" t="s">
        <v>28</v>
      </c>
      <c r="E53" s="19">
        <v>294</v>
      </c>
      <c r="F53" s="3">
        <f>E53*F51</f>
        <v>58.800000000000004</v>
      </c>
      <c r="G53" s="103"/>
      <c r="H53" s="103"/>
      <c r="I53" s="103"/>
      <c r="J53" s="103"/>
      <c r="K53" s="104"/>
      <c r="L53" s="103"/>
      <c r="M53" s="103"/>
    </row>
    <row r="54" spans="1:13" s="9" customFormat="1" ht="12.75">
      <c r="A54" s="93"/>
      <c r="B54" s="19"/>
      <c r="C54" s="11" t="s">
        <v>33</v>
      </c>
      <c r="D54" s="19" t="s">
        <v>53</v>
      </c>
      <c r="E54" s="19">
        <v>1.02</v>
      </c>
      <c r="F54" s="40">
        <f>E54*F51</f>
        <v>0.20400000000000001</v>
      </c>
      <c r="G54" s="103"/>
      <c r="H54" s="103"/>
      <c r="I54" s="103"/>
      <c r="J54" s="103"/>
      <c r="K54" s="103"/>
      <c r="L54" s="103"/>
      <c r="M54" s="103"/>
    </row>
    <row r="55" spans="1:13" s="9" customFormat="1" ht="12.75">
      <c r="A55" s="93"/>
      <c r="B55" s="16" t="s">
        <v>132</v>
      </c>
      <c r="C55" s="11" t="s">
        <v>131</v>
      </c>
      <c r="D55" s="19" t="s">
        <v>21</v>
      </c>
      <c r="E55" s="19">
        <v>5</v>
      </c>
      <c r="F55" s="40">
        <f>E55*F51</f>
        <v>1</v>
      </c>
      <c r="G55" s="103"/>
      <c r="H55" s="103"/>
      <c r="I55" s="103"/>
      <c r="J55" s="103"/>
      <c r="K55" s="103"/>
      <c r="L55" s="103"/>
      <c r="M55" s="103"/>
    </row>
    <row r="56" spans="1:13" s="9" customFormat="1" ht="25.5">
      <c r="A56" s="93"/>
      <c r="B56" s="19" t="s">
        <v>81</v>
      </c>
      <c r="C56" s="11" t="s">
        <v>80</v>
      </c>
      <c r="D56" s="19" t="s">
        <v>22</v>
      </c>
      <c r="E56" s="19">
        <v>7</v>
      </c>
      <c r="F56" s="40">
        <f>E56*F51</f>
        <v>1.4000000000000001</v>
      </c>
      <c r="G56" s="103"/>
      <c r="H56" s="103"/>
      <c r="I56" s="103"/>
      <c r="J56" s="103"/>
      <c r="K56" s="103"/>
      <c r="L56" s="103"/>
      <c r="M56" s="103"/>
    </row>
    <row r="57" spans="1:13" s="9" customFormat="1" ht="12.75">
      <c r="A57" s="93"/>
      <c r="B57" s="19"/>
      <c r="C57" s="11" t="s">
        <v>38</v>
      </c>
      <c r="D57" s="19" t="s">
        <v>21</v>
      </c>
      <c r="E57" s="19">
        <v>0.06</v>
      </c>
      <c r="F57" s="40">
        <f>E57*F51</f>
        <v>1.2E-2</v>
      </c>
      <c r="G57" s="103"/>
      <c r="H57" s="103"/>
      <c r="I57" s="103"/>
      <c r="J57" s="103"/>
      <c r="K57" s="103"/>
      <c r="L57" s="103"/>
      <c r="M57" s="103"/>
    </row>
    <row r="58" spans="1:13" s="9" customFormat="1" ht="12.75">
      <c r="A58" s="93"/>
      <c r="B58" s="19"/>
      <c r="C58" s="11" t="s">
        <v>35</v>
      </c>
      <c r="D58" s="19" t="s">
        <v>53</v>
      </c>
      <c r="E58" s="19">
        <v>42</v>
      </c>
      <c r="F58" s="40">
        <f>E58*F51</f>
        <v>8.4</v>
      </c>
      <c r="G58" s="103"/>
      <c r="H58" s="103"/>
      <c r="I58" s="103"/>
      <c r="J58" s="103"/>
      <c r="K58" s="103"/>
      <c r="L58" s="103"/>
      <c r="M58" s="103"/>
    </row>
    <row r="59" spans="1:13" s="9" customFormat="1" ht="63.75">
      <c r="A59" s="92">
        <v>10</v>
      </c>
      <c r="B59" s="18" t="s">
        <v>169</v>
      </c>
      <c r="C59" s="1" t="s">
        <v>170</v>
      </c>
      <c r="D59" s="18" t="s">
        <v>13</v>
      </c>
      <c r="E59" s="18"/>
      <c r="F59" s="7">
        <v>0.25</v>
      </c>
      <c r="G59" s="103"/>
      <c r="H59" s="103"/>
      <c r="I59" s="103"/>
      <c r="J59" s="103"/>
      <c r="K59" s="103"/>
      <c r="L59" s="103"/>
      <c r="M59" s="103"/>
    </row>
    <row r="60" spans="1:13" s="9" customFormat="1" ht="12.75">
      <c r="A60" s="93"/>
      <c r="B60" s="10"/>
      <c r="C60" s="11" t="s">
        <v>31</v>
      </c>
      <c r="D60" s="19" t="s">
        <v>48</v>
      </c>
      <c r="E60" s="19">
        <v>233</v>
      </c>
      <c r="F60" s="19">
        <f>E60*F59</f>
        <v>58.25</v>
      </c>
      <c r="G60" s="103"/>
      <c r="H60" s="103"/>
      <c r="I60" s="103"/>
      <c r="J60" s="103"/>
      <c r="K60" s="103"/>
      <c r="L60" s="103"/>
      <c r="M60" s="103"/>
    </row>
    <row r="61" spans="1:13" s="9" customFormat="1" ht="12.75">
      <c r="A61" s="93"/>
      <c r="B61" s="19" t="s">
        <v>87</v>
      </c>
      <c r="C61" s="14" t="s">
        <v>32</v>
      </c>
      <c r="D61" s="19" t="s">
        <v>28</v>
      </c>
      <c r="E61" s="19">
        <v>115</v>
      </c>
      <c r="F61" s="19">
        <f>E61*F59</f>
        <v>28.75</v>
      </c>
      <c r="G61" s="103"/>
      <c r="H61" s="103"/>
      <c r="I61" s="103"/>
      <c r="J61" s="103"/>
      <c r="K61" s="104"/>
      <c r="L61" s="103"/>
      <c r="M61" s="103"/>
    </row>
    <row r="62" spans="1:13" s="9" customFormat="1" ht="12.75">
      <c r="A62" s="93"/>
      <c r="B62" s="19"/>
      <c r="C62" s="11" t="s">
        <v>33</v>
      </c>
      <c r="D62" s="19" t="s">
        <v>53</v>
      </c>
      <c r="E62" s="19">
        <v>0.28000000000000003</v>
      </c>
      <c r="F62" s="19">
        <f>E62*F59</f>
        <v>7.0000000000000007E-2</v>
      </c>
      <c r="G62" s="103"/>
      <c r="H62" s="103"/>
      <c r="I62" s="103"/>
      <c r="J62" s="103"/>
      <c r="K62" s="103"/>
      <c r="L62" s="103"/>
      <c r="M62" s="103"/>
    </row>
    <row r="63" spans="1:13" s="9" customFormat="1" ht="12.75">
      <c r="A63" s="93"/>
      <c r="B63" s="16" t="s">
        <v>132</v>
      </c>
      <c r="C63" s="11" t="s">
        <v>174</v>
      </c>
      <c r="D63" s="19" t="s">
        <v>21</v>
      </c>
      <c r="E63" s="19">
        <v>2</v>
      </c>
      <c r="F63" s="19">
        <f>E63*F59</f>
        <v>0.5</v>
      </c>
      <c r="G63" s="103"/>
      <c r="H63" s="103"/>
      <c r="I63" s="103"/>
      <c r="J63" s="103"/>
      <c r="K63" s="103"/>
      <c r="L63" s="103"/>
      <c r="M63" s="103"/>
    </row>
    <row r="64" spans="1:13" s="9" customFormat="1" ht="12.75">
      <c r="A64" s="93"/>
      <c r="B64" s="19" t="s">
        <v>171</v>
      </c>
      <c r="C64" s="11" t="s">
        <v>172</v>
      </c>
      <c r="D64" s="19" t="s">
        <v>22</v>
      </c>
      <c r="E64" s="19">
        <v>2.2000000000000002</v>
      </c>
      <c r="F64" s="19">
        <f>E64*F59</f>
        <v>0.55000000000000004</v>
      </c>
      <c r="G64" s="103"/>
      <c r="H64" s="103"/>
      <c r="I64" s="103"/>
      <c r="J64" s="103"/>
      <c r="K64" s="103"/>
      <c r="L64" s="103"/>
      <c r="M64" s="103"/>
    </row>
    <row r="65" spans="1:13" s="9" customFormat="1" ht="12.75">
      <c r="A65" s="93"/>
      <c r="B65" s="19"/>
      <c r="C65" s="11" t="s">
        <v>36</v>
      </c>
      <c r="D65" s="19" t="s">
        <v>21</v>
      </c>
      <c r="E65" s="19">
        <v>0.02</v>
      </c>
      <c r="F65" s="19">
        <f>E65*F59</f>
        <v>5.0000000000000001E-3</v>
      </c>
      <c r="G65" s="103"/>
      <c r="H65" s="103"/>
      <c r="I65" s="103"/>
      <c r="J65" s="103"/>
      <c r="K65" s="103"/>
      <c r="L65" s="103"/>
      <c r="M65" s="103"/>
    </row>
    <row r="66" spans="1:13" s="9" customFormat="1" ht="12.75">
      <c r="A66" s="93"/>
      <c r="B66" s="19"/>
      <c r="C66" s="11" t="s">
        <v>35</v>
      </c>
      <c r="D66" s="19" t="s">
        <v>53</v>
      </c>
      <c r="E66" s="19">
        <v>17.2</v>
      </c>
      <c r="F66" s="19">
        <f>E66*F59</f>
        <v>4.3</v>
      </c>
      <c r="G66" s="103"/>
      <c r="H66" s="103"/>
      <c r="I66" s="103"/>
      <c r="J66" s="103"/>
      <c r="K66" s="103"/>
      <c r="L66" s="103"/>
      <c r="M66" s="103"/>
    </row>
    <row r="67" spans="1:13" s="9" customFormat="1" ht="63.75">
      <c r="A67" s="92">
        <v>11</v>
      </c>
      <c r="B67" s="18" t="s">
        <v>89</v>
      </c>
      <c r="C67" s="1" t="s">
        <v>173</v>
      </c>
      <c r="D67" s="18" t="s">
        <v>13</v>
      </c>
      <c r="E67" s="18"/>
      <c r="F67" s="7">
        <v>0.35</v>
      </c>
      <c r="G67" s="103"/>
      <c r="H67" s="103"/>
      <c r="I67" s="103"/>
      <c r="J67" s="103"/>
      <c r="K67" s="103"/>
      <c r="L67" s="103"/>
      <c r="M67" s="103"/>
    </row>
    <row r="68" spans="1:13" s="9" customFormat="1" ht="12.75">
      <c r="A68" s="93"/>
      <c r="B68" s="10"/>
      <c r="C68" s="11" t="s">
        <v>31</v>
      </c>
      <c r="D68" s="19" t="s">
        <v>48</v>
      </c>
      <c r="E68" s="19">
        <v>388</v>
      </c>
      <c r="F68" s="40">
        <f>E68*F67</f>
        <v>135.79999999999998</v>
      </c>
      <c r="G68" s="103"/>
      <c r="H68" s="103"/>
      <c r="I68" s="103"/>
      <c r="J68" s="103"/>
      <c r="K68" s="103"/>
      <c r="L68" s="103"/>
      <c r="M68" s="103"/>
    </row>
    <row r="69" spans="1:13" s="9" customFormat="1" ht="12.75">
      <c r="A69" s="93"/>
      <c r="B69" s="19" t="s">
        <v>87</v>
      </c>
      <c r="C69" s="14" t="s">
        <v>32</v>
      </c>
      <c r="D69" s="19" t="s">
        <v>28</v>
      </c>
      <c r="E69" s="19">
        <v>195</v>
      </c>
      <c r="F69" s="40">
        <f>E69*F67</f>
        <v>68.25</v>
      </c>
      <c r="G69" s="103"/>
      <c r="H69" s="103"/>
      <c r="I69" s="103"/>
      <c r="J69" s="103"/>
      <c r="K69" s="104"/>
      <c r="L69" s="103"/>
      <c r="M69" s="103"/>
    </row>
    <row r="70" spans="1:13" s="9" customFormat="1" ht="12.75">
      <c r="A70" s="93"/>
      <c r="B70" s="19"/>
      <c r="C70" s="11" t="s">
        <v>33</v>
      </c>
      <c r="D70" s="19" t="s">
        <v>53</v>
      </c>
      <c r="E70" s="19">
        <v>0.62</v>
      </c>
      <c r="F70" s="40">
        <f>E70*F67</f>
        <v>0.217</v>
      </c>
      <c r="G70" s="103"/>
      <c r="H70" s="103"/>
      <c r="I70" s="103"/>
      <c r="J70" s="103"/>
      <c r="K70" s="103"/>
      <c r="L70" s="103"/>
      <c r="M70" s="103"/>
    </row>
    <row r="71" spans="1:13" s="9" customFormat="1" ht="12.75">
      <c r="A71" s="93"/>
      <c r="B71" s="16" t="s">
        <v>132</v>
      </c>
      <c r="C71" s="11" t="s">
        <v>174</v>
      </c>
      <c r="D71" s="19" t="s">
        <v>21</v>
      </c>
      <c r="E71" s="19">
        <v>3.5</v>
      </c>
      <c r="F71" s="40">
        <f>E71*F67</f>
        <v>1.2249999999999999</v>
      </c>
      <c r="G71" s="103"/>
      <c r="H71" s="103"/>
      <c r="I71" s="103"/>
      <c r="J71" s="103"/>
      <c r="K71" s="103"/>
      <c r="L71" s="103"/>
      <c r="M71" s="103"/>
    </row>
    <row r="72" spans="1:13" s="9" customFormat="1" ht="12.75">
      <c r="A72" s="93"/>
      <c r="B72" s="19" t="s">
        <v>171</v>
      </c>
      <c r="C72" s="11" t="s">
        <v>175</v>
      </c>
      <c r="D72" s="19" t="s">
        <v>22</v>
      </c>
      <c r="E72" s="19">
        <v>4.2</v>
      </c>
      <c r="F72" s="40">
        <f>E72*F67</f>
        <v>1.47</v>
      </c>
      <c r="G72" s="103"/>
      <c r="H72" s="103"/>
      <c r="I72" s="103"/>
      <c r="J72" s="103"/>
      <c r="K72" s="103"/>
      <c r="L72" s="103"/>
      <c r="M72" s="103"/>
    </row>
    <row r="73" spans="1:13" s="9" customFormat="1" ht="12.75">
      <c r="A73" s="93"/>
      <c r="B73" s="19"/>
      <c r="C73" s="11" t="s">
        <v>34</v>
      </c>
      <c r="D73" s="19" t="s">
        <v>21</v>
      </c>
      <c r="E73" s="19">
        <v>0.04</v>
      </c>
      <c r="F73" s="40">
        <f>E73*F67</f>
        <v>1.3999999999999999E-2</v>
      </c>
      <c r="G73" s="103"/>
      <c r="H73" s="103"/>
      <c r="I73" s="103"/>
      <c r="J73" s="103"/>
      <c r="K73" s="103"/>
      <c r="L73" s="103"/>
      <c r="M73" s="103"/>
    </row>
    <row r="74" spans="1:13" s="9" customFormat="1" ht="12.75">
      <c r="A74" s="93"/>
      <c r="B74" s="19"/>
      <c r="C74" s="11" t="s">
        <v>37</v>
      </c>
      <c r="D74" s="19" t="s">
        <v>53</v>
      </c>
      <c r="E74" s="19">
        <v>26.2</v>
      </c>
      <c r="F74" s="40">
        <f>E74*F67</f>
        <v>9.17</v>
      </c>
      <c r="G74" s="103"/>
      <c r="H74" s="103"/>
      <c r="I74" s="103"/>
      <c r="J74" s="103"/>
      <c r="K74" s="103"/>
      <c r="L74" s="103"/>
      <c r="M74" s="103"/>
    </row>
    <row r="75" spans="1:13" s="9" customFormat="1" ht="63.75">
      <c r="A75" s="92">
        <v>12</v>
      </c>
      <c r="B75" s="18" t="s">
        <v>176</v>
      </c>
      <c r="C75" s="1" t="s">
        <v>177</v>
      </c>
      <c r="D75" s="18" t="s">
        <v>13</v>
      </c>
      <c r="E75" s="18"/>
      <c r="F75" s="7">
        <v>0.2</v>
      </c>
      <c r="G75" s="103"/>
      <c r="H75" s="103"/>
      <c r="I75" s="103"/>
      <c r="J75" s="103"/>
      <c r="K75" s="103"/>
      <c r="L75" s="103"/>
      <c r="M75" s="103"/>
    </row>
    <row r="76" spans="1:13" s="9" customFormat="1" ht="12.75">
      <c r="A76" s="93"/>
      <c r="B76" s="10"/>
      <c r="C76" s="11" t="s">
        <v>31</v>
      </c>
      <c r="D76" s="19" t="s">
        <v>48</v>
      </c>
      <c r="E76" s="19">
        <v>578</v>
      </c>
      <c r="F76" s="3">
        <f>E76*F75</f>
        <v>115.60000000000001</v>
      </c>
      <c r="G76" s="103"/>
      <c r="H76" s="103"/>
      <c r="I76" s="103"/>
      <c r="J76" s="103"/>
      <c r="K76" s="103"/>
      <c r="L76" s="103"/>
      <c r="M76" s="103"/>
    </row>
    <row r="77" spans="1:13" s="9" customFormat="1" ht="12.75">
      <c r="A77" s="93"/>
      <c r="B77" s="19" t="s">
        <v>87</v>
      </c>
      <c r="C77" s="14" t="s">
        <v>32</v>
      </c>
      <c r="D77" s="19" t="s">
        <v>28</v>
      </c>
      <c r="E77" s="19">
        <v>294</v>
      </c>
      <c r="F77" s="3">
        <f>E77*F75</f>
        <v>58.800000000000004</v>
      </c>
      <c r="G77" s="103"/>
      <c r="H77" s="103"/>
      <c r="I77" s="103"/>
      <c r="J77" s="103"/>
      <c r="K77" s="104"/>
      <c r="L77" s="103"/>
      <c r="M77" s="103"/>
    </row>
    <row r="78" spans="1:13" s="9" customFormat="1" ht="12.75">
      <c r="A78" s="93"/>
      <c r="B78" s="19"/>
      <c r="C78" s="11" t="s">
        <v>33</v>
      </c>
      <c r="D78" s="19" t="s">
        <v>53</v>
      </c>
      <c r="E78" s="19">
        <v>1.02</v>
      </c>
      <c r="F78" s="40">
        <f>E78*F75</f>
        <v>0.20400000000000001</v>
      </c>
      <c r="G78" s="103"/>
      <c r="H78" s="103"/>
      <c r="I78" s="103"/>
      <c r="J78" s="103"/>
      <c r="K78" s="103"/>
      <c r="L78" s="103"/>
      <c r="M78" s="103"/>
    </row>
    <row r="79" spans="1:13" s="9" customFormat="1" ht="12.75">
      <c r="A79" s="93"/>
      <c r="B79" s="16" t="s">
        <v>132</v>
      </c>
      <c r="C79" s="11" t="s">
        <v>174</v>
      </c>
      <c r="D79" s="19" t="s">
        <v>21</v>
      </c>
      <c r="E79" s="19">
        <v>5</v>
      </c>
      <c r="F79" s="40">
        <f>E79*F75</f>
        <v>1</v>
      </c>
      <c r="G79" s="103"/>
      <c r="H79" s="103"/>
      <c r="I79" s="103"/>
      <c r="J79" s="103"/>
      <c r="K79" s="103"/>
      <c r="L79" s="103"/>
      <c r="M79" s="103"/>
    </row>
    <row r="80" spans="1:13" s="9" customFormat="1" ht="25.5">
      <c r="A80" s="93"/>
      <c r="B80" s="19" t="s">
        <v>171</v>
      </c>
      <c r="C80" s="14" t="s">
        <v>178</v>
      </c>
      <c r="D80" s="19" t="s">
        <v>22</v>
      </c>
      <c r="E80" s="19">
        <v>7</v>
      </c>
      <c r="F80" s="40">
        <f>E80*F75</f>
        <v>1.4000000000000001</v>
      </c>
      <c r="G80" s="103"/>
      <c r="H80" s="103"/>
      <c r="I80" s="103"/>
      <c r="J80" s="103"/>
      <c r="K80" s="103"/>
      <c r="L80" s="103"/>
      <c r="M80" s="103"/>
    </row>
    <row r="81" spans="1:13" s="9" customFormat="1" ht="12.75">
      <c r="A81" s="93"/>
      <c r="B81" s="19"/>
      <c r="C81" s="11" t="s">
        <v>38</v>
      </c>
      <c r="D81" s="19" t="s">
        <v>21</v>
      </c>
      <c r="E81" s="19">
        <v>0.06</v>
      </c>
      <c r="F81" s="40">
        <f>E81*F75</f>
        <v>1.2E-2</v>
      </c>
      <c r="G81" s="103"/>
      <c r="H81" s="103"/>
      <c r="I81" s="103"/>
      <c r="J81" s="103"/>
      <c r="K81" s="103"/>
      <c r="L81" s="103"/>
      <c r="M81" s="103"/>
    </row>
    <row r="82" spans="1:13" s="9" customFormat="1" ht="12.75">
      <c r="A82" s="93"/>
      <c r="B82" s="19"/>
      <c r="C82" s="11" t="s">
        <v>35</v>
      </c>
      <c r="D82" s="19" t="s">
        <v>53</v>
      </c>
      <c r="E82" s="19">
        <v>42</v>
      </c>
      <c r="F82" s="40">
        <f>E82*F75</f>
        <v>8.4</v>
      </c>
      <c r="G82" s="103"/>
      <c r="H82" s="103"/>
      <c r="I82" s="103"/>
      <c r="J82" s="103"/>
      <c r="K82" s="103"/>
      <c r="L82" s="103"/>
      <c r="M82" s="103"/>
    </row>
    <row r="83" spans="1:13" s="9" customFormat="1" ht="51">
      <c r="A83" s="87">
        <v>13</v>
      </c>
      <c r="B83" s="18" t="s">
        <v>55</v>
      </c>
      <c r="C83" s="1" t="s">
        <v>243</v>
      </c>
      <c r="D83" s="18" t="s">
        <v>17</v>
      </c>
      <c r="E83" s="7"/>
      <c r="F83" s="4">
        <v>0.7</v>
      </c>
      <c r="G83" s="103"/>
      <c r="H83" s="103"/>
      <c r="I83" s="103"/>
      <c r="J83" s="103"/>
      <c r="K83" s="103"/>
      <c r="L83" s="103"/>
      <c r="M83" s="103"/>
    </row>
    <row r="84" spans="1:13" s="9" customFormat="1" ht="12.75">
      <c r="A84" s="88"/>
      <c r="B84" s="19"/>
      <c r="C84" s="11" t="s">
        <v>31</v>
      </c>
      <c r="D84" s="19" t="s">
        <v>48</v>
      </c>
      <c r="E84" s="40">
        <v>14.6</v>
      </c>
      <c r="F84" s="8">
        <f>E84*F83</f>
        <v>10.219999999999999</v>
      </c>
      <c r="G84" s="103"/>
      <c r="H84" s="103"/>
      <c r="I84" s="103"/>
      <c r="J84" s="103"/>
      <c r="K84" s="103"/>
      <c r="L84" s="103"/>
      <c r="M84" s="103"/>
    </row>
    <row r="85" spans="1:13" s="9" customFormat="1" ht="12.75">
      <c r="A85" s="88"/>
      <c r="B85" s="19" t="s">
        <v>82</v>
      </c>
      <c r="C85" s="14" t="s">
        <v>46</v>
      </c>
      <c r="D85" s="19" t="s">
        <v>28</v>
      </c>
      <c r="E85" s="40">
        <v>7.48</v>
      </c>
      <c r="F85" s="40">
        <f>E85*F83</f>
        <v>5.2359999999999998</v>
      </c>
      <c r="G85" s="103"/>
      <c r="H85" s="103"/>
      <c r="I85" s="103"/>
      <c r="J85" s="103"/>
      <c r="K85" s="103"/>
      <c r="L85" s="103"/>
      <c r="M85" s="103"/>
    </row>
    <row r="86" spans="1:13" s="9" customFormat="1" ht="12.75">
      <c r="A86" s="88"/>
      <c r="B86" s="19"/>
      <c r="C86" s="14" t="s">
        <v>35</v>
      </c>
      <c r="D86" s="19" t="s">
        <v>53</v>
      </c>
      <c r="E86" s="40">
        <v>3.58</v>
      </c>
      <c r="F86" s="8">
        <f>E86*F83</f>
        <v>2.5059999999999998</v>
      </c>
      <c r="G86" s="103"/>
      <c r="H86" s="103"/>
      <c r="I86" s="103"/>
      <c r="J86" s="103"/>
      <c r="K86" s="103"/>
      <c r="L86" s="103"/>
      <c r="M86" s="103"/>
    </row>
    <row r="87" spans="1:13" s="9" customFormat="1" ht="12.75">
      <c r="A87" s="88"/>
      <c r="B87" s="19" t="s">
        <v>247</v>
      </c>
      <c r="C87" s="14" t="s">
        <v>241</v>
      </c>
      <c r="D87" s="19" t="s">
        <v>18</v>
      </c>
      <c r="E87" s="8">
        <v>100</v>
      </c>
      <c r="F87" s="8">
        <f>E87*F83</f>
        <v>70</v>
      </c>
      <c r="G87" s="103"/>
      <c r="H87" s="103"/>
      <c r="I87" s="103"/>
      <c r="J87" s="103"/>
      <c r="K87" s="103"/>
      <c r="L87" s="103"/>
      <c r="M87" s="103"/>
    </row>
    <row r="88" spans="1:13" s="9" customFormat="1" ht="38.25">
      <c r="A88" s="92">
        <v>14</v>
      </c>
      <c r="B88" s="18" t="s">
        <v>56</v>
      </c>
      <c r="C88" s="1" t="s">
        <v>242</v>
      </c>
      <c r="D88" s="18" t="s">
        <v>19</v>
      </c>
      <c r="E88" s="7"/>
      <c r="F88" s="41">
        <v>7</v>
      </c>
      <c r="G88" s="103"/>
      <c r="H88" s="103"/>
      <c r="I88" s="103"/>
      <c r="J88" s="103"/>
      <c r="K88" s="103"/>
      <c r="L88" s="103"/>
      <c r="M88" s="103"/>
    </row>
    <row r="89" spans="1:13" s="9" customFormat="1" ht="12.75">
      <c r="A89" s="93"/>
      <c r="B89" s="19"/>
      <c r="C89" s="11" t="s">
        <v>31</v>
      </c>
      <c r="D89" s="19" t="s">
        <v>48</v>
      </c>
      <c r="E89" s="40">
        <v>2.06</v>
      </c>
      <c r="F89" s="40">
        <f>E89*F88</f>
        <v>14.42</v>
      </c>
      <c r="G89" s="103"/>
      <c r="H89" s="103"/>
      <c r="I89" s="103"/>
      <c r="J89" s="103"/>
      <c r="K89" s="103"/>
      <c r="L89" s="103"/>
      <c r="M89" s="103"/>
    </row>
    <row r="90" spans="1:13" s="9" customFormat="1" ht="12.75">
      <c r="A90" s="93"/>
      <c r="B90" s="19" t="s">
        <v>87</v>
      </c>
      <c r="C90" s="14" t="s">
        <v>32</v>
      </c>
      <c r="D90" s="19" t="s">
        <v>28</v>
      </c>
      <c r="E90" s="40">
        <v>1.07</v>
      </c>
      <c r="F90" s="40">
        <f>E90*F88</f>
        <v>7.49</v>
      </c>
      <c r="G90" s="103"/>
      <c r="H90" s="103"/>
      <c r="I90" s="103"/>
      <c r="J90" s="103"/>
      <c r="K90" s="104"/>
      <c r="L90" s="103"/>
      <c r="M90" s="103"/>
    </row>
    <row r="91" spans="1:13" s="9" customFormat="1" ht="51">
      <c r="A91" s="87">
        <v>15</v>
      </c>
      <c r="B91" s="18" t="s">
        <v>55</v>
      </c>
      <c r="C91" s="1" t="s">
        <v>246</v>
      </c>
      <c r="D91" s="18" t="s">
        <v>17</v>
      </c>
      <c r="E91" s="7"/>
      <c r="F91" s="4">
        <v>0.8</v>
      </c>
      <c r="G91" s="103"/>
      <c r="H91" s="103"/>
      <c r="I91" s="103"/>
      <c r="J91" s="103"/>
      <c r="K91" s="103"/>
      <c r="L91" s="103"/>
      <c r="M91" s="103"/>
    </row>
    <row r="92" spans="1:13" s="9" customFormat="1" ht="12.75">
      <c r="A92" s="88"/>
      <c r="B92" s="19"/>
      <c r="C92" s="11" t="s">
        <v>31</v>
      </c>
      <c r="D92" s="19" t="s">
        <v>48</v>
      </c>
      <c r="E92" s="40">
        <v>14.6</v>
      </c>
      <c r="F92" s="8">
        <f>E92*F91</f>
        <v>11.68</v>
      </c>
      <c r="G92" s="103"/>
      <c r="H92" s="103"/>
      <c r="I92" s="103"/>
      <c r="J92" s="103"/>
      <c r="K92" s="103"/>
      <c r="L92" s="103"/>
      <c r="M92" s="103"/>
    </row>
    <row r="93" spans="1:13" s="9" customFormat="1" ht="12.75">
      <c r="A93" s="88"/>
      <c r="B93" s="19" t="s">
        <v>179</v>
      </c>
      <c r="C93" s="14" t="s">
        <v>46</v>
      </c>
      <c r="D93" s="19" t="s">
        <v>28</v>
      </c>
      <c r="E93" s="40">
        <v>7.48</v>
      </c>
      <c r="F93" s="40">
        <f>E93*F91</f>
        <v>5.9840000000000009</v>
      </c>
      <c r="G93" s="103"/>
      <c r="H93" s="103"/>
      <c r="I93" s="103"/>
      <c r="J93" s="103"/>
      <c r="K93" s="103"/>
      <c r="L93" s="103"/>
      <c r="M93" s="103"/>
    </row>
    <row r="94" spans="1:13" s="9" customFormat="1" ht="12.75">
      <c r="A94" s="88"/>
      <c r="B94" s="19"/>
      <c r="C94" s="14" t="s">
        <v>35</v>
      </c>
      <c r="D94" s="19" t="s">
        <v>53</v>
      </c>
      <c r="E94" s="40">
        <v>3.58</v>
      </c>
      <c r="F94" s="8">
        <f>E94*F91</f>
        <v>2.8640000000000003</v>
      </c>
      <c r="G94" s="103"/>
      <c r="H94" s="103"/>
      <c r="I94" s="103"/>
      <c r="J94" s="103"/>
      <c r="K94" s="103"/>
      <c r="L94" s="103"/>
      <c r="M94" s="103"/>
    </row>
    <row r="95" spans="1:13" s="9" customFormat="1" ht="12.75">
      <c r="A95" s="88"/>
      <c r="B95" s="19" t="s">
        <v>248</v>
      </c>
      <c r="C95" s="14" t="s">
        <v>244</v>
      </c>
      <c r="D95" s="19" t="s">
        <v>18</v>
      </c>
      <c r="E95" s="8">
        <v>100</v>
      </c>
      <c r="F95" s="8">
        <f>E95*F91</f>
        <v>80</v>
      </c>
      <c r="G95" s="103"/>
      <c r="H95" s="103"/>
      <c r="I95" s="103"/>
      <c r="J95" s="103"/>
      <c r="K95" s="103"/>
      <c r="L95" s="103"/>
      <c r="M95" s="103"/>
    </row>
    <row r="96" spans="1:13" s="9" customFormat="1" ht="38.25">
      <c r="A96" s="92">
        <v>16</v>
      </c>
      <c r="B96" s="18" t="s">
        <v>56</v>
      </c>
      <c r="C96" s="1" t="s">
        <v>245</v>
      </c>
      <c r="D96" s="18" t="s">
        <v>19</v>
      </c>
      <c r="E96" s="7"/>
      <c r="F96" s="41">
        <v>8</v>
      </c>
      <c r="G96" s="103"/>
      <c r="H96" s="103"/>
      <c r="I96" s="103"/>
      <c r="J96" s="103"/>
      <c r="K96" s="103"/>
      <c r="L96" s="103"/>
      <c r="M96" s="103"/>
    </row>
    <row r="97" spans="1:13" s="9" customFormat="1" ht="12.75">
      <c r="A97" s="93"/>
      <c r="B97" s="19"/>
      <c r="C97" s="11" t="s">
        <v>31</v>
      </c>
      <c r="D97" s="19" t="s">
        <v>48</v>
      </c>
      <c r="E97" s="40">
        <v>2.06</v>
      </c>
      <c r="F97" s="40">
        <f>E97*F96</f>
        <v>16.48</v>
      </c>
      <c r="G97" s="103"/>
      <c r="H97" s="103"/>
      <c r="I97" s="103"/>
      <c r="J97" s="103"/>
      <c r="K97" s="103"/>
      <c r="L97" s="103"/>
      <c r="M97" s="103"/>
    </row>
    <row r="98" spans="1:13" s="9" customFormat="1" ht="12.75">
      <c r="A98" s="93"/>
      <c r="B98" s="19" t="s">
        <v>180</v>
      </c>
      <c r="C98" s="14" t="s">
        <v>32</v>
      </c>
      <c r="D98" s="19" t="s">
        <v>28</v>
      </c>
      <c r="E98" s="40">
        <v>1.07</v>
      </c>
      <c r="F98" s="40">
        <f>E98*F96</f>
        <v>8.56</v>
      </c>
      <c r="G98" s="103"/>
      <c r="H98" s="103"/>
      <c r="I98" s="103"/>
      <c r="J98" s="103"/>
      <c r="K98" s="104"/>
      <c r="L98" s="103"/>
      <c r="M98" s="103"/>
    </row>
    <row r="99" spans="1:13" s="9" customFormat="1" ht="38.25">
      <c r="A99" s="87">
        <v>17</v>
      </c>
      <c r="B99" s="18" t="s">
        <v>118</v>
      </c>
      <c r="C99" s="1" t="s">
        <v>165</v>
      </c>
      <c r="D99" s="18" t="s">
        <v>119</v>
      </c>
      <c r="E99" s="7"/>
      <c r="F99" s="41">
        <v>6</v>
      </c>
      <c r="G99" s="103"/>
      <c r="H99" s="103"/>
      <c r="I99" s="103"/>
      <c r="J99" s="103"/>
      <c r="K99" s="103"/>
      <c r="L99" s="103"/>
      <c r="M99" s="103"/>
    </row>
    <row r="100" spans="1:13" s="9" customFormat="1" ht="12.75">
      <c r="A100" s="88"/>
      <c r="B100" s="19"/>
      <c r="C100" s="11" t="s">
        <v>31</v>
      </c>
      <c r="D100" s="19" t="s">
        <v>48</v>
      </c>
      <c r="E100" s="40">
        <v>31.4</v>
      </c>
      <c r="F100" s="40">
        <f>E100*F99</f>
        <v>188.39999999999998</v>
      </c>
      <c r="G100" s="103"/>
      <c r="H100" s="103"/>
      <c r="I100" s="103"/>
      <c r="J100" s="103"/>
      <c r="K100" s="103"/>
      <c r="L100" s="103"/>
      <c r="M100" s="103"/>
    </row>
    <row r="101" spans="1:13" s="9" customFormat="1" ht="12.75">
      <c r="A101" s="88"/>
      <c r="B101" s="19" t="s">
        <v>87</v>
      </c>
      <c r="C101" s="14" t="s">
        <v>32</v>
      </c>
      <c r="D101" s="19" t="s">
        <v>28</v>
      </c>
      <c r="E101" s="40">
        <v>1.7</v>
      </c>
      <c r="F101" s="40">
        <f>E101*F99</f>
        <v>10.199999999999999</v>
      </c>
      <c r="G101" s="103"/>
      <c r="H101" s="103"/>
      <c r="I101" s="103"/>
      <c r="J101" s="103"/>
      <c r="K101" s="104"/>
      <c r="L101" s="103"/>
      <c r="M101" s="103"/>
    </row>
    <row r="102" spans="1:13" s="9" customFormat="1" ht="12.75">
      <c r="A102" s="89"/>
      <c r="B102" s="17" t="s">
        <v>83</v>
      </c>
      <c r="C102" s="11" t="s">
        <v>39</v>
      </c>
      <c r="D102" s="19" t="s">
        <v>28</v>
      </c>
      <c r="E102" s="3">
        <v>24</v>
      </c>
      <c r="F102" s="8">
        <f>E102*F99</f>
        <v>144</v>
      </c>
      <c r="G102" s="103"/>
      <c r="H102" s="103"/>
      <c r="I102" s="103"/>
      <c r="J102" s="103"/>
      <c r="K102" s="103"/>
      <c r="L102" s="103"/>
      <c r="M102" s="103"/>
    </row>
    <row r="103" spans="1:13" s="9" customFormat="1" ht="25.5">
      <c r="A103" s="87">
        <v>18</v>
      </c>
      <c r="B103" s="18" t="s">
        <v>115</v>
      </c>
      <c r="C103" s="1" t="s">
        <v>47</v>
      </c>
      <c r="D103" s="18" t="s">
        <v>20</v>
      </c>
      <c r="E103" s="4"/>
      <c r="F103" s="41">
        <v>1</v>
      </c>
      <c r="G103" s="103"/>
      <c r="H103" s="103"/>
      <c r="I103" s="103"/>
      <c r="J103" s="103"/>
      <c r="K103" s="103"/>
      <c r="L103" s="103"/>
      <c r="M103" s="103"/>
    </row>
    <row r="104" spans="1:13" s="9" customFormat="1" ht="12.75">
      <c r="A104" s="88"/>
      <c r="B104" s="19"/>
      <c r="C104" s="11" t="s">
        <v>31</v>
      </c>
      <c r="D104" s="19" t="s">
        <v>48</v>
      </c>
      <c r="E104" s="3">
        <v>1.81</v>
      </c>
      <c r="F104" s="3">
        <f>E104*F103</f>
        <v>1.81</v>
      </c>
      <c r="G104" s="103"/>
      <c r="H104" s="103"/>
      <c r="I104" s="103"/>
      <c r="J104" s="103"/>
      <c r="K104" s="103"/>
      <c r="L104" s="103"/>
      <c r="M104" s="103"/>
    </row>
    <row r="105" spans="1:13" s="9" customFormat="1" ht="12.75">
      <c r="A105" s="88"/>
      <c r="B105" s="19" t="s">
        <v>87</v>
      </c>
      <c r="C105" s="14" t="s">
        <v>32</v>
      </c>
      <c r="D105" s="19" t="s">
        <v>28</v>
      </c>
      <c r="E105" s="3">
        <v>1.88</v>
      </c>
      <c r="F105" s="3">
        <f>E105*F103</f>
        <v>1.88</v>
      </c>
      <c r="G105" s="103"/>
      <c r="H105" s="103"/>
      <c r="I105" s="103"/>
      <c r="J105" s="103"/>
      <c r="K105" s="104"/>
      <c r="L105" s="103"/>
      <c r="M105" s="103"/>
    </row>
    <row r="106" spans="1:13" s="9" customFormat="1" ht="15">
      <c r="A106" s="88"/>
      <c r="B106" s="17" t="s">
        <v>140</v>
      </c>
      <c r="C106" s="11" t="s">
        <v>66</v>
      </c>
      <c r="D106" s="19" t="s">
        <v>262</v>
      </c>
      <c r="E106" s="19">
        <v>4.9000000000000004</v>
      </c>
      <c r="F106" s="3">
        <f>E106*F103</f>
        <v>4.9000000000000004</v>
      </c>
      <c r="G106" s="103"/>
      <c r="H106" s="103"/>
      <c r="I106" s="103"/>
      <c r="J106" s="103"/>
      <c r="K106" s="103"/>
      <c r="L106" s="103"/>
      <c r="M106" s="103"/>
    </row>
    <row r="107" spans="1:13" s="9" customFormat="1" ht="38.25">
      <c r="A107" s="87">
        <v>19</v>
      </c>
      <c r="B107" s="18" t="s">
        <v>57</v>
      </c>
      <c r="C107" s="1" t="s">
        <v>181</v>
      </c>
      <c r="D107" s="18" t="s">
        <v>259</v>
      </c>
      <c r="E107" s="4"/>
      <c r="F107" s="41">
        <v>1.2</v>
      </c>
      <c r="G107" s="103"/>
      <c r="H107" s="103"/>
      <c r="I107" s="103"/>
      <c r="J107" s="103"/>
      <c r="K107" s="103"/>
      <c r="L107" s="103"/>
      <c r="M107" s="103"/>
    </row>
    <row r="108" spans="1:13" s="9" customFormat="1" ht="12.75">
      <c r="A108" s="88"/>
      <c r="B108" s="19"/>
      <c r="C108" s="11" t="s">
        <v>31</v>
      </c>
      <c r="D108" s="19" t="s">
        <v>48</v>
      </c>
      <c r="E108" s="3">
        <v>92.7</v>
      </c>
      <c r="F108" s="3">
        <f>E108*F107</f>
        <v>111.24</v>
      </c>
      <c r="G108" s="103"/>
      <c r="H108" s="103"/>
      <c r="I108" s="103"/>
      <c r="J108" s="103"/>
      <c r="K108" s="103"/>
      <c r="L108" s="103"/>
      <c r="M108" s="103"/>
    </row>
    <row r="109" spans="1:13" s="9" customFormat="1" ht="15">
      <c r="A109" s="89"/>
      <c r="B109" s="17" t="s">
        <v>141</v>
      </c>
      <c r="C109" s="11" t="s">
        <v>76</v>
      </c>
      <c r="D109" s="19" t="s">
        <v>262</v>
      </c>
      <c r="E109" s="19">
        <v>10.1</v>
      </c>
      <c r="F109" s="3">
        <f>E109*F107</f>
        <v>12.12</v>
      </c>
      <c r="G109" s="103"/>
      <c r="H109" s="103"/>
      <c r="I109" s="103"/>
      <c r="J109" s="103"/>
      <c r="K109" s="103"/>
      <c r="L109" s="103"/>
      <c r="M109" s="103"/>
    </row>
    <row r="110" spans="1:13" s="39" customFormat="1" ht="51">
      <c r="A110" s="87">
        <v>20</v>
      </c>
      <c r="B110" s="18" t="s">
        <v>54</v>
      </c>
      <c r="C110" s="1" t="s">
        <v>166</v>
      </c>
      <c r="D110" s="18" t="s">
        <v>263</v>
      </c>
      <c r="E110" s="18"/>
      <c r="F110" s="7">
        <v>2.4E-2</v>
      </c>
      <c r="G110" s="103"/>
      <c r="H110" s="103"/>
      <c r="I110" s="103"/>
      <c r="J110" s="103"/>
      <c r="K110" s="103"/>
      <c r="L110" s="103"/>
      <c r="M110" s="103"/>
    </row>
    <row r="111" spans="1:13" s="39" customFormat="1" ht="12.75">
      <c r="A111" s="88"/>
      <c r="B111" s="19"/>
      <c r="C111" s="11" t="s">
        <v>31</v>
      </c>
      <c r="D111" s="19" t="s">
        <v>48</v>
      </c>
      <c r="E111" s="19">
        <v>206</v>
      </c>
      <c r="F111" s="3">
        <f>E111*F110</f>
        <v>4.944</v>
      </c>
      <c r="G111" s="103"/>
      <c r="H111" s="103"/>
      <c r="I111" s="103"/>
      <c r="J111" s="103"/>
      <c r="K111" s="103"/>
      <c r="L111" s="103"/>
      <c r="M111" s="103"/>
    </row>
    <row r="112" spans="1:13" s="9" customFormat="1" ht="38.25">
      <c r="A112" s="87">
        <v>21</v>
      </c>
      <c r="B112" s="18" t="s">
        <v>15</v>
      </c>
      <c r="C112" s="1" t="s">
        <v>264</v>
      </c>
      <c r="D112" s="18" t="s">
        <v>263</v>
      </c>
      <c r="E112" s="18"/>
      <c r="F112" s="7">
        <v>0.02</v>
      </c>
      <c r="G112" s="103"/>
      <c r="H112" s="103"/>
      <c r="I112" s="103"/>
      <c r="J112" s="103"/>
      <c r="K112" s="103"/>
      <c r="L112" s="103"/>
      <c r="M112" s="103"/>
    </row>
    <row r="113" spans="1:13" s="9" customFormat="1" ht="12.75">
      <c r="A113" s="88"/>
      <c r="B113" s="19"/>
      <c r="C113" s="11" t="s">
        <v>31</v>
      </c>
      <c r="D113" s="19" t="s">
        <v>48</v>
      </c>
      <c r="E113" s="19">
        <v>435</v>
      </c>
      <c r="F113" s="40">
        <f>E113*F112</f>
        <v>8.7000000000000011</v>
      </c>
      <c r="G113" s="103"/>
      <c r="H113" s="103"/>
      <c r="I113" s="103"/>
      <c r="J113" s="103"/>
      <c r="K113" s="103"/>
      <c r="L113" s="103"/>
      <c r="M113" s="103"/>
    </row>
    <row r="114" spans="1:13" s="9" customFormat="1" ht="12.75">
      <c r="A114" s="88"/>
      <c r="B114" s="19"/>
      <c r="C114" s="14" t="s">
        <v>67</v>
      </c>
      <c r="D114" s="19" t="s">
        <v>53</v>
      </c>
      <c r="E114" s="19">
        <v>120</v>
      </c>
      <c r="F114" s="40">
        <f>E114*F112</f>
        <v>2.4</v>
      </c>
      <c r="G114" s="103"/>
      <c r="H114" s="103"/>
      <c r="I114" s="103"/>
      <c r="J114" s="103"/>
      <c r="K114" s="103"/>
      <c r="L114" s="103"/>
      <c r="M114" s="103"/>
    </row>
    <row r="115" spans="1:13" s="9" customFormat="1" ht="15">
      <c r="A115" s="88"/>
      <c r="B115" s="17" t="s">
        <v>135</v>
      </c>
      <c r="C115" s="11" t="s">
        <v>265</v>
      </c>
      <c r="D115" s="19" t="s">
        <v>262</v>
      </c>
      <c r="E115" s="19">
        <v>102</v>
      </c>
      <c r="F115" s="40">
        <f>E115*F112</f>
        <v>2.04</v>
      </c>
      <c r="G115" s="103"/>
      <c r="H115" s="103"/>
      <c r="I115" s="103"/>
      <c r="J115" s="103"/>
      <c r="K115" s="103"/>
      <c r="L115" s="103"/>
      <c r="M115" s="103"/>
    </row>
    <row r="116" spans="1:13" s="9" customFormat="1" ht="15">
      <c r="A116" s="88"/>
      <c r="B116" s="17" t="s">
        <v>133</v>
      </c>
      <c r="C116" s="11" t="s">
        <v>40</v>
      </c>
      <c r="D116" s="19" t="s">
        <v>266</v>
      </c>
      <c r="E116" s="19">
        <v>116</v>
      </c>
      <c r="F116" s="40">
        <f>E116*F112</f>
        <v>2.3199999999999998</v>
      </c>
      <c r="G116" s="103"/>
      <c r="H116" s="103"/>
      <c r="I116" s="103"/>
      <c r="J116" s="103"/>
      <c r="K116" s="103"/>
      <c r="L116" s="103"/>
      <c r="M116" s="103"/>
    </row>
    <row r="117" spans="1:13" s="9" customFormat="1" ht="15">
      <c r="A117" s="88"/>
      <c r="B117" s="17" t="s">
        <v>84</v>
      </c>
      <c r="C117" s="11" t="s">
        <v>72</v>
      </c>
      <c r="D117" s="19" t="s">
        <v>262</v>
      </c>
      <c r="E117" s="19">
        <v>3.6</v>
      </c>
      <c r="F117" s="40">
        <f>E117*F112</f>
        <v>7.2000000000000008E-2</v>
      </c>
      <c r="G117" s="103"/>
      <c r="H117" s="103"/>
      <c r="I117" s="103"/>
      <c r="J117" s="103"/>
      <c r="K117" s="103"/>
      <c r="L117" s="103"/>
      <c r="M117" s="103"/>
    </row>
    <row r="118" spans="1:13" s="9" customFormat="1" ht="25.5">
      <c r="A118" s="88"/>
      <c r="B118" s="17" t="s">
        <v>142</v>
      </c>
      <c r="C118" s="11" t="s">
        <v>99</v>
      </c>
      <c r="D118" s="19" t="s">
        <v>262</v>
      </c>
      <c r="E118" s="19" t="s">
        <v>100</v>
      </c>
      <c r="F118" s="3">
        <v>0.4</v>
      </c>
      <c r="G118" s="103"/>
      <c r="H118" s="103"/>
      <c r="I118" s="103"/>
      <c r="J118" s="103"/>
      <c r="K118" s="103"/>
      <c r="L118" s="103"/>
      <c r="M118" s="103"/>
    </row>
    <row r="119" spans="1:13" s="9" customFormat="1" ht="12.75">
      <c r="A119" s="88"/>
      <c r="B119" s="17"/>
      <c r="C119" s="11" t="s">
        <v>41</v>
      </c>
      <c r="D119" s="19" t="s">
        <v>53</v>
      </c>
      <c r="E119" s="19">
        <v>28</v>
      </c>
      <c r="F119" s="40">
        <f>E119*F112</f>
        <v>0.56000000000000005</v>
      </c>
      <c r="G119" s="103"/>
      <c r="H119" s="103"/>
      <c r="I119" s="103"/>
      <c r="J119" s="103"/>
      <c r="K119" s="103"/>
      <c r="L119" s="103"/>
      <c r="M119" s="103"/>
    </row>
    <row r="120" spans="1:13" s="9" customFormat="1" ht="63.75">
      <c r="A120" s="87">
        <v>22</v>
      </c>
      <c r="B120" s="18" t="s">
        <v>55</v>
      </c>
      <c r="C120" s="1" t="s">
        <v>213</v>
      </c>
      <c r="D120" s="18" t="s">
        <v>17</v>
      </c>
      <c r="E120" s="7"/>
      <c r="F120" s="7">
        <v>7.4999999999999997E-2</v>
      </c>
      <c r="G120" s="103"/>
      <c r="H120" s="103"/>
      <c r="I120" s="103"/>
      <c r="J120" s="103"/>
      <c r="K120" s="103"/>
      <c r="L120" s="103"/>
      <c r="M120" s="103"/>
    </row>
    <row r="121" spans="1:13" s="9" customFormat="1" ht="12.75">
      <c r="A121" s="88"/>
      <c r="B121" s="19"/>
      <c r="C121" s="11" t="s">
        <v>31</v>
      </c>
      <c r="D121" s="19" t="s">
        <v>48</v>
      </c>
      <c r="E121" s="40">
        <v>14.6</v>
      </c>
      <c r="F121" s="8">
        <f>E121*F120</f>
        <v>1.095</v>
      </c>
      <c r="G121" s="103"/>
      <c r="H121" s="103"/>
      <c r="I121" s="103"/>
      <c r="J121" s="103"/>
      <c r="K121" s="103"/>
      <c r="L121" s="103"/>
      <c r="M121" s="103"/>
    </row>
    <row r="122" spans="1:13" s="9" customFormat="1" ht="12.75">
      <c r="A122" s="88"/>
      <c r="B122" s="19" t="s">
        <v>179</v>
      </c>
      <c r="C122" s="14" t="s">
        <v>46</v>
      </c>
      <c r="D122" s="19" t="s">
        <v>28</v>
      </c>
      <c r="E122" s="40">
        <v>7.48</v>
      </c>
      <c r="F122" s="40">
        <f>E122*F120</f>
        <v>0.56100000000000005</v>
      </c>
      <c r="G122" s="103"/>
      <c r="H122" s="103"/>
      <c r="I122" s="103"/>
      <c r="J122" s="103"/>
      <c r="K122" s="103"/>
      <c r="L122" s="103"/>
      <c r="M122" s="103"/>
    </row>
    <row r="123" spans="1:13" s="9" customFormat="1" ht="12.75">
      <c r="A123" s="88"/>
      <c r="B123" s="19"/>
      <c r="C123" s="14" t="s">
        <v>35</v>
      </c>
      <c r="D123" s="19" t="s">
        <v>53</v>
      </c>
      <c r="E123" s="40">
        <v>3.58</v>
      </c>
      <c r="F123" s="8">
        <f>E123*F120</f>
        <v>0.26850000000000002</v>
      </c>
      <c r="G123" s="103"/>
      <c r="H123" s="103"/>
      <c r="I123" s="103"/>
      <c r="J123" s="103"/>
      <c r="K123" s="103"/>
      <c r="L123" s="103"/>
      <c r="M123" s="103"/>
    </row>
    <row r="124" spans="1:13" s="9" customFormat="1" ht="12.75">
      <c r="A124" s="88"/>
      <c r="B124" s="19" t="s">
        <v>214</v>
      </c>
      <c r="C124" s="14" t="s">
        <v>212</v>
      </c>
      <c r="D124" s="19" t="s">
        <v>18</v>
      </c>
      <c r="E124" s="8">
        <v>100</v>
      </c>
      <c r="F124" s="8">
        <f>E124*F120</f>
        <v>7.5</v>
      </c>
      <c r="G124" s="103"/>
      <c r="H124" s="103"/>
      <c r="I124" s="103"/>
      <c r="J124" s="103"/>
      <c r="K124" s="103"/>
      <c r="L124" s="103"/>
      <c r="M124" s="103"/>
    </row>
    <row r="125" spans="1:13" s="9" customFormat="1" ht="12.75">
      <c r="A125" s="42"/>
      <c r="B125" s="19" t="s">
        <v>216</v>
      </c>
      <c r="C125" s="14" t="s">
        <v>215</v>
      </c>
      <c r="D125" s="19" t="s">
        <v>219</v>
      </c>
      <c r="E125" s="8"/>
      <c r="F125" s="8">
        <v>1</v>
      </c>
      <c r="G125" s="103"/>
      <c r="H125" s="103"/>
      <c r="I125" s="103"/>
      <c r="J125" s="103"/>
      <c r="K125" s="103"/>
      <c r="L125" s="103"/>
      <c r="M125" s="103"/>
    </row>
    <row r="126" spans="1:13" s="9" customFormat="1" ht="12.75">
      <c r="A126" s="42"/>
      <c r="B126" s="19" t="s">
        <v>218</v>
      </c>
      <c r="C126" s="14" t="s">
        <v>217</v>
      </c>
      <c r="D126" s="19" t="s">
        <v>219</v>
      </c>
      <c r="E126" s="8"/>
      <c r="F126" s="8">
        <v>2</v>
      </c>
      <c r="G126" s="103"/>
      <c r="H126" s="103"/>
      <c r="I126" s="103"/>
      <c r="J126" s="103"/>
      <c r="K126" s="103"/>
      <c r="L126" s="103"/>
      <c r="M126" s="103"/>
    </row>
    <row r="127" spans="1:13" s="9" customFormat="1" ht="12.75">
      <c r="A127" s="19"/>
      <c r="B127" s="43"/>
      <c r="C127" s="44" t="s">
        <v>52</v>
      </c>
      <c r="D127" s="33"/>
      <c r="E127" s="19"/>
      <c r="F127" s="40"/>
      <c r="G127" s="103"/>
      <c r="H127" s="102"/>
      <c r="I127" s="102"/>
      <c r="J127" s="102"/>
      <c r="K127" s="102"/>
      <c r="L127" s="102"/>
      <c r="M127" s="102"/>
    </row>
    <row r="128" spans="1:13" s="9" customFormat="1" ht="12.75">
      <c r="A128" s="24"/>
      <c r="B128" s="25"/>
      <c r="C128" s="30" t="s">
        <v>65</v>
      </c>
      <c r="D128" s="26">
        <v>0.05</v>
      </c>
      <c r="E128" s="24"/>
      <c r="F128" s="24"/>
      <c r="G128" s="104"/>
      <c r="H128" s="106"/>
      <c r="I128" s="106"/>
      <c r="J128" s="106"/>
      <c r="K128" s="106"/>
      <c r="L128" s="106"/>
      <c r="M128" s="106"/>
    </row>
    <row r="129" spans="1:13" s="9" customFormat="1" ht="12.75">
      <c r="A129" s="24"/>
      <c r="B129" s="25"/>
      <c r="C129" s="30" t="s">
        <v>11</v>
      </c>
      <c r="D129" s="26"/>
      <c r="E129" s="24"/>
      <c r="F129" s="24"/>
      <c r="G129" s="104"/>
      <c r="H129" s="106"/>
      <c r="I129" s="106"/>
      <c r="J129" s="106"/>
      <c r="K129" s="106"/>
      <c r="L129" s="106"/>
      <c r="M129" s="106"/>
    </row>
    <row r="130" spans="1:13" s="9" customFormat="1" ht="25.5">
      <c r="A130" s="19"/>
      <c r="B130" s="17"/>
      <c r="C130" s="33" t="s">
        <v>151</v>
      </c>
      <c r="D130" s="81">
        <v>0.14499999999999999</v>
      </c>
      <c r="E130" s="2"/>
      <c r="F130" s="19"/>
      <c r="G130" s="103"/>
      <c r="H130" s="102"/>
      <c r="I130" s="103"/>
      <c r="J130" s="103"/>
      <c r="K130" s="103"/>
      <c r="L130" s="103"/>
      <c r="M130" s="102"/>
    </row>
    <row r="131" spans="1:13" s="9" customFormat="1" ht="12.75">
      <c r="A131" s="19"/>
      <c r="B131" s="17"/>
      <c r="C131" s="32" t="s">
        <v>256</v>
      </c>
      <c r="D131" s="6"/>
      <c r="E131" s="2"/>
      <c r="F131" s="19"/>
      <c r="G131" s="103"/>
      <c r="H131" s="102"/>
      <c r="I131" s="103"/>
      <c r="J131" s="103"/>
      <c r="K131" s="103"/>
      <c r="L131" s="103"/>
      <c r="M131" s="102"/>
    </row>
    <row r="132" spans="1:13" s="45" customFormat="1" ht="38.25">
      <c r="A132" s="90">
        <v>23</v>
      </c>
      <c r="B132" s="18"/>
      <c r="C132" s="1" t="s">
        <v>249</v>
      </c>
      <c r="D132" s="18"/>
      <c r="E132" s="18"/>
      <c r="F132" s="4"/>
      <c r="G132" s="103"/>
      <c r="H132" s="103"/>
      <c r="I132" s="103"/>
      <c r="J132" s="103"/>
      <c r="K132" s="103"/>
      <c r="L132" s="103"/>
      <c r="M132" s="103"/>
    </row>
    <row r="133" spans="1:13" s="45" customFormat="1" ht="51">
      <c r="A133" s="91"/>
      <c r="B133" s="44" t="s">
        <v>91</v>
      </c>
      <c r="C133" s="44" t="s">
        <v>251</v>
      </c>
      <c r="D133" s="18" t="s">
        <v>259</v>
      </c>
      <c r="E133" s="18"/>
      <c r="F133" s="18">
        <v>2</v>
      </c>
      <c r="G133" s="107"/>
      <c r="H133" s="108"/>
      <c r="I133" s="107"/>
      <c r="J133" s="108"/>
      <c r="K133" s="107"/>
      <c r="L133" s="108"/>
      <c r="M133" s="108"/>
    </row>
    <row r="134" spans="1:13" s="45" customFormat="1" ht="12.75">
      <c r="A134" s="95"/>
      <c r="B134" s="11"/>
      <c r="C134" s="11" t="s">
        <v>31</v>
      </c>
      <c r="D134" s="11" t="s">
        <v>48</v>
      </c>
      <c r="E134" s="25">
        <v>2.06</v>
      </c>
      <c r="F134" s="11">
        <f>E134*F133</f>
        <v>4.12</v>
      </c>
      <c r="G134" s="107"/>
      <c r="H134" s="108"/>
      <c r="I134" s="107"/>
      <c r="J134" s="108"/>
      <c r="K134" s="107"/>
      <c r="L134" s="108"/>
      <c r="M134" s="108"/>
    </row>
    <row r="135" spans="1:13" s="45" customFormat="1" ht="51">
      <c r="A135" s="90">
        <v>24</v>
      </c>
      <c r="B135" s="18" t="s">
        <v>92</v>
      </c>
      <c r="C135" s="35" t="s">
        <v>221</v>
      </c>
      <c r="D135" s="18" t="s">
        <v>259</v>
      </c>
      <c r="E135" s="18"/>
      <c r="F135" s="18">
        <v>3.8</v>
      </c>
      <c r="G135" s="107"/>
      <c r="H135" s="108"/>
      <c r="I135" s="107"/>
      <c r="J135" s="108"/>
      <c r="K135" s="107"/>
      <c r="L135" s="108"/>
      <c r="M135" s="108"/>
    </row>
    <row r="136" spans="1:13" s="45" customFormat="1" ht="12.75">
      <c r="A136" s="91"/>
      <c r="B136" s="19"/>
      <c r="C136" s="47" t="s">
        <v>31</v>
      </c>
      <c r="D136" s="19" t="s">
        <v>48</v>
      </c>
      <c r="E136" s="19">
        <v>2.86</v>
      </c>
      <c r="F136" s="19">
        <f>E136*F135</f>
        <v>10.867999999999999</v>
      </c>
      <c r="G136" s="107"/>
      <c r="H136" s="108"/>
      <c r="I136" s="107"/>
      <c r="J136" s="108"/>
      <c r="K136" s="107"/>
      <c r="L136" s="108"/>
      <c r="M136" s="108"/>
    </row>
    <row r="137" spans="1:13" s="45" customFormat="1" ht="12.75">
      <c r="A137" s="91"/>
      <c r="B137" s="19"/>
      <c r="C137" s="47" t="s">
        <v>33</v>
      </c>
      <c r="D137" s="19" t="s">
        <v>53</v>
      </c>
      <c r="E137" s="19">
        <v>0.76</v>
      </c>
      <c r="F137" s="19">
        <f>E137*F135</f>
        <v>2.8879999999999999</v>
      </c>
      <c r="G137" s="107"/>
      <c r="H137" s="108"/>
      <c r="I137" s="107"/>
      <c r="J137" s="108"/>
      <c r="K137" s="107"/>
      <c r="L137" s="108"/>
      <c r="M137" s="108"/>
    </row>
    <row r="138" spans="1:13" s="9" customFormat="1" ht="15">
      <c r="A138" s="91"/>
      <c r="B138" s="19" t="s">
        <v>143</v>
      </c>
      <c r="C138" s="47" t="s">
        <v>101</v>
      </c>
      <c r="D138" s="19" t="s">
        <v>262</v>
      </c>
      <c r="E138" s="19">
        <v>1.05</v>
      </c>
      <c r="F138" s="19">
        <f>E138*F135</f>
        <v>3.9899999999999998</v>
      </c>
      <c r="G138" s="107"/>
      <c r="H138" s="108"/>
      <c r="I138" s="107"/>
      <c r="J138" s="108"/>
      <c r="K138" s="107"/>
      <c r="L138" s="108"/>
      <c r="M138" s="108"/>
    </row>
    <row r="139" spans="1:13" s="9" customFormat="1" ht="15">
      <c r="A139" s="91"/>
      <c r="B139" s="19" t="s">
        <v>142</v>
      </c>
      <c r="C139" s="47" t="s">
        <v>102</v>
      </c>
      <c r="D139" s="19" t="s">
        <v>262</v>
      </c>
      <c r="E139" s="19">
        <v>0.1</v>
      </c>
      <c r="F139" s="19">
        <f>E139*F135</f>
        <v>0.38</v>
      </c>
      <c r="G139" s="107"/>
      <c r="H139" s="108"/>
      <c r="I139" s="107"/>
      <c r="J139" s="108"/>
      <c r="K139" s="107"/>
      <c r="L139" s="108"/>
      <c r="M139" s="108"/>
    </row>
    <row r="140" spans="1:13" s="48" customFormat="1" ht="17.25" customHeight="1">
      <c r="A140" s="91"/>
      <c r="B140" s="17" t="s">
        <v>144</v>
      </c>
      <c r="C140" s="11" t="s">
        <v>136</v>
      </c>
      <c r="D140" s="49" t="s">
        <v>60</v>
      </c>
      <c r="E140" s="49" t="s">
        <v>114</v>
      </c>
      <c r="F140" s="8">
        <v>125.6</v>
      </c>
      <c r="G140" s="107"/>
      <c r="H140" s="103"/>
      <c r="I140" s="107"/>
      <c r="J140" s="107"/>
      <c r="K140" s="107"/>
      <c r="L140" s="107"/>
      <c r="M140" s="103"/>
    </row>
    <row r="141" spans="1:13" s="9" customFormat="1" ht="12.75">
      <c r="A141" s="91"/>
      <c r="B141" s="19" t="s">
        <v>134</v>
      </c>
      <c r="C141" s="47" t="s">
        <v>93</v>
      </c>
      <c r="D141" s="19" t="s">
        <v>21</v>
      </c>
      <c r="E141" s="19">
        <v>0.80300000000000005</v>
      </c>
      <c r="F141" s="19">
        <f>E141*F135</f>
        <v>3.0514000000000001</v>
      </c>
      <c r="G141" s="107"/>
      <c r="H141" s="108"/>
      <c r="I141" s="107"/>
      <c r="J141" s="108"/>
      <c r="K141" s="107"/>
      <c r="L141" s="108"/>
      <c r="M141" s="108"/>
    </row>
    <row r="142" spans="1:13" s="9" customFormat="1" ht="15">
      <c r="A142" s="91"/>
      <c r="B142" s="19" t="s">
        <v>96</v>
      </c>
      <c r="C142" s="47" t="s">
        <v>123</v>
      </c>
      <c r="D142" s="19" t="s">
        <v>262</v>
      </c>
      <c r="E142" s="19">
        <v>3.9E-2</v>
      </c>
      <c r="F142" s="19">
        <f>E142*F135</f>
        <v>0.1482</v>
      </c>
      <c r="G142" s="107"/>
      <c r="H142" s="108"/>
      <c r="I142" s="107"/>
      <c r="J142" s="108"/>
      <c r="K142" s="107"/>
      <c r="L142" s="108"/>
      <c r="M142" s="108"/>
    </row>
    <row r="143" spans="1:13" s="9" customFormat="1" ht="12.75">
      <c r="A143" s="95"/>
      <c r="B143" s="19"/>
      <c r="C143" s="14" t="s">
        <v>35</v>
      </c>
      <c r="D143" s="19" t="s">
        <v>53</v>
      </c>
      <c r="E143" s="19">
        <v>0.13</v>
      </c>
      <c r="F143" s="19">
        <f>E143*F136</f>
        <v>1.4128399999999999</v>
      </c>
      <c r="G143" s="107"/>
      <c r="H143" s="108"/>
      <c r="I143" s="107"/>
      <c r="J143" s="108"/>
      <c r="K143" s="107"/>
      <c r="L143" s="108"/>
      <c r="M143" s="108"/>
    </row>
    <row r="144" spans="1:13" s="38" customFormat="1" ht="63.75">
      <c r="A144" s="90">
        <v>25</v>
      </c>
      <c r="B144" s="18" t="s">
        <v>25</v>
      </c>
      <c r="C144" s="44" t="s">
        <v>250</v>
      </c>
      <c r="D144" s="18" t="s">
        <v>22</v>
      </c>
      <c r="E144" s="18"/>
      <c r="F144" s="18">
        <v>1</v>
      </c>
      <c r="G144" s="107"/>
      <c r="H144" s="108"/>
      <c r="I144" s="107"/>
      <c r="J144" s="108"/>
      <c r="K144" s="107"/>
      <c r="L144" s="108"/>
      <c r="M144" s="108"/>
    </row>
    <row r="145" spans="1:13" s="38" customFormat="1" ht="12.75">
      <c r="A145" s="91"/>
      <c r="B145" s="17" t="s">
        <v>103</v>
      </c>
      <c r="C145" s="11" t="s">
        <v>94</v>
      </c>
      <c r="D145" s="19" t="s">
        <v>95</v>
      </c>
      <c r="E145" s="19">
        <v>4</v>
      </c>
      <c r="F145" s="19">
        <f>E145*F144</f>
        <v>4</v>
      </c>
      <c r="G145" s="107"/>
      <c r="H145" s="108"/>
      <c r="I145" s="107"/>
      <c r="J145" s="108"/>
      <c r="K145" s="107"/>
      <c r="L145" s="108"/>
      <c r="M145" s="108"/>
    </row>
    <row r="146" spans="1:13" s="38" customFormat="1" ht="27.75">
      <c r="A146" s="91"/>
      <c r="B146" s="17" t="s">
        <v>25</v>
      </c>
      <c r="C146" s="11" t="s">
        <v>267</v>
      </c>
      <c r="D146" s="49" t="s">
        <v>22</v>
      </c>
      <c r="E146" s="49"/>
      <c r="F146" s="50">
        <v>1</v>
      </c>
      <c r="G146" s="109"/>
      <c r="H146" s="109"/>
      <c r="I146" s="109"/>
      <c r="J146" s="109"/>
      <c r="K146" s="109"/>
      <c r="L146" s="109"/>
      <c r="M146" s="109"/>
    </row>
    <row r="147" spans="1:13" s="45" customFormat="1" ht="24">
      <c r="A147" s="87">
        <v>26</v>
      </c>
      <c r="B147" s="51"/>
      <c r="C147" s="52" t="s">
        <v>268</v>
      </c>
      <c r="D147" s="18"/>
      <c r="E147" s="18"/>
      <c r="F147" s="7"/>
      <c r="G147" s="107"/>
      <c r="H147" s="107"/>
      <c r="I147" s="107"/>
      <c r="J147" s="107"/>
      <c r="K147" s="107"/>
      <c r="L147" s="107"/>
      <c r="M147" s="107"/>
    </row>
    <row r="148" spans="1:13" s="45" customFormat="1" ht="35.25" customHeight="1">
      <c r="A148" s="88"/>
      <c r="B148" s="21" t="s">
        <v>269</v>
      </c>
      <c r="C148" s="1" t="s">
        <v>127</v>
      </c>
      <c r="D148" s="18" t="s">
        <v>109</v>
      </c>
      <c r="E148" s="18"/>
      <c r="F148" s="41">
        <v>25</v>
      </c>
      <c r="G148" s="107"/>
      <c r="H148" s="107"/>
      <c r="I148" s="107"/>
      <c r="J148" s="107"/>
      <c r="K148" s="107"/>
      <c r="L148" s="107"/>
      <c r="M148" s="107"/>
    </row>
    <row r="149" spans="1:13" s="45" customFormat="1" ht="12.75">
      <c r="A149" s="88"/>
      <c r="B149" s="53"/>
      <c r="C149" s="14" t="s">
        <v>110</v>
      </c>
      <c r="D149" s="19" t="s">
        <v>111</v>
      </c>
      <c r="E149" s="19">
        <v>0.21</v>
      </c>
      <c r="F149" s="8">
        <f>E149*F148</f>
        <v>5.25</v>
      </c>
      <c r="G149" s="107"/>
      <c r="H149" s="107"/>
      <c r="I149" s="110"/>
      <c r="J149" s="107"/>
      <c r="K149" s="107"/>
      <c r="L149" s="107"/>
      <c r="M149" s="107"/>
    </row>
    <row r="150" spans="1:13" s="45" customFormat="1" ht="12.75">
      <c r="A150" s="88"/>
      <c r="B150" s="53" t="s">
        <v>145</v>
      </c>
      <c r="C150" s="14" t="s">
        <v>124</v>
      </c>
      <c r="D150" s="19" t="s">
        <v>18</v>
      </c>
      <c r="E150" s="19"/>
      <c r="F150" s="8">
        <v>8</v>
      </c>
      <c r="G150" s="107"/>
      <c r="H150" s="107"/>
      <c r="I150" s="107"/>
      <c r="J150" s="107"/>
      <c r="K150" s="107"/>
      <c r="L150" s="107"/>
      <c r="M150" s="107"/>
    </row>
    <row r="151" spans="1:13" s="45" customFormat="1" ht="12.75">
      <c r="A151" s="88"/>
      <c r="B151" s="53"/>
      <c r="C151" s="14" t="s">
        <v>74</v>
      </c>
      <c r="D151" s="19" t="s">
        <v>53</v>
      </c>
      <c r="E151" s="19">
        <v>0.05</v>
      </c>
      <c r="F151" s="8">
        <f>E151*F148</f>
        <v>1.25</v>
      </c>
      <c r="G151" s="107"/>
      <c r="H151" s="107"/>
      <c r="I151" s="107"/>
      <c r="J151" s="107"/>
      <c r="K151" s="107"/>
      <c r="L151" s="107"/>
      <c r="M151" s="107"/>
    </row>
    <row r="152" spans="1:13" s="45" customFormat="1" ht="12.75">
      <c r="A152" s="88"/>
      <c r="B152" s="19" t="s">
        <v>146</v>
      </c>
      <c r="C152" s="14" t="s">
        <v>125</v>
      </c>
      <c r="D152" s="54" t="s">
        <v>98</v>
      </c>
      <c r="E152" s="19">
        <v>1.01</v>
      </c>
      <c r="F152" s="8">
        <f>E152*F148</f>
        <v>25.25</v>
      </c>
      <c r="G152" s="107"/>
      <c r="H152" s="107"/>
      <c r="I152" s="107"/>
      <c r="J152" s="107"/>
      <c r="K152" s="107"/>
      <c r="L152" s="107"/>
      <c r="M152" s="107"/>
    </row>
    <row r="153" spans="1:13" s="45" customFormat="1" ht="12.75">
      <c r="A153" s="89"/>
      <c r="B153" s="53" t="s">
        <v>147</v>
      </c>
      <c r="C153" s="14" t="s">
        <v>128</v>
      </c>
      <c r="D153" s="19" t="s">
        <v>60</v>
      </c>
      <c r="E153" s="19">
        <v>0.3</v>
      </c>
      <c r="F153" s="8">
        <f>E153*F148</f>
        <v>7.5</v>
      </c>
      <c r="G153" s="107"/>
      <c r="H153" s="107"/>
      <c r="I153" s="107"/>
      <c r="J153" s="107"/>
      <c r="K153" s="107"/>
      <c r="L153" s="107"/>
      <c r="M153" s="107"/>
    </row>
    <row r="154" spans="1:13" s="55" customFormat="1" ht="39" customHeight="1">
      <c r="A154" s="87">
        <v>27</v>
      </c>
      <c r="B154" s="21" t="s">
        <v>270</v>
      </c>
      <c r="C154" s="1" t="s">
        <v>104</v>
      </c>
      <c r="D154" s="18" t="s">
        <v>271</v>
      </c>
      <c r="E154" s="21"/>
      <c r="F154" s="22">
        <v>0.05</v>
      </c>
      <c r="G154" s="111"/>
      <c r="H154" s="112"/>
      <c r="I154" s="111"/>
      <c r="J154" s="112"/>
      <c r="K154" s="111"/>
      <c r="L154" s="111"/>
      <c r="M154" s="112"/>
    </row>
    <row r="155" spans="1:13" s="38" customFormat="1" ht="12.75">
      <c r="A155" s="88"/>
      <c r="B155" s="20"/>
      <c r="C155" s="14" t="s">
        <v>43</v>
      </c>
      <c r="D155" s="19" t="s">
        <v>48</v>
      </c>
      <c r="E155" s="20">
        <v>83.5</v>
      </c>
      <c r="F155" s="20">
        <f>E155*F154</f>
        <v>4.1749999999999998</v>
      </c>
      <c r="G155" s="111"/>
      <c r="H155" s="112"/>
      <c r="I155" s="111"/>
      <c r="J155" s="112"/>
      <c r="K155" s="111"/>
      <c r="L155" s="111"/>
      <c r="M155" s="112"/>
    </row>
    <row r="156" spans="1:13" s="38" customFormat="1" ht="12.75">
      <c r="A156" s="88"/>
      <c r="B156" s="19" t="s">
        <v>126</v>
      </c>
      <c r="C156" s="14" t="s">
        <v>97</v>
      </c>
      <c r="D156" s="19" t="s">
        <v>98</v>
      </c>
      <c r="E156" s="20">
        <v>101</v>
      </c>
      <c r="F156" s="20">
        <f>E156*F154</f>
        <v>5.0500000000000007</v>
      </c>
      <c r="G156" s="111"/>
      <c r="H156" s="112"/>
      <c r="I156" s="111"/>
      <c r="J156" s="112"/>
      <c r="K156" s="111"/>
      <c r="L156" s="111"/>
      <c r="M156" s="112"/>
    </row>
    <row r="157" spans="1:13" s="38" customFormat="1" ht="12.75">
      <c r="A157" s="88"/>
      <c r="B157" s="20"/>
      <c r="C157" s="14" t="s">
        <v>35</v>
      </c>
      <c r="D157" s="19" t="s">
        <v>53</v>
      </c>
      <c r="E157" s="20">
        <v>1.1599999999999999</v>
      </c>
      <c r="F157" s="20">
        <f>E157*F154</f>
        <v>5.7999999999999996E-2</v>
      </c>
      <c r="G157" s="111"/>
      <c r="H157" s="112"/>
      <c r="I157" s="111"/>
      <c r="J157" s="112"/>
      <c r="K157" s="111"/>
      <c r="L157" s="111"/>
      <c r="M157" s="112"/>
    </row>
    <row r="158" spans="1:13" s="38" customFormat="1" ht="51">
      <c r="A158" s="90">
        <v>28</v>
      </c>
      <c r="B158" s="18" t="s">
        <v>206</v>
      </c>
      <c r="C158" s="44" t="s">
        <v>207</v>
      </c>
      <c r="D158" s="18" t="s">
        <v>208</v>
      </c>
      <c r="E158" s="18"/>
      <c r="F158" s="18">
        <v>4</v>
      </c>
      <c r="G158" s="107"/>
      <c r="H158" s="108"/>
      <c r="I158" s="107"/>
      <c r="J158" s="108"/>
      <c r="K158" s="107"/>
      <c r="L158" s="108"/>
      <c r="M158" s="108"/>
    </row>
    <row r="159" spans="1:13" s="38" customFormat="1" ht="12.75">
      <c r="A159" s="91"/>
      <c r="B159" s="17"/>
      <c r="C159" s="11" t="s">
        <v>43</v>
      </c>
      <c r="D159" s="19" t="s">
        <v>59</v>
      </c>
      <c r="E159" s="19">
        <v>2</v>
      </c>
      <c r="F159" s="19">
        <f>E159*F158</f>
        <v>8</v>
      </c>
      <c r="G159" s="107"/>
      <c r="H159" s="108"/>
      <c r="I159" s="107"/>
      <c r="J159" s="108"/>
      <c r="K159" s="107"/>
      <c r="L159" s="108"/>
      <c r="M159" s="108"/>
    </row>
    <row r="160" spans="1:13" s="38" customFormat="1" ht="12.75">
      <c r="A160" s="91"/>
      <c r="B160" s="19"/>
      <c r="C160" s="11" t="s">
        <v>74</v>
      </c>
      <c r="D160" s="19" t="s">
        <v>95</v>
      </c>
      <c r="E160" s="19">
        <v>0.33</v>
      </c>
      <c r="F160" s="19">
        <f>E160*F158</f>
        <v>1.32</v>
      </c>
      <c r="G160" s="107"/>
      <c r="H160" s="108"/>
      <c r="I160" s="107"/>
      <c r="J160" s="108"/>
      <c r="K160" s="107"/>
      <c r="L160" s="108"/>
      <c r="M160" s="108"/>
    </row>
    <row r="161" spans="1:13" s="38" customFormat="1" ht="25.5">
      <c r="A161" s="91"/>
      <c r="B161" s="17" t="s">
        <v>209</v>
      </c>
      <c r="C161" s="11" t="s">
        <v>272</v>
      </c>
      <c r="D161" s="49" t="s">
        <v>21</v>
      </c>
      <c r="E161" s="49"/>
      <c r="F161" s="50">
        <v>25</v>
      </c>
      <c r="G161" s="109"/>
      <c r="H161" s="113"/>
      <c r="I161" s="113"/>
      <c r="J161" s="113"/>
      <c r="K161" s="113"/>
      <c r="L161" s="113"/>
      <c r="M161" s="113"/>
    </row>
    <row r="162" spans="1:13" s="38" customFormat="1" ht="12.75">
      <c r="A162" s="91"/>
      <c r="B162" s="19"/>
      <c r="C162" s="47" t="s">
        <v>37</v>
      </c>
      <c r="D162" s="19" t="s">
        <v>53</v>
      </c>
      <c r="E162" s="19">
        <v>0.24</v>
      </c>
      <c r="F162" s="19">
        <f>E162*F158</f>
        <v>0.96</v>
      </c>
      <c r="G162" s="107"/>
      <c r="H162" s="108"/>
      <c r="I162" s="107"/>
      <c r="J162" s="108"/>
      <c r="K162" s="107"/>
      <c r="L162" s="108"/>
      <c r="M162" s="108"/>
    </row>
    <row r="163" spans="1:13" s="38" customFormat="1" ht="12.75">
      <c r="A163" s="91"/>
      <c r="B163" s="19" t="s">
        <v>25</v>
      </c>
      <c r="C163" s="47" t="s">
        <v>273</v>
      </c>
      <c r="D163" s="19" t="s">
        <v>22</v>
      </c>
      <c r="E163" s="19"/>
      <c r="F163" s="19">
        <v>1</v>
      </c>
      <c r="G163" s="107"/>
      <c r="H163" s="108"/>
      <c r="I163" s="107"/>
      <c r="J163" s="108"/>
      <c r="K163" s="107"/>
      <c r="L163" s="108"/>
      <c r="M163" s="108"/>
    </row>
    <row r="164" spans="1:13" s="38" customFormat="1" ht="12.75">
      <c r="A164" s="91"/>
      <c r="B164" s="19" t="s">
        <v>25</v>
      </c>
      <c r="C164" s="47" t="s">
        <v>274</v>
      </c>
      <c r="D164" s="19" t="s">
        <v>22</v>
      </c>
      <c r="E164" s="19"/>
      <c r="F164" s="19">
        <v>3</v>
      </c>
      <c r="G164" s="107"/>
      <c r="H164" s="108"/>
      <c r="I164" s="107"/>
      <c r="J164" s="108"/>
      <c r="K164" s="107"/>
      <c r="L164" s="108"/>
      <c r="M164" s="108"/>
    </row>
    <row r="165" spans="1:13" s="38" customFormat="1" ht="12.75">
      <c r="A165" s="91"/>
      <c r="B165" s="19" t="s">
        <v>25</v>
      </c>
      <c r="C165" s="47" t="s">
        <v>275</v>
      </c>
      <c r="D165" s="19" t="s">
        <v>22</v>
      </c>
      <c r="E165" s="19"/>
      <c r="F165" s="19">
        <v>4</v>
      </c>
      <c r="G165" s="107"/>
      <c r="H165" s="108"/>
      <c r="I165" s="107"/>
      <c r="J165" s="108"/>
      <c r="K165" s="107"/>
      <c r="L165" s="108"/>
      <c r="M165" s="108"/>
    </row>
    <row r="166" spans="1:13" s="38" customFormat="1" ht="12.75">
      <c r="A166" s="91"/>
      <c r="B166" s="19" t="s">
        <v>210</v>
      </c>
      <c r="C166" s="47" t="s">
        <v>276</v>
      </c>
      <c r="D166" s="19" t="s">
        <v>22</v>
      </c>
      <c r="E166" s="19"/>
      <c r="F166" s="19">
        <v>1</v>
      </c>
      <c r="G166" s="107"/>
      <c r="H166" s="108"/>
      <c r="I166" s="107"/>
      <c r="J166" s="108"/>
      <c r="K166" s="107"/>
      <c r="L166" s="108"/>
      <c r="M166" s="108"/>
    </row>
    <row r="167" spans="1:13" s="38" customFormat="1" ht="12.75">
      <c r="A167" s="91"/>
      <c r="B167" s="19" t="s">
        <v>211</v>
      </c>
      <c r="C167" s="47" t="s">
        <v>277</v>
      </c>
      <c r="D167" s="19" t="s">
        <v>22</v>
      </c>
      <c r="E167" s="19"/>
      <c r="F167" s="19">
        <v>2</v>
      </c>
      <c r="G167" s="107"/>
      <c r="H167" s="108"/>
      <c r="I167" s="107"/>
      <c r="J167" s="108"/>
      <c r="K167" s="107"/>
      <c r="L167" s="108"/>
      <c r="M167" s="108"/>
    </row>
    <row r="168" spans="1:13" s="38" customFormat="1" ht="76.5">
      <c r="A168" s="56">
        <v>29</v>
      </c>
      <c r="B168" s="18"/>
      <c r="C168" s="1" t="s">
        <v>185</v>
      </c>
      <c r="D168" s="18"/>
      <c r="E168" s="18"/>
      <c r="F168" s="4"/>
      <c r="G168" s="103"/>
      <c r="H168" s="103"/>
      <c r="I168" s="103"/>
      <c r="J168" s="103"/>
      <c r="K168" s="103"/>
      <c r="L168" s="103"/>
      <c r="M168" s="103"/>
    </row>
    <row r="169" spans="1:13" s="38" customFormat="1" ht="38.25">
      <c r="A169" s="92">
        <v>30</v>
      </c>
      <c r="B169" s="18" t="s">
        <v>194</v>
      </c>
      <c r="C169" s="1" t="s">
        <v>195</v>
      </c>
      <c r="D169" s="18" t="s">
        <v>278</v>
      </c>
      <c r="E169" s="18"/>
      <c r="F169" s="7">
        <v>3.1E-2</v>
      </c>
      <c r="G169" s="103"/>
      <c r="H169" s="103"/>
      <c r="I169" s="103"/>
      <c r="J169" s="103"/>
      <c r="K169" s="103"/>
      <c r="L169" s="103"/>
      <c r="M169" s="103"/>
    </row>
    <row r="170" spans="1:13" s="39" customFormat="1" ht="12.75">
      <c r="A170" s="93"/>
      <c r="B170" s="19"/>
      <c r="C170" s="11" t="s">
        <v>31</v>
      </c>
      <c r="D170" s="19" t="s">
        <v>48</v>
      </c>
      <c r="E170" s="19">
        <v>23.8</v>
      </c>
      <c r="F170" s="3">
        <f>E170*F169</f>
        <v>0.73780000000000001</v>
      </c>
      <c r="G170" s="103"/>
      <c r="H170" s="103"/>
      <c r="I170" s="103"/>
      <c r="J170" s="103"/>
      <c r="K170" s="103"/>
      <c r="L170" s="103"/>
      <c r="M170" s="103"/>
    </row>
    <row r="171" spans="1:13" s="39" customFormat="1" ht="12.75">
      <c r="A171" s="93"/>
      <c r="B171" s="19" t="s">
        <v>85</v>
      </c>
      <c r="C171" s="14" t="s">
        <v>49</v>
      </c>
      <c r="D171" s="19" t="s">
        <v>28</v>
      </c>
      <c r="E171" s="19">
        <v>72.599999999999994</v>
      </c>
      <c r="F171" s="3">
        <f>E171*F169</f>
        <v>2.2505999999999999</v>
      </c>
      <c r="G171" s="103"/>
      <c r="H171" s="103"/>
      <c r="I171" s="103"/>
      <c r="J171" s="103"/>
      <c r="K171" s="104"/>
      <c r="L171" s="103"/>
      <c r="M171" s="103"/>
    </row>
    <row r="172" spans="1:13" s="39" customFormat="1" ht="51" customHeight="1">
      <c r="A172" s="87">
        <v>31</v>
      </c>
      <c r="B172" s="18" t="s">
        <v>78</v>
      </c>
      <c r="C172" s="1" t="s">
        <v>196</v>
      </c>
      <c r="D172" s="18" t="s">
        <v>263</v>
      </c>
      <c r="E172" s="18"/>
      <c r="F172" s="4">
        <v>0.03</v>
      </c>
      <c r="G172" s="103"/>
      <c r="H172" s="103"/>
      <c r="I172" s="103"/>
      <c r="J172" s="103"/>
      <c r="K172" s="103"/>
      <c r="L172" s="103"/>
      <c r="M172" s="103"/>
    </row>
    <row r="173" spans="1:13" s="39" customFormat="1" ht="12.75">
      <c r="A173" s="88"/>
      <c r="B173" s="19"/>
      <c r="C173" s="11" t="s">
        <v>31</v>
      </c>
      <c r="D173" s="19"/>
      <c r="E173" s="19">
        <v>206</v>
      </c>
      <c r="F173" s="3">
        <f>E173*F172</f>
        <v>6.18</v>
      </c>
      <c r="G173" s="103"/>
      <c r="H173" s="103"/>
      <c r="I173" s="103"/>
      <c r="J173" s="103"/>
      <c r="K173" s="103"/>
      <c r="L173" s="103"/>
      <c r="M173" s="103"/>
    </row>
    <row r="174" spans="1:13" s="38" customFormat="1" ht="76.5">
      <c r="A174" s="87">
        <v>33</v>
      </c>
      <c r="B174" s="18" t="s">
        <v>50</v>
      </c>
      <c r="C174" s="1" t="s">
        <v>279</v>
      </c>
      <c r="D174" s="18" t="s">
        <v>24</v>
      </c>
      <c r="E174" s="18"/>
      <c r="F174" s="7">
        <v>0.05</v>
      </c>
      <c r="G174" s="103"/>
      <c r="H174" s="103"/>
      <c r="I174" s="103"/>
      <c r="J174" s="103"/>
      <c r="K174" s="103"/>
      <c r="L174" s="103"/>
      <c r="M174" s="103"/>
    </row>
    <row r="175" spans="1:13" s="38" customFormat="1" ht="12.75">
      <c r="A175" s="88"/>
      <c r="B175" s="19"/>
      <c r="C175" s="11" t="s">
        <v>31</v>
      </c>
      <c r="D175" s="19" t="s">
        <v>48</v>
      </c>
      <c r="E175" s="19">
        <v>95.9</v>
      </c>
      <c r="F175" s="3">
        <f>E175*F174</f>
        <v>4.7950000000000008</v>
      </c>
      <c r="G175" s="103"/>
      <c r="H175" s="103"/>
      <c r="I175" s="104"/>
      <c r="J175" s="103"/>
      <c r="K175" s="103"/>
      <c r="L175" s="103"/>
      <c r="M175" s="103"/>
    </row>
    <row r="176" spans="1:13" s="9" customFormat="1" ht="12.75">
      <c r="A176" s="88"/>
      <c r="B176" s="19"/>
      <c r="C176" s="14" t="s">
        <v>33</v>
      </c>
      <c r="D176" s="19" t="s">
        <v>53</v>
      </c>
      <c r="E176" s="19">
        <v>45.2</v>
      </c>
      <c r="F176" s="3">
        <f>E176*F174</f>
        <v>2.2600000000000002</v>
      </c>
      <c r="G176" s="103"/>
      <c r="H176" s="103"/>
      <c r="I176" s="103"/>
      <c r="J176" s="103"/>
      <c r="K176" s="103"/>
      <c r="L176" s="103"/>
      <c r="M176" s="103"/>
    </row>
    <row r="177" spans="1:13" s="9" customFormat="1" ht="25.5">
      <c r="A177" s="88"/>
      <c r="B177" s="19" t="s">
        <v>189</v>
      </c>
      <c r="C177" s="14" t="s">
        <v>280</v>
      </c>
      <c r="D177" s="19" t="s">
        <v>21</v>
      </c>
      <c r="E177" s="19">
        <v>1010</v>
      </c>
      <c r="F177" s="3">
        <f>E177*F174</f>
        <v>50.5</v>
      </c>
      <c r="G177" s="103"/>
      <c r="H177" s="103"/>
      <c r="I177" s="103"/>
      <c r="J177" s="103"/>
      <c r="K177" s="103"/>
      <c r="L177" s="103"/>
      <c r="M177" s="103"/>
    </row>
    <row r="178" spans="1:13" s="38" customFormat="1" ht="12.75">
      <c r="A178" s="88"/>
      <c r="B178" s="19" t="s">
        <v>25</v>
      </c>
      <c r="C178" s="47" t="s">
        <v>281</v>
      </c>
      <c r="D178" s="19" t="s">
        <v>22</v>
      </c>
      <c r="E178" s="19"/>
      <c r="F178" s="19">
        <v>2</v>
      </c>
      <c r="G178" s="107"/>
      <c r="H178" s="108"/>
      <c r="I178" s="107"/>
      <c r="J178" s="108"/>
      <c r="K178" s="107"/>
      <c r="L178" s="108"/>
      <c r="M178" s="108"/>
    </row>
    <row r="179" spans="1:13" s="38" customFormat="1" ht="25.5">
      <c r="A179" s="88"/>
      <c r="B179" s="19" t="s">
        <v>190</v>
      </c>
      <c r="C179" s="47" t="s">
        <v>182</v>
      </c>
      <c r="D179" s="19" t="s">
        <v>21</v>
      </c>
      <c r="E179" s="19" t="s">
        <v>114</v>
      </c>
      <c r="F179" s="19">
        <v>8</v>
      </c>
      <c r="G179" s="107"/>
      <c r="H179" s="108"/>
      <c r="I179" s="107"/>
      <c r="J179" s="108"/>
      <c r="K179" s="107"/>
      <c r="L179" s="108"/>
      <c r="M179" s="108"/>
    </row>
    <row r="180" spans="1:13" s="9" customFormat="1" ht="12.75">
      <c r="A180" s="89"/>
      <c r="B180" s="19"/>
      <c r="C180" s="14" t="s">
        <v>35</v>
      </c>
      <c r="D180" s="19"/>
      <c r="E180" s="19">
        <v>0.6</v>
      </c>
      <c r="F180" s="3">
        <f>E180*F174</f>
        <v>0.03</v>
      </c>
      <c r="G180" s="103"/>
      <c r="H180" s="103"/>
      <c r="I180" s="103"/>
      <c r="J180" s="103"/>
      <c r="K180" s="103"/>
      <c r="L180" s="103"/>
      <c r="M180" s="103"/>
    </row>
    <row r="181" spans="1:13" s="38" customFormat="1" ht="51">
      <c r="A181" s="87">
        <v>34</v>
      </c>
      <c r="B181" s="18" t="s">
        <v>183</v>
      </c>
      <c r="C181" s="1" t="s">
        <v>184</v>
      </c>
      <c r="D181" s="18" t="s">
        <v>152</v>
      </c>
      <c r="E181" s="18"/>
      <c r="F181" s="7">
        <v>8</v>
      </c>
      <c r="G181" s="103"/>
      <c r="H181" s="103"/>
      <c r="I181" s="103"/>
      <c r="J181" s="103"/>
      <c r="K181" s="103"/>
      <c r="L181" s="103"/>
      <c r="M181" s="103"/>
    </row>
    <row r="182" spans="1:13" s="38" customFormat="1" ht="12.75">
      <c r="A182" s="88"/>
      <c r="B182" s="19"/>
      <c r="C182" s="11" t="s">
        <v>31</v>
      </c>
      <c r="D182" s="19" t="s">
        <v>48</v>
      </c>
      <c r="E182" s="19">
        <v>0.19900000000000001</v>
      </c>
      <c r="F182" s="3">
        <f>E182*F181</f>
        <v>1.5920000000000001</v>
      </c>
      <c r="G182" s="103"/>
      <c r="H182" s="103"/>
      <c r="I182" s="104"/>
      <c r="J182" s="103"/>
      <c r="K182" s="103"/>
      <c r="L182" s="103"/>
      <c r="M182" s="103"/>
    </row>
    <row r="183" spans="1:13" s="9" customFormat="1" ht="12.75">
      <c r="A183" s="88"/>
      <c r="B183" s="19"/>
      <c r="C183" s="14" t="s">
        <v>33</v>
      </c>
      <c r="D183" s="19" t="s">
        <v>53</v>
      </c>
      <c r="E183" s="19">
        <v>0.28399999999999997</v>
      </c>
      <c r="F183" s="3">
        <f>E183*F181</f>
        <v>2.2719999999999998</v>
      </c>
      <c r="G183" s="103"/>
      <c r="H183" s="103"/>
      <c r="I183" s="103"/>
      <c r="J183" s="103"/>
      <c r="K183" s="103"/>
      <c r="L183" s="103"/>
      <c r="M183" s="103"/>
    </row>
    <row r="184" spans="1:13" s="9" customFormat="1" ht="12.75">
      <c r="A184" s="88"/>
      <c r="B184" s="19" t="s">
        <v>153</v>
      </c>
      <c r="C184" s="14" t="s">
        <v>154</v>
      </c>
      <c r="D184" s="19" t="s">
        <v>107</v>
      </c>
      <c r="E184" s="19">
        <v>5.11E-3</v>
      </c>
      <c r="F184" s="3">
        <f>E184*F181</f>
        <v>4.088E-2</v>
      </c>
      <c r="G184" s="103"/>
      <c r="H184" s="103"/>
      <c r="I184" s="103"/>
      <c r="J184" s="103"/>
      <c r="K184" s="103"/>
      <c r="L184" s="103"/>
      <c r="M184" s="103"/>
    </row>
    <row r="185" spans="1:13" s="38" customFormat="1" ht="12.75">
      <c r="A185" s="88"/>
      <c r="B185" s="19" t="s">
        <v>25</v>
      </c>
      <c r="C185" s="47" t="s">
        <v>155</v>
      </c>
      <c r="D185" s="19" t="s">
        <v>98</v>
      </c>
      <c r="E185" s="19">
        <v>1.4</v>
      </c>
      <c r="F185" s="19">
        <f>E185*F181</f>
        <v>11.2</v>
      </c>
      <c r="G185" s="107"/>
      <c r="H185" s="108"/>
      <c r="I185" s="107"/>
      <c r="J185" s="108"/>
      <c r="K185" s="107"/>
      <c r="L185" s="108"/>
      <c r="M185" s="108"/>
    </row>
    <row r="186" spans="1:13" s="38" customFormat="1" ht="12.75">
      <c r="A186" s="88"/>
      <c r="B186" s="19" t="s">
        <v>25</v>
      </c>
      <c r="C186" s="47" t="s">
        <v>156</v>
      </c>
      <c r="D186" s="19" t="s">
        <v>98</v>
      </c>
      <c r="E186" s="19">
        <v>1.5</v>
      </c>
      <c r="F186" s="19">
        <f>E186*F181</f>
        <v>12</v>
      </c>
      <c r="G186" s="107"/>
      <c r="H186" s="108"/>
      <c r="I186" s="107"/>
      <c r="J186" s="108"/>
      <c r="K186" s="107"/>
      <c r="L186" s="108"/>
      <c r="M186" s="108"/>
    </row>
    <row r="187" spans="1:13" s="9" customFormat="1" ht="12.75">
      <c r="A187" s="89"/>
      <c r="B187" s="19"/>
      <c r="C187" s="14" t="s">
        <v>35</v>
      </c>
      <c r="D187" s="19"/>
      <c r="E187" s="19">
        <v>2.7799999999999998E-2</v>
      </c>
      <c r="F187" s="3">
        <f>E187*F181</f>
        <v>0.22239999999999999</v>
      </c>
      <c r="G187" s="103"/>
      <c r="H187" s="103"/>
      <c r="I187" s="103"/>
      <c r="J187" s="103"/>
      <c r="K187" s="103"/>
      <c r="L187" s="103"/>
      <c r="M187" s="103"/>
    </row>
    <row r="188" spans="1:13" s="9" customFormat="1" ht="51">
      <c r="A188" s="87">
        <v>35</v>
      </c>
      <c r="B188" s="18" t="s">
        <v>197</v>
      </c>
      <c r="C188" s="1" t="s">
        <v>220</v>
      </c>
      <c r="D188" s="18" t="s">
        <v>278</v>
      </c>
      <c r="E188" s="18"/>
      <c r="F188" s="57">
        <v>1.4E-2</v>
      </c>
      <c r="G188" s="103"/>
      <c r="H188" s="103"/>
      <c r="I188" s="103"/>
      <c r="J188" s="103"/>
      <c r="K188" s="103"/>
      <c r="L188" s="103"/>
      <c r="M188" s="103"/>
    </row>
    <row r="189" spans="1:13" s="9" customFormat="1" ht="12.75">
      <c r="A189" s="88"/>
      <c r="B189" s="19" t="s">
        <v>198</v>
      </c>
      <c r="C189" s="14" t="s">
        <v>199</v>
      </c>
      <c r="D189" s="19" t="s">
        <v>28</v>
      </c>
      <c r="E189" s="19">
        <v>13.7</v>
      </c>
      <c r="F189" s="3">
        <f>E189*F188</f>
        <v>0.1918</v>
      </c>
      <c r="G189" s="103"/>
      <c r="H189" s="103"/>
      <c r="I189" s="103"/>
      <c r="J189" s="114"/>
      <c r="K189" s="104"/>
      <c r="L189" s="103"/>
      <c r="M189" s="103"/>
    </row>
    <row r="190" spans="1:13" s="9" customFormat="1" ht="63.75">
      <c r="A190" s="87">
        <v>36</v>
      </c>
      <c r="B190" s="18" t="s">
        <v>197</v>
      </c>
      <c r="C190" s="1" t="s">
        <v>200</v>
      </c>
      <c r="D190" s="18" t="s">
        <v>278</v>
      </c>
      <c r="E190" s="18"/>
      <c r="F190" s="57">
        <v>1.0999999999999999E-2</v>
      </c>
      <c r="G190" s="103"/>
      <c r="H190" s="103"/>
      <c r="I190" s="103"/>
      <c r="J190" s="103"/>
      <c r="K190" s="104"/>
      <c r="L190" s="103"/>
      <c r="M190" s="103"/>
    </row>
    <row r="191" spans="1:13" s="9" customFormat="1" ht="12.75">
      <c r="A191" s="88"/>
      <c r="B191" s="19" t="s">
        <v>201</v>
      </c>
      <c r="C191" s="14" t="s">
        <v>199</v>
      </c>
      <c r="D191" s="19" t="s">
        <v>28</v>
      </c>
      <c r="E191" s="19">
        <v>13.7</v>
      </c>
      <c r="F191" s="3">
        <f>E191*F190</f>
        <v>0.15069999999999997</v>
      </c>
      <c r="G191" s="103"/>
      <c r="H191" s="103"/>
      <c r="I191" s="103"/>
      <c r="J191" s="114"/>
      <c r="K191" s="104"/>
      <c r="L191" s="103"/>
      <c r="M191" s="103"/>
    </row>
    <row r="192" spans="1:13" s="48" customFormat="1" ht="15">
      <c r="A192" s="89"/>
      <c r="B192" s="17" t="s">
        <v>202</v>
      </c>
      <c r="C192" s="11" t="s">
        <v>203</v>
      </c>
      <c r="D192" s="3" t="s">
        <v>262</v>
      </c>
      <c r="E192" s="3">
        <v>1220</v>
      </c>
      <c r="F192" s="40">
        <f>E192*F190</f>
        <v>13.42</v>
      </c>
      <c r="G192" s="103"/>
      <c r="H192" s="103"/>
      <c r="I192" s="103"/>
      <c r="J192" s="103"/>
      <c r="K192" s="103"/>
      <c r="L192" s="103"/>
      <c r="M192" s="103"/>
    </row>
    <row r="193" spans="1:13" s="48" customFormat="1" ht="51" customHeight="1">
      <c r="A193" s="87">
        <v>51</v>
      </c>
      <c r="B193" s="36" t="s">
        <v>222</v>
      </c>
      <c r="C193" s="44" t="s">
        <v>284</v>
      </c>
      <c r="D193" s="18" t="s">
        <v>258</v>
      </c>
      <c r="E193" s="58"/>
      <c r="F193" s="57">
        <v>5.0000000000000001E-3</v>
      </c>
      <c r="G193" s="107"/>
      <c r="H193" s="107"/>
      <c r="I193" s="107"/>
      <c r="J193" s="103"/>
      <c r="K193" s="107"/>
      <c r="L193" s="103"/>
      <c r="M193" s="102"/>
    </row>
    <row r="194" spans="1:13" s="48" customFormat="1" ht="12.75">
      <c r="A194" s="88"/>
      <c r="B194" s="17"/>
      <c r="C194" s="11" t="s">
        <v>31</v>
      </c>
      <c r="D194" s="46" t="s">
        <v>73</v>
      </c>
      <c r="E194" s="17">
        <v>121</v>
      </c>
      <c r="F194" s="3">
        <f>E194*F193</f>
        <v>0.60499999999999998</v>
      </c>
      <c r="G194" s="107"/>
      <c r="H194" s="107"/>
      <c r="I194" s="107"/>
      <c r="J194" s="115"/>
      <c r="K194" s="107"/>
      <c r="L194" s="107"/>
      <c r="M194" s="115"/>
    </row>
    <row r="195" spans="1:13" s="48" customFormat="1" ht="12.75">
      <c r="A195" s="89"/>
      <c r="B195" s="17" t="s">
        <v>223</v>
      </c>
      <c r="C195" s="11" t="s">
        <v>224</v>
      </c>
      <c r="D195" s="3" t="s">
        <v>164</v>
      </c>
      <c r="E195" s="17">
        <v>126</v>
      </c>
      <c r="F195" s="3">
        <f>E195*F193</f>
        <v>0.63</v>
      </c>
      <c r="G195" s="110"/>
      <c r="H195" s="103"/>
      <c r="I195" s="107"/>
      <c r="J195" s="103"/>
      <c r="K195" s="107"/>
      <c r="L195" s="103"/>
      <c r="M195" s="115"/>
    </row>
    <row r="196" spans="1:13" s="48" customFormat="1" ht="25.5">
      <c r="A196" s="87">
        <v>52</v>
      </c>
      <c r="B196" s="36" t="s">
        <v>225</v>
      </c>
      <c r="C196" s="44" t="s">
        <v>226</v>
      </c>
      <c r="D196" s="4" t="s">
        <v>258</v>
      </c>
      <c r="E196" s="58"/>
      <c r="F196" s="57">
        <v>5.0000000000000001E-3</v>
      </c>
      <c r="G196" s="103"/>
      <c r="H196" s="103"/>
      <c r="I196" s="103"/>
      <c r="J196" s="103"/>
      <c r="K196" s="103"/>
      <c r="L196" s="103"/>
      <c r="M196" s="102"/>
    </row>
    <row r="197" spans="1:13" s="48" customFormat="1" ht="12.75">
      <c r="A197" s="88"/>
      <c r="B197" s="17"/>
      <c r="C197" s="11" t="s">
        <v>31</v>
      </c>
      <c r="D197" s="46" t="s">
        <v>73</v>
      </c>
      <c r="E197" s="17">
        <v>16.7</v>
      </c>
      <c r="F197" s="3">
        <f>F196*E197</f>
        <v>8.3500000000000005E-2</v>
      </c>
      <c r="G197" s="103"/>
      <c r="H197" s="103"/>
      <c r="I197" s="103"/>
      <c r="J197" s="103"/>
      <c r="K197" s="103"/>
      <c r="L197" s="103"/>
      <c r="M197" s="115"/>
    </row>
    <row r="198" spans="1:13" s="48" customFormat="1" ht="12.75">
      <c r="A198" s="88"/>
      <c r="B198" s="17" t="s">
        <v>227</v>
      </c>
      <c r="C198" s="11" t="s">
        <v>228</v>
      </c>
      <c r="D198" s="3" t="s">
        <v>229</v>
      </c>
      <c r="E198" s="3">
        <v>0.72</v>
      </c>
      <c r="F198" s="40">
        <f>E198*F196</f>
        <v>3.5999999999999999E-3</v>
      </c>
      <c r="G198" s="103"/>
      <c r="H198" s="115"/>
      <c r="I198" s="103"/>
      <c r="J198" s="103"/>
      <c r="K198" s="103"/>
      <c r="L198" s="103"/>
      <c r="M198" s="115"/>
    </row>
    <row r="199" spans="1:13" s="61" customFormat="1" ht="38.25">
      <c r="A199" s="87">
        <v>55</v>
      </c>
      <c r="B199" s="36" t="s">
        <v>236</v>
      </c>
      <c r="C199" s="59" t="s">
        <v>235</v>
      </c>
      <c r="D199" s="60" t="s">
        <v>98</v>
      </c>
      <c r="E199" s="32"/>
      <c r="F199" s="41">
        <v>5</v>
      </c>
      <c r="G199" s="103"/>
      <c r="H199" s="103"/>
      <c r="I199" s="103"/>
      <c r="J199" s="103"/>
      <c r="K199" s="103"/>
      <c r="L199" s="103"/>
      <c r="M199" s="103"/>
    </row>
    <row r="200" spans="1:13" s="61" customFormat="1" ht="12.75">
      <c r="A200" s="88"/>
      <c r="B200" s="17"/>
      <c r="C200" s="82" t="s">
        <v>31</v>
      </c>
      <c r="D200" s="15" t="s">
        <v>48</v>
      </c>
      <c r="E200" s="33">
        <f>+(42.8+6*1.29)/1000</f>
        <v>5.0540000000000002E-2</v>
      </c>
      <c r="F200" s="3">
        <f>E200*F199</f>
        <v>0.25270000000000004</v>
      </c>
      <c r="G200" s="103"/>
      <c r="H200" s="103"/>
      <c r="I200" s="103"/>
      <c r="J200" s="103"/>
      <c r="K200" s="103"/>
      <c r="L200" s="103"/>
      <c r="M200" s="103"/>
    </row>
    <row r="201" spans="1:13" s="61" customFormat="1" ht="12.75">
      <c r="A201" s="88"/>
      <c r="B201" s="17"/>
      <c r="C201" s="47" t="s">
        <v>230</v>
      </c>
      <c r="D201" s="15" t="s">
        <v>28</v>
      </c>
      <c r="E201" s="33">
        <f>2.35/1000</f>
        <v>2.3500000000000001E-3</v>
      </c>
      <c r="F201" s="3">
        <f>E201*F199</f>
        <v>1.175E-2</v>
      </c>
      <c r="G201" s="103"/>
      <c r="H201" s="103"/>
      <c r="I201" s="103"/>
      <c r="J201" s="103"/>
      <c r="K201" s="103"/>
      <c r="L201" s="103"/>
      <c r="M201" s="103"/>
    </row>
    <row r="202" spans="1:13" s="61" customFormat="1" ht="12.75">
      <c r="A202" s="89"/>
      <c r="B202" s="17" t="s">
        <v>231</v>
      </c>
      <c r="C202" s="47" t="s">
        <v>232</v>
      </c>
      <c r="D202" s="62" t="s">
        <v>233</v>
      </c>
      <c r="E202" s="33">
        <f>+(97.7+6*12.2)/1000</f>
        <v>0.17089999999999997</v>
      </c>
      <c r="F202" s="3">
        <f>E202*F199</f>
        <v>0.85449999999999982</v>
      </c>
      <c r="G202" s="103"/>
      <c r="H202" s="103"/>
      <c r="I202" s="103"/>
      <c r="J202" s="103"/>
      <c r="K202" s="103"/>
      <c r="L202" s="103"/>
      <c r="M202" s="103"/>
    </row>
    <row r="203" spans="1:13" s="9" customFormat="1" ht="38.25">
      <c r="A203" s="87">
        <v>40</v>
      </c>
      <c r="B203" s="18" t="s">
        <v>105</v>
      </c>
      <c r="C203" s="1" t="s">
        <v>108</v>
      </c>
      <c r="D203" s="32" t="s">
        <v>259</v>
      </c>
      <c r="E203" s="32"/>
      <c r="F203" s="57">
        <v>20</v>
      </c>
      <c r="G203" s="103"/>
      <c r="H203" s="103"/>
      <c r="I203" s="103"/>
      <c r="J203" s="103"/>
      <c r="K203" s="103"/>
      <c r="L203" s="103"/>
      <c r="M203" s="103"/>
    </row>
    <row r="204" spans="1:13" s="9" customFormat="1" ht="12.75">
      <c r="A204" s="88"/>
      <c r="B204" s="19"/>
      <c r="C204" s="14" t="s">
        <v>43</v>
      </c>
      <c r="D204" s="33" t="s">
        <v>48</v>
      </c>
      <c r="E204" s="33">
        <v>3.4000000000000002E-2</v>
      </c>
      <c r="F204" s="3">
        <f>E204*F203</f>
        <v>0.68</v>
      </c>
      <c r="G204" s="103"/>
      <c r="H204" s="103"/>
      <c r="I204" s="103"/>
      <c r="J204" s="103"/>
      <c r="K204" s="103"/>
      <c r="L204" s="103"/>
      <c r="M204" s="103"/>
    </row>
    <row r="205" spans="1:13" s="9" customFormat="1" ht="12.75">
      <c r="A205" s="88"/>
      <c r="B205" s="19" t="s">
        <v>85</v>
      </c>
      <c r="C205" s="14" t="s">
        <v>49</v>
      </c>
      <c r="D205" s="33" t="s">
        <v>28</v>
      </c>
      <c r="E205" s="33">
        <v>8.0299999999999996E-2</v>
      </c>
      <c r="F205" s="3">
        <f>E205*F203</f>
        <v>1.6059999999999999</v>
      </c>
      <c r="G205" s="103"/>
      <c r="H205" s="103"/>
      <c r="I205" s="103"/>
      <c r="J205" s="103"/>
      <c r="K205" s="103"/>
      <c r="L205" s="103"/>
      <c r="M205" s="103"/>
    </row>
    <row r="206" spans="1:13" s="38" customFormat="1" ht="12.75">
      <c r="A206" s="89"/>
      <c r="B206" s="19"/>
      <c r="C206" s="11" t="s">
        <v>74</v>
      </c>
      <c r="D206" s="33" t="s">
        <v>95</v>
      </c>
      <c r="E206" s="33">
        <v>5.8999999999999999E-3</v>
      </c>
      <c r="F206" s="3">
        <f>E206*F205</f>
        <v>9.4753999999999984E-3</v>
      </c>
      <c r="G206" s="107"/>
      <c r="H206" s="108"/>
      <c r="I206" s="107"/>
      <c r="J206" s="108"/>
      <c r="K206" s="107"/>
      <c r="L206" s="108"/>
      <c r="M206" s="108"/>
    </row>
    <row r="207" spans="1:13" s="9" customFormat="1" ht="12.75">
      <c r="A207" s="87">
        <v>41</v>
      </c>
      <c r="B207" s="36" t="s">
        <v>252</v>
      </c>
      <c r="C207" s="1" t="s">
        <v>106</v>
      </c>
      <c r="D207" s="32" t="s">
        <v>107</v>
      </c>
      <c r="E207" s="32"/>
      <c r="F207" s="32">
        <v>32</v>
      </c>
      <c r="G207" s="103"/>
      <c r="H207" s="102"/>
      <c r="I207" s="102"/>
      <c r="J207" s="102"/>
      <c r="K207" s="103"/>
      <c r="L207" s="103"/>
      <c r="M207" s="103"/>
    </row>
    <row r="208" spans="1:13" s="9" customFormat="1" ht="12.75">
      <c r="A208" s="88"/>
      <c r="B208" s="17"/>
      <c r="C208" s="14"/>
      <c r="D208" s="2"/>
      <c r="E208" s="63">
        <v>1</v>
      </c>
      <c r="F208" s="33">
        <f>E208*F207</f>
        <v>32</v>
      </c>
      <c r="G208" s="103"/>
      <c r="H208" s="103"/>
      <c r="I208" s="103"/>
      <c r="J208" s="103"/>
      <c r="K208" s="104"/>
      <c r="L208" s="103"/>
      <c r="M208" s="103"/>
    </row>
    <row r="209" spans="1:13" s="39" customFormat="1" ht="63.75">
      <c r="A209" s="87">
        <v>42</v>
      </c>
      <c r="B209" s="64" t="s">
        <v>282</v>
      </c>
      <c r="C209" s="65" t="s">
        <v>204</v>
      </c>
      <c r="D209" s="41" t="s">
        <v>18</v>
      </c>
      <c r="E209" s="58"/>
      <c r="F209" s="4">
        <v>50</v>
      </c>
      <c r="G209" s="103"/>
      <c r="H209" s="103"/>
      <c r="I209" s="103"/>
      <c r="J209" s="103"/>
      <c r="K209" s="103"/>
      <c r="L209" s="103"/>
      <c r="M209" s="102"/>
    </row>
    <row r="210" spans="1:13" s="39" customFormat="1" ht="12.75">
      <c r="A210" s="88"/>
      <c r="B210" s="17"/>
      <c r="C210" s="11" t="s">
        <v>31</v>
      </c>
      <c r="D210" s="46" t="s">
        <v>73</v>
      </c>
      <c r="E210" s="3">
        <v>5.67E-2</v>
      </c>
      <c r="F210" s="40">
        <f>E210*F209</f>
        <v>2.835</v>
      </c>
      <c r="G210" s="103"/>
      <c r="H210" s="103"/>
      <c r="I210" s="103"/>
      <c r="J210" s="103"/>
      <c r="K210" s="103"/>
      <c r="L210" s="103"/>
      <c r="M210" s="103"/>
    </row>
    <row r="211" spans="1:13" s="39" customFormat="1" ht="15">
      <c r="A211" s="88"/>
      <c r="B211" s="17" t="s">
        <v>25</v>
      </c>
      <c r="C211" s="67" t="s">
        <v>113</v>
      </c>
      <c r="D211" s="3" t="s">
        <v>262</v>
      </c>
      <c r="E211" s="40">
        <v>5.7000000000000002E-2</v>
      </c>
      <c r="F211" s="3">
        <f>F209*E211</f>
        <v>2.85</v>
      </c>
      <c r="G211" s="103"/>
      <c r="H211" s="103"/>
      <c r="I211" s="103"/>
      <c r="J211" s="103"/>
      <c r="K211" s="103"/>
      <c r="L211" s="103"/>
      <c r="M211" s="103"/>
    </row>
    <row r="212" spans="1:13" s="66" customFormat="1" ht="12.75">
      <c r="A212" s="89"/>
      <c r="B212" s="19"/>
      <c r="C212" s="14" t="s">
        <v>35</v>
      </c>
      <c r="D212" s="33" t="s">
        <v>53</v>
      </c>
      <c r="E212" s="33">
        <v>1E-3</v>
      </c>
      <c r="F212" s="3">
        <f>E212*F209</f>
        <v>0.05</v>
      </c>
      <c r="G212" s="103"/>
      <c r="H212" s="103"/>
      <c r="I212" s="103"/>
      <c r="J212" s="103"/>
      <c r="K212" s="103"/>
      <c r="L212" s="103"/>
      <c r="M212" s="103"/>
    </row>
    <row r="213" spans="1:13" s="38" customFormat="1" ht="38.25">
      <c r="A213" s="90">
        <v>43</v>
      </c>
      <c r="B213" s="85" t="s">
        <v>257</v>
      </c>
      <c r="C213" s="44" t="s">
        <v>186</v>
      </c>
      <c r="D213" s="32" t="s">
        <v>112</v>
      </c>
      <c r="E213" s="32"/>
      <c r="F213" s="32">
        <v>2</v>
      </c>
      <c r="G213" s="107"/>
      <c r="H213" s="108"/>
      <c r="I213" s="107"/>
      <c r="J213" s="108"/>
      <c r="K213" s="107"/>
      <c r="L213" s="108"/>
      <c r="M213" s="108"/>
    </row>
    <row r="214" spans="1:13" s="38" customFormat="1" ht="12.75">
      <c r="A214" s="91"/>
      <c r="B214" s="17"/>
      <c r="C214" s="11" t="s">
        <v>43</v>
      </c>
      <c r="D214" s="33" t="s">
        <v>59</v>
      </c>
      <c r="E214" s="33">
        <v>4</v>
      </c>
      <c r="F214" s="33">
        <f>E214*F213</f>
        <v>8</v>
      </c>
      <c r="G214" s="107"/>
      <c r="H214" s="108"/>
      <c r="I214" s="107"/>
      <c r="J214" s="108"/>
      <c r="K214" s="107"/>
      <c r="L214" s="108"/>
      <c r="M214" s="108"/>
    </row>
    <row r="215" spans="1:13" s="38" customFormat="1" ht="12.75">
      <c r="A215" s="91"/>
      <c r="B215" s="27"/>
      <c r="C215" s="83" t="s">
        <v>74</v>
      </c>
      <c r="D215" s="27" t="s">
        <v>95</v>
      </c>
      <c r="E215" s="27">
        <v>1.3</v>
      </c>
      <c r="F215" s="28">
        <f>E215*F213</f>
        <v>2.6</v>
      </c>
      <c r="G215" s="116"/>
      <c r="H215" s="117"/>
      <c r="I215" s="116"/>
      <c r="J215" s="117"/>
      <c r="K215" s="105"/>
      <c r="L215" s="117"/>
      <c r="M215" s="117"/>
    </row>
    <row r="216" spans="1:13" s="38" customFormat="1" ht="12.75">
      <c r="A216" s="91"/>
      <c r="B216" s="24"/>
      <c r="C216" s="29" t="s">
        <v>234</v>
      </c>
      <c r="D216" s="24" t="s">
        <v>22</v>
      </c>
      <c r="E216" s="24"/>
      <c r="F216" s="33">
        <v>1</v>
      </c>
      <c r="G216" s="110"/>
      <c r="H216" s="117"/>
      <c r="I216" s="110"/>
      <c r="J216" s="117"/>
      <c r="K216" s="110"/>
      <c r="L216" s="117"/>
      <c r="M216" s="117"/>
    </row>
    <row r="217" spans="1:13" s="38" customFormat="1" ht="12.75">
      <c r="A217" s="68"/>
      <c r="B217" s="24"/>
      <c r="C217" s="29" t="s">
        <v>205</v>
      </c>
      <c r="D217" s="24" t="s">
        <v>22</v>
      </c>
      <c r="E217" s="24"/>
      <c r="F217" s="24">
        <v>2</v>
      </c>
      <c r="G217" s="107"/>
      <c r="H217" s="117"/>
      <c r="I217" s="110"/>
      <c r="J217" s="117"/>
      <c r="K217" s="110"/>
      <c r="L217" s="117"/>
      <c r="M217" s="117"/>
    </row>
    <row r="218" spans="1:13" s="38" customFormat="1" ht="12.75">
      <c r="A218" s="68"/>
      <c r="B218" s="27"/>
      <c r="C218" s="84" t="s">
        <v>35</v>
      </c>
      <c r="D218" s="24"/>
      <c r="E218" s="24">
        <v>0.4</v>
      </c>
      <c r="F218" s="23">
        <f>E218*F213</f>
        <v>0.8</v>
      </c>
      <c r="G218" s="105"/>
      <c r="H218" s="104"/>
      <c r="I218" s="104"/>
      <c r="J218" s="104"/>
      <c r="K218" s="104"/>
      <c r="L218" s="104"/>
      <c r="M218" s="104"/>
    </row>
    <row r="219" spans="1:13" s="61" customFormat="1" ht="37.5" customHeight="1">
      <c r="A219" s="87">
        <v>44</v>
      </c>
      <c r="B219" s="18"/>
      <c r="C219" s="1" t="s">
        <v>191</v>
      </c>
      <c r="D219" s="18"/>
      <c r="E219" s="18"/>
      <c r="F219" s="7"/>
      <c r="G219" s="103"/>
      <c r="H219" s="103"/>
      <c r="I219" s="103"/>
      <c r="J219" s="103"/>
      <c r="K219" s="103"/>
      <c r="L219" s="103"/>
      <c r="M219" s="103"/>
    </row>
    <row r="220" spans="1:13" s="39" customFormat="1" ht="38.25">
      <c r="A220" s="88"/>
      <c r="B220" s="19" t="s">
        <v>78</v>
      </c>
      <c r="C220" s="14" t="s">
        <v>63</v>
      </c>
      <c r="D220" s="19" t="s">
        <v>283</v>
      </c>
      <c r="E220" s="19"/>
      <c r="F220" s="3">
        <v>0.01</v>
      </c>
      <c r="G220" s="103"/>
      <c r="H220" s="103"/>
      <c r="I220" s="103"/>
      <c r="J220" s="103"/>
      <c r="K220" s="103"/>
      <c r="L220" s="103"/>
      <c r="M220" s="103"/>
    </row>
    <row r="221" spans="1:13" s="39" customFormat="1" ht="12.75">
      <c r="A221" s="89"/>
      <c r="B221" s="19"/>
      <c r="C221" s="11" t="s">
        <v>51</v>
      </c>
      <c r="D221" s="19" t="s">
        <v>48</v>
      </c>
      <c r="E221" s="19">
        <v>206</v>
      </c>
      <c r="F221" s="3">
        <f>E221*F220</f>
        <v>2.06</v>
      </c>
      <c r="G221" s="103"/>
      <c r="H221" s="103"/>
      <c r="I221" s="103"/>
      <c r="J221" s="103"/>
      <c r="K221" s="103"/>
      <c r="L221" s="103"/>
      <c r="M221" s="103"/>
    </row>
    <row r="222" spans="1:13" s="61" customFormat="1" ht="102" customHeight="1">
      <c r="A222" s="87">
        <v>45</v>
      </c>
      <c r="B222" s="18" t="s">
        <v>61</v>
      </c>
      <c r="C222" s="1" t="s">
        <v>129</v>
      </c>
      <c r="D222" s="18" t="s">
        <v>23</v>
      </c>
      <c r="E222" s="18"/>
      <c r="F222" s="7">
        <v>0.2</v>
      </c>
      <c r="G222" s="103"/>
      <c r="H222" s="103"/>
      <c r="I222" s="103"/>
      <c r="J222" s="103"/>
      <c r="K222" s="103"/>
      <c r="L222" s="103"/>
      <c r="M222" s="103"/>
    </row>
    <row r="223" spans="1:13" s="61" customFormat="1" ht="12.75">
      <c r="A223" s="88"/>
      <c r="B223" s="19"/>
      <c r="C223" s="11" t="s">
        <v>31</v>
      </c>
      <c r="D223" s="19" t="s">
        <v>48</v>
      </c>
      <c r="E223" s="19">
        <v>223</v>
      </c>
      <c r="F223" s="40">
        <f>E223*F222</f>
        <v>44.6</v>
      </c>
      <c r="G223" s="103"/>
      <c r="H223" s="103"/>
      <c r="I223" s="103"/>
      <c r="J223" s="103"/>
      <c r="K223" s="103"/>
      <c r="L223" s="103"/>
      <c r="M223" s="103"/>
    </row>
    <row r="224" spans="1:13" s="61" customFormat="1" ht="12.75">
      <c r="A224" s="88"/>
      <c r="B224" s="19"/>
      <c r="C224" s="14" t="s">
        <v>67</v>
      </c>
      <c r="D224" s="19" t="s">
        <v>53</v>
      </c>
      <c r="E224" s="19">
        <v>5</v>
      </c>
      <c r="F224" s="40">
        <f>E224*F222</f>
        <v>1</v>
      </c>
      <c r="G224" s="103"/>
      <c r="H224" s="103"/>
      <c r="I224" s="103"/>
      <c r="J224" s="103"/>
      <c r="K224" s="103"/>
      <c r="L224" s="103"/>
      <c r="M224" s="103"/>
    </row>
    <row r="225" spans="1:13" s="61" customFormat="1" ht="25.5">
      <c r="A225" s="88"/>
      <c r="B225" s="19" t="s">
        <v>86</v>
      </c>
      <c r="C225" s="14" t="s">
        <v>70</v>
      </c>
      <c r="D225" s="19" t="s">
        <v>21</v>
      </c>
      <c r="E225" s="19">
        <v>100</v>
      </c>
      <c r="F225" s="8">
        <f>E225*F222</f>
        <v>20</v>
      </c>
      <c r="G225" s="103"/>
      <c r="H225" s="103"/>
      <c r="I225" s="103"/>
      <c r="J225" s="103"/>
      <c r="K225" s="103"/>
      <c r="L225" s="103"/>
      <c r="M225" s="103"/>
    </row>
    <row r="226" spans="1:13" s="61" customFormat="1" ht="15">
      <c r="A226" s="88"/>
      <c r="B226" s="19" t="s">
        <v>148</v>
      </c>
      <c r="C226" s="14" t="s">
        <v>68</v>
      </c>
      <c r="D226" s="19" t="s">
        <v>262</v>
      </c>
      <c r="E226" s="19">
        <v>1.05</v>
      </c>
      <c r="F226" s="40">
        <v>0.31</v>
      </c>
      <c r="G226" s="103"/>
      <c r="H226" s="103"/>
      <c r="I226" s="103"/>
      <c r="J226" s="103"/>
      <c r="K226" s="103"/>
      <c r="L226" s="103"/>
      <c r="M226" s="103"/>
    </row>
    <row r="227" spans="1:13" s="61" customFormat="1" ht="25.5">
      <c r="A227" s="88"/>
      <c r="B227" s="19" t="s">
        <v>25</v>
      </c>
      <c r="C227" s="14" t="s">
        <v>71</v>
      </c>
      <c r="D227" s="19" t="s">
        <v>266</v>
      </c>
      <c r="E227" s="19">
        <v>150</v>
      </c>
      <c r="F227" s="8">
        <v>30</v>
      </c>
      <c r="G227" s="103"/>
      <c r="H227" s="103"/>
      <c r="I227" s="103"/>
      <c r="J227" s="103"/>
      <c r="K227" s="103"/>
      <c r="L227" s="103"/>
      <c r="M227" s="103"/>
    </row>
    <row r="228" spans="1:13" s="61" customFormat="1" ht="12.75">
      <c r="A228" s="88"/>
      <c r="B228" s="19" t="s">
        <v>25</v>
      </c>
      <c r="C228" s="14" t="s">
        <v>58</v>
      </c>
      <c r="D228" s="19" t="s">
        <v>21</v>
      </c>
      <c r="E228" s="19"/>
      <c r="F228" s="3">
        <v>40</v>
      </c>
      <c r="G228" s="103"/>
      <c r="H228" s="103"/>
      <c r="I228" s="103"/>
      <c r="J228" s="103"/>
      <c r="K228" s="103"/>
      <c r="L228" s="103"/>
      <c r="M228" s="103"/>
    </row>
    <row r="229" spans="1:13" s="61" customFormat="1" ht="12.75">
      <c r="A229" s="88"/>
      <c r="B229" s="19" t="s">
        <v>149</v>
      </c>
      <c r="C229" s="14" t="s">
        <v>42</v>
      </c>
      <c r="D229" s="19" t="s">
        <v>21</v>
      </c>
      <c r="E229" s="19"/>
      <c r="F229" s="3">
        <v>10</v>
      </c>
      <c r="G229" s="103"/>
      <c r="H229" s="103"/>
      <c r="I229" s="103"/>
      <c r="J229" s="103"/>
      <c r="K229" s="103"/>
      <c r="L229" s="103"/>
      <c r="M229" s="103"/>
    </row>
    <row r="230" spans="1:13" s="38" customFormat="1" ht="12.75">
      <c r="A230" s="88"/>
      <c r="B230" s="19" t="s">
        <v>139</v>
      </c>
      <c r="C230" s="47" t="s">
        <v>137</v>
      </c>
      <c r="D230" s="19" t="s">
        <v>22</v>
      </c>
      <c r="E230" s="19"/>
      <c r="F230" s="19">
        <v>4</v>
      </c>
      <c r="G230" s="107"/>
      <c r="H230" s="108"/>
      <c r="I230" s="107"/>
      <c r="J230" s="108"/>
      <c r="K230" s="107"/>
      <c r="L230" s="108"/>
      <c r="M230" s="108"/>
    </row>
    <row r="231" spans="1:13" s="38" customFormat="1" ht="12.75">
      <c r="A231" s="88"/>
      <c r="B231" s="19" t="s">
        <v>150</v>
      </c>
      <c r="C231" s="47" t="s">
        <v>138</v>
      </c>
      <c r="D231" s="19" t="s">
        <v>22</v>
      </c>
      <c r="E231" s="19"/>
      <c r="F231" s="19">
        <v>2</v>
      </c>
      <c r="G231" s="107"/>
      <c r="H231" s="108"/>
      <c r="I231" s="107"/>
      <c r="J231" s="108"/>
      <c r="K231" s="107"/>
      <c r="L231" s="108"/>
      <c r="M231" s="108"/>
    </row>
    <row r="232" spans="1:13" s="61" customFormat="1" ht="12.75">
      <c r="A232" s="88"/>
      <c r="B232" s="19"/>
      <c r="C232" s="14" t="s">
        <v>35</v>
      </c>
      <c r="D232" s="19" t="s">
        <v>53</v>
      </c>
      <c r="E232" s="19">
        <v>6</v>
      </c>
      <c r="F232" s="40">
        <f>E232*F222</f>
        <v>1.2000000000000002</v>
      </c>
      <c r="G232" s="103"/>
      <c r="H232" s="103"/>
      <c r="I232" s="103"/>
      <c r="J232" s="103"/>
      <c r="K232" s="103"/>
      <c r="L232" s="103"/>
      <c r="M232" s="103"/>
    </row>
    <row r="233" spans="1:13" s="9" customFormat="1" ht="25.5">
      <c r="A233" s="92">
        <v>46</v>
      </c>
      <c r="B233" s="1" t="s">
        <v>26</v>
      </c>
      <c r="C233" s="1" t="s">
        <v>27</v>
      </c>
      <c r="D233" s="18" t="s">
        <v>271</v>
      </c>
      <c r="E233" s="18"/>
      <c r="F233" s="18">
        <v>0.15</v>
      </c>
      <c r="G233" s="103"/>
      <c r="H233" s="103"/>
      <c r="I233" s="103"/>
      <c r="J233" s="103"/>
      <c r="K233" s="103"/>
      <c r="L233" s="103"/>
      <c r="M233" s="103"/>
    </row>
    <row r="234" spans="1:13" s="9" customFormat="1" ht="12.75">
      <c r="A234" s="93"/>
      <c r="B234" s="14"/>
      <c r="C234" s="14" t="s">
        <v>43</v>
      </c>
      <c r="D234" s="19" t="s">
        <v>59</v>
      </c>
      <c r="E234" s="19">
        <v>38.799999999999997</v>
      </c>
      <c r="F234" s="19">
        <f>E234*F233</f>
        <v>5.8199999999999994</v>
      </c>
      <c r="G234" s="103"/>
      <c r="H234" s="103"/>
      <c r="I234" s="103"/>
      <c r="J234" s="103"/>
      <c r="K234" s="103"/>
      <c r="L234" s="103"/>
      <c r="M234" s="103"/>
    </row>
    <row r="235" spans="1:13" s="9" customFormat="1" ht="12.75">
      <c r="A235" s="93"/>
      <c r="B235" s="14" t="s">
        <v>253</v>
      </c>
      <c r="C235" s="14" t="s">
        <v>44</v>
      </c>
      <c r="D235" s="19" t="s">
        <v>60</v>
      </c>
      <c r="E235" s="19">
        <v>24.4</v>
      </c>
      <c r="F235" s="19">
        <f>E235*F233</f>
        <v>3.6599999999999997</v>
      </c>
      <c r="G235" s="103"/>
      <c r="H235" s="103"/>
      <c r="I235" s="103"/>
      <c r="J235" s="103"/>
      <c r="K235" s="103"/>
      <c r="L235" s="103"/>
      <c r="M235" s="103"/>
    </row>
    <row r="236" spans="1:13" s="9" customFormat="1" ht="12.75">
      <c r="A236" s="93"/>
      <c r="B236" s="14" t="s">
        <v>254</v>
      </c>
      <c r="C236" s="14" t="s">
        <v>45</v>
      </c>
      <c r="D236" s="19" t="s">
        <v>60</v>
      </c>
      <c r="E236" s="19">
        <v>2.7</v>
      </c>
      <c r="F236" s="19">
        <f>E236*F233</f>
        <v>0.40500000000000003</v>
      </c>
      <c r="G236" s="103"/>
      <c r="H236" s="103"/>
      <c r="I236" s="103"/>
      <c r="J236" s="103"/>
      <c r="K236" s="103"/>
      <c r="L236" s="103"/>
      <c r="M236" s="103"/>
    </row>
    <row r="237" spans="1:13" s="9" customFormat="1" ht="12.75">
      <c r="A237" s="24"/>
      <c r="B237" s="25"/>
      <c r="C237" s="30" t="s">
        <v>193</v>
      </c>
      <c r="D237" s="24"/>
      <c r="E237" s="24"/>
      <c r="F237" s="24"/>
      <c r="G237" s="104"/>
      <c r="H237" s="106"/>
      <c r="I237" s="106"/>
      <c r="J237" s="106"/>
      <c r="K237" s="106"/>
      <c r="L237" s="106"/>
      <c r="M237" s="106"/>
    </row>
    <row r="238" spans="1:13" s="45" customFormat="1" ht="12.75">
      <c r="A238" s="24"/>
      <c r="B238" s="25"/>
      <c r="C238" s="30" t="s">
        <v>65</v>
      </c>
      <c r="D238" s="26">
        <v>0.05</v>
      </c>
      <c r="E238" s="24"/>
      <c r="F238" s="24"/>
      <c r="G238" s="104"/>
      <c r="H238" s="106"/>
      <c r="I238" s="106"/>
      <c r="J238" s="106"/>
      <c r="K238" s="106"/>
      <c r="L238" s="106"/>
      <c r="M238" s="106"/>
    </row>
    <row r="239" spans="1:13" s="45" customFormat="1" ht="12.75">
      <c r="A239" s="24"/>
      <c r="B239" s="25"/>
      <c r="C239" s="30" t="s">
        <v>11</v>
      </c>
      <c r="D239" s="26"/>
      <c r="E239" s="24"/>
      <c r="F239" s="24"/>
      <c r="G239" s="104"/>
      <c r="H239" s="106"/>
      <c r="I239" s="106"/>
      <c r="J239" s="106"/>
      <c r="K239" s="106"/>
      <c r="L239" s="106"/>
      <c r="M239" s="106"/>
    </row>
    <row r="240" spans="1:13" s="45" customFormat="1" ht="25.5">
      <c r="A240" s="19"/>
      <c r="B240" s="17"/>
      <c r="C240" s="19" t="s">
        <v>151</v>
      </c>
      <c r="D240" s="6">
        <v>0.1</v>
      </c>
      <c r="E240" s="2"/>
      <c r="F240" s="19"/>
      <c r="G240" s="103"/>
      <c r="H240" s="102"/>
      <c r="I240" s="103"/>
      <c r="J240" s="103"/>
      <c r="K240" s="103"/>
      <c r="L240" s="103"/>
      <c r="M240" s="102"/>
    </row>
    <row r="241" spans="1:13" s="5" customFormat="1" ht="12.75">
      <c r="A241" s="19"/>
      <c r="B241" s="17"/>
      <c r="C241" s="18" t="s">
        <v>12</v>
      </c>
      <c r="D241" s="6"/>
      <c r="E241" s="2"/>
      <c r="F241" s="19"/>
      <c r="G241" s="103"/>
      <c r="H241" s="102"/>
      <c r="I241" s="103"/>
      <c r="J241" s="103"/>
      <c r="K241" s="103"/>
      <c r="L241" s="103"/>
      <c r="M241" s="102"/>
    </row>
    <row r="242" spans="1:13" s="5" customFormat="1" ht="12.75">
      <c r="A242" s="24"/>
      <c r="B242" s="25"/>
      <c r="C242" s="30" t="s">
        <v>192</v>
      </c>
      <c r="D242" s="24"/>
      <c r="E242" s="24"/>
      <c r="F242" s="24"/>
      <c r="G242" s="104"/>
      <c r="H242" s="106"/>
      <c r="I242" s="106"/>
      <c r="J242" s="106"/>
      <c r="K242" s="106"/>
      <c r="L242" s="106"/>
      <c r="M242" s="106"/>
    </row>
    <row r="243" spans="1:13" s="45" customFormat="1" ht="12.75">
      <c r="A243" s="24"/>
      <c r="B243" s="25"/>
      <c r="C243" s="24" t="s">
        <v>9</v>
      </c>
      <c r="D243" s="26">
        <v>0.08</v>
      </c>
      <c r="E243" s="26"/>
      <c r="F243" s="24"/>
      <c r="G243" s="104"/>
      <c r="H243" s="104"/>
      <c r="I243" s="104"/>
      <c r="J243" s="104"/>
      <c r="K243" s="104"/>
      <c r="L243" s="104"/>
      <c r="M243" s="104"/>
    </row>
    <row r="244" spans="1:13" s="45" customFormat="1" ht="12.75">
      <c r="A244" s="24"/>
      <c r="B244" s="25"/>
      <c r="C244" s="30" t="s">
        <v>12</v>
      </c>
      <c r="D244" s="24"/>
      <c r="E244" s="24"/>
      <c r="F244" s="24"/>
      <c r="G244" s="104"/>
      <c r="H244" s="104"/>
      <c r="I244" s="104"/>
      <c r="J244" s="104"/>
      <c r="K244" s="104"/>
      <c r="L244" s="104"/>
      <c r="M244" s="106"/>
    </row>
    <row r="245" spans="1:13" s="45" customFormat="1" ht="12.75">
      <c r="A245" s="24"/>
      <c r="B245" s="25"/>
      <c r="C245" s="24" t="s">
        <v>14</v>
      </c>
      <c r="D245" s="31">
        <v>0.03</v>
      </c>
      <c r="E245" s="31"/>
      <c r="F245" s="24"/>
      <c r="G245" s="104"/>
      <c r="H245" s="104"/>
      <c r="I245" s="104"/>
      <c r="J245" s="104"/>
      <c r="K245" s="104"/>
      <c r="L245" s="104"/>
      <c r="M245" s="104"/>
    </row>
    <row r="246" spans="1:13" s="38" customFormat="1" ht="12.75">
      <c r="A246" s="24"/>
      <c r="B246" s="25"/>
      <c r="C246" s="30" t="s">
        <v>12</v>
      </c>
      <c r="D246" s="24"/>
      <c r="E246" s="24"/>
      <c r="F246" s="24"/>
      <c r="G246" s="104"/>
      <c r="H246" s="104"/>
      <c r="I246" s="104"/>
      <c r="J246" s="104"/>
      <c r="K246" s="104"/>
      <c r="L246" s="104"/>
      <c r="M246" s="106"/>
    </row>
    <row r="247" spans="1:13" s="38" customFormat="1" ht="12.75">
      <c r="A247" s="24"/>
      <c r="B247" s="25"/>
      <c r="C247" s="24" t="s">
        <v>16</v>
      </c>
      <c r="D247" s="31">
        <v>0.18</v>
      </c>
      <c r="E247" s="31"/>
      <c r="F247" s="24"/>
      <c r="G247" s="104"/>
      <c r="H247" s="104"/>
      <c r="I247" s="104"/>
      <c r="J247" s="104"/>
      <c r="K247" s="104"/>
      <c r="L247" s="104"/>
      <c r="M247" s="104"/>
    </row>
    <row r="248" spans="1:13" s="38" customFormat="1" ht="12.75">
      <c r="A248" s="24"/>
      <c r="B248" s="25"/>
      <c r="C248" s="30" t="s">
        <v>12</v>
      </c>
      <c r="D248" s="24"/>
      <c r="E248" s="24"/>
      <c r="F248" s="24"/>
      <c r="G248" s="104"/>
      <c r="H248" s="104"/>
      <c r="I248" s="104"/>
      <c r="J248" s="104"/>
      <c r="K248" s="104"/>
      <c r="L248" s="104"/>
      <c r="M248" s="106"/>
    </row>
    <row r="249" spans="1:13" s="38" customFormat="1" ht="25.5">
      <c r="A249" s="24"/>
      <c r="B249" s="25"/>
      <c r="C249" s="24" t="s">
        <v>64</v>
      </c>
      <c r="D249" s="31"/>
      <c r="E249" s="31"/>
      <c r="F249" s="24"/>
      <c r="G249" s="104"/>
      <c r="H249" s="104"/>
      <c r="I249" s="104"/>
      <c r="J249" s="104"/>
      <c r="K249" s="104"/>
      <c r="L249" s="104"/>
      <c r="M249" s="104"/>
    </row>
    <row r="250" spans="1:13" s="38" customFormat="1" ht="12.75">
      <c r="A250" s="24"/>
      <c r="B250" s="25"/>
      <c r="C250" s="30" t="s">
        <v>12</v>
      </c>
      <c r="D250" s="24"/>
      <c r="E250" s="24"/>
      <c r="F250" s="24"/>
      <c r="G250" s="104"/>
      <c r="H250" s="104"/>
      <c r="I250" s="104"/>
      <c r="J250" s="104"/>
      <c r="K250" s="104"/>
      <c r="L250" s="104"/>
      <c r="M250" s="106"/>
    </row>
    <row r="251" spans="1:13" s="38" customFormat="1" ht="12.75">
      <c r="A251" s="69"/>
      <c r="B251" s="70"/>
      <c r="C251" s="71"/>
      <c r="D251" s="69"/>
      <c r="E251" s="69"/>
      <c r="F251" s="69"/>
      <c r="G251" s="72"/>
      <c r="H251" s="72"/>
      <c r="I251" s="72"/>
      <c r="J251" s="72"/>
      <c r="K251" s="72"/>
      <c r="L251" s="72"/>
      <c r="M251" s="73"/>
    </row>
    <row r="252" spans="1:13" s="38" customFormat="1" ht="25.5" customHeight="1">
      <c r="A252" s="69"/>
      <c r="B252" s="70"/>
      <c r="C252" s="71"/>
      <c r="D252" s="69"/>
      <c r="E252" s="100" t="s">
        <v>285</v>
      </c>
      <c r="F252" s="100"/>
      <c r="G252" s="100"/>
      <c r="H252" s="100"/>
      <c r="I252" s="100"/>
      <c r="J252" s="72"/>
      <c r="K252" s="72"/>
      <c r="L252" s="72"/>
      <c r="M252" s="73"/>
    </row>
    <row r="253" spans="1:13" s="38" customFormat="1">
      <c r="A253" s="74"/>
      <c r="B253" s="74"/>
      <c r="C253" s="75"/>
      <c r="D253" s="76"/>
      <c r="E253" s="76"/>
      <c r="F253" s="94"/>
      <c r="G253" s="94"/>
      <c r="H253" s="86"/>
      <c r="I253" s="86"/>
      <c r="J253" s="86"/>
      <c r="K253" s="86"/>
      <c r="L253" s="86"/>
      <c r="M253" s="77"/>
    </row>
    <row r="254" spans="1:13" s="38" customFormat="1">
      <c r="A254" s="79"/>
      <c r="C254" s="80"/>
      <c r="G254" s="9"/>
      <c r="H254" s="9"/>
      <c r="I254" s="9"/>
      <c r="J254" s="9"/>
      <c r="K254" s="9"/>
      <c r="L254" s="9"/>
      <c r="M254" s="9"/>
    </row>
  </sheetData>
  <sheetProtection algorithmName="SHA-512" hashValue="+iIh3r59HVSfpQ6Bocob6aJLSGwHbQpj2tzOMNKI1b7RI/nbj9NU0wop2VZRs0yx8BdAiepMUSSDBGMfE/x50w==" saltValue="cKer+v9pnvuC8gECVtZAyw==" spinCount="100000" sheet="1" objects="1" scenarios="1"/>
  <autoFilter ref="A7:M250"/>
  <mergeCells count="59">
    <mergeCell ref="A15:A22"/>
    <mergeCell ref="A1:M1"/>
    <mergeCell ref="A2:M2"/>
    <mergeCell ref="A4:M4"/>
    <mergeCell ref="A5:A6"/>
    <mergeCell ref="B5:B6"/>
    <mergeCell ref="C5:C6"/>
    <mergeCell ref="D5:D6"/>
    <mergeCell ref="E5:F5"/>
    <mergeCell ref="G5:H5"/>
    <mergeCell ref="I5:J5"/>
    <mergeCell ref="K5:L5"/>
    <mergeCell ref="M5:M6"/>
    <mergeCell ref="A9:A11"/>
    <mergeCell ref="A12:A14"/>
    <mergeCell ref="A91:A95"/>
    <mergeCell ref="A23:A27"/>
    <mergeCell ref="A28:A30"/>
    <mergeCell ref="A31:A34"/>
    <mergeCell ref="A35:A42"/>
    <mergeCell ref="A43:A50"/>
    <mergeCell ref="A51:A58"/>
    <mergeCell ref="A59:A66"/>
    <mergeCell ref="A67:A74"/>
    <mergeCell ref="A75:A82"/>
    <mergeCell ref="A83:A87"/>
    <mergeCell ref="A88:A90"/>
    <mergeCell ref="A154:A157"/>
    <mergeCell ref="A96:A98"/>
    <mergeCell ref="A99:A102"/>
    <mergeCell ref="A103:A106"/>
    <mergeCell ref="A107:A109"/>
    <mergeCell ref="A110:A111"/>
    <mergeCell ref="A112:A119"/>
    <mergeCell ref="A120:A124"/>
    <mergeCell ref="A132:A134"/>
    <mergeCell ref="A135:A143"/>
    <mergeCell ref="A144:A146"/>
    <mergeCell ref="A147:A153"/>
    <mergeCell ref="A207:A208"/>
    <mergeCell ref="A158:A167"/>
    <mergeCell ref="A169:A171"/>
    <mergeCell ref="A172:A173"/>
    <mergeCell ref="A174:A180"/>
    <mergeCell ref="A181:A187"/>
    <mergeCell ref="A188:A189"/>
    <mergeCell ref="A190:A192"/>
    <mergeCell ref="A193:A195"/>
    <mergeCell ref="A196:A198"/>
    <mergeCell ref="A199:A202"/>
    <mergeCell ref="A203:A206"/>
    <mergeCell ref="H253:L253"/>
    <mergeCell ref="A209:A212"/>
    <mergeCell ref="A213:A216"/>
    <mergeCell ref="A219:A221"/>
    <mergeCell ref="A222:A232"/>
    <mergeCell ref="A233:A236"/>
    <mergeCell ref="F253:G253"/>
    <mergeCell ref="E252:I252"/>
  </mergeCells>
  <conditionalFormatting sqref="D230:D231 D203:D214 D188:D198">
    <cfRule type="cellIs" dxfId="2" priority="3" stopIfTrue="1" operator="equal">
      <formula>8223.307275</formula>
    </cfRule>
  </conditionalFormatting>
  <conditionalFormatting sqref="D217">
    <cfRule type="cellIs" dxfId="1" priority="2" stopIfTrue="1" operator="equal">
      <formula>8223.307275</formula>
    </cfRule>
  </conditionalFormatting>
  <conditionalFormatting sqref="D215">
    <cfRule type="cellIs" dxfId="0" priority="1" stopIfTrue="1" operator="equal">
      <formula>8223.307275</formula>
    </cfRule>
  </conditionalFormatting>
  <pageMargins left="0.7" right="0.7" top="0.75" bottom="0.75" header="0.3" footer="0.3"/>
  <pageSetup orientation="landscape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დან N1</vt:lpstr>
      <vt:lpstr>'დან N1'!Print_Area</vt:lpstr>
    </vt:vector>
  </TitlesOfParts>
  <Company>SamForum.ws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SamLab.ws</dc:creator>
  <cp:lastModifiedBy>eliso.bozhadze</cp:lastModifiedBy>
  <cp:lastPrinted>2020-05-27T11:28:20Z</cp:lastPrinted>
  <dcterms:created xsi:type="dcterms:W3CDTF">2009-12-28T06:58:27Z</dcterms:created>
  <dcterms:modified xsi:type="dcterms:W3CDTF">2020-05-27T11:35:14Z</dcterms:modified>
</cp:coreProperties>
</file>