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5" i="1" l="1"/>
  <c r="D14" i="1"/>
  <c r="D13" i="1"/>
  <c r="D11" i="1"/>
  <c r="D10" i="1"/>
  <c r="A4" i="2" l="1"/>
  <c r="A1" i="2"/>
  <c r="H5" i="1" l="1"/>
  <c r="G6" i="2" s="1"/>
</calcChain>
</file>

<file path=xl/sharedStrings.xml><?xml version="1.0" encoding="utf-8"?>
<sst xmlns="http://schemas.openxmlformats.org/spreadsheetml/2006/main" count="39" uniqueCount="31">
  <si>
    <t>№</t>
  </si>
  <si>
    <t>შესასრულებელი სამუშაოს
დასახელება</t>
  </si>
  <si>
    <t>ზომის 
ერთეული</t>
  </si>
  <si>
    <t>რაოდენობა</t>
  </si>
  <si>
    <t>მასალები</t>
  </si>
  <si>
    <t>ხელფასი</t>
  </si>
  <si>
    <t>საერთო
ჯამი</t>
  </si>
  <si>
    <t>ერთ.
ფასი</t>
  </si>
  <si>
    <t>ჯამი</t>
  </si>
  <si>
    <t>გ/მ</t>
  </si>
  <si>
    <t>კვ/მ</t>
  </si>
  <si>
    <t>ზედნადები ხარჯი     8%</t>
  </si>
  <si>
    <t>გეგმიური დაგროვება    8%</t>
  </si>
  <si>
    <t>თანხით:</t>
  </si>
  <si>
    <t>ლარი</t>
  </si>
  <si>
    <t xml:space="preserve"> ხარჯთააღრიცხვა
</t>
  </si>
  <si>
    <t>შეადგინა:               /მ. ფალიანი/</t>
  </si>
  <si>
    <t>შეთანხმებულია:               /გ.ვიბლიანი/</t>
  </si>
  <si>
    <t>დ.მესტია  2018 წ.</t>
  </si>
  <si>
    <t xml:space="preserve">მესტიის სასულიერო გიმნაზიის სპორტული დარბაზის სარემონტო სამუშაოებზე </t>
  </si>
  <si>
    <t>კბ/მ</t>
  </si>
  <si>
    <t xml:space="preserve">ხის კოჭების დამუშავება ანტისეპტიკური ხსნარით 
ორჯერ  </t>
  </si>
  <si>
    <t/>
  </si>
  <si>
    <t>უჟანგავი შურუპი (100*5)</t>
  </si>
  <si>
    <t>ც</t>
  </si>
  <si>
    <t>იატაკის მოხვეწა (ციკლოვკა) და გალაქვა ორჯერ</t>
  </si>
  <si>
    <t>მომზადებულ კოჭებზე "ლისტვინიცის" ჯიშის უმაღლესი ხარისხის მასალით იატაკის მოწობა ხის პლინტუსით</t>
  </si>
  <si>
    <t xml:space="preserve">კედლების ჩამოფხეკა გასუფთავება </t>
  </si>
  <si>
    <t>მომზადებული კედლების შეღებვა წყაემულსიის საღებავით</t>
  </si>
  <si>
    <t>სატრანსპორტო ხარჯი    5%</t>
  </si>
  <si>
    <t>მომზადებულ ბეტონზე ხის კოჭების მოწობა და თარაზოზე გასწორება (10-15-600) სმ ხმელი მასალით დაშორება 0,7 მ. ზედაპირი შალაშინით გასუფთაvდეს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</si>
</sst>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Sylfaen"/>
      <family val="1"/>
    </font>
    <font>
      <sz val="10"/>
      <color theme="1"/>
      <name val="Calibri"/>
      <family val="2"/>
      <scheme val="minor"/>
    </font>
    <font>
      <b/>
      <sz val="10"/>
      <color theme="1"/>
      <name val="Sylfaen"/>
      <family val="1"/>
    </font>
    <font>
      <b/>
      <sz val="10"/>
      <color theme="1"/>
      <name val="Calibri"/>
      <family val="2"/>
      <scheme val="minor"/>
    </font>
    <font>
      <sz val="10"/>
      <color theme="1"/>
      <name val="AcadNusx"/>
    </font>
    <font>
      <b/>
      <sz val="10"/>
      <color theme="1"/>
      <name val="AcadNusx"/>
    </font>
    <font>
      <sz val="10"/>
      <name val="Arial"/>
      <family val="2"/>
    </font>
    <font>
      <sz val="12"/>
      <color rgb="FF000000"/>
      <name val="AcadNusx"/>
    </font>
    <font>
      <sz val="12"/>
      <color theme="1"/>
      <name val="AcadNusx"/>
    </font>
    <font>
      <sz val="12"/>
      <color rgb="FF000000"/>
      <name val="Calibri"/>
      <family val="2"/>
      <charset val="204"/>
    </font>
    <font>
      <b/>
      <sz val="18"/>
      <color theme="1"/>
      <name val="AcadNusx"/>
    </font>
    <font>
      <sz val="14"/>
      <color theme="1"/>
      <name val="Calibri"/>
      <family val="2"/>
      <charset val="204"/>
      <scheme val="minor"/>
    </font>
    <font>
      <b/>
      <sz val="14"/>
      <color theme="1"/>
      <name val="AcadNusx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AcadNusx"/>
    </font>
    <font>
      <b/>
      <sz val="12"/>
      <color theme="1"/>
      <name val="Sylfaen"/>
      <family val="1"/>
    </font>
    <font>
      <b/>
      <sz val="14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7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9" xfId="0" applyFont="1" applyBorder="1" applyAlignment="1">
      <alignment horizontal="right" vertical="top" wrapText="1"/>
    </xf>
    <xf numFmtId="4" fontId="6" fillId="0" borderId="5" xfId="0" applyNumberFormat="1" applyFont="1" applyBorder="1" applyAlignment="1">
      <alignment horizontal="center" vertical="top"/>
    </xf>
    <xf numFmtId="3" fontId="6" fillId="0" borderId="2" xfId="0" applyNumberFormat="1" applyFont="1" applyBorder="1" applyAlignment="1">
      <alignment horizontal="center" vertical="top"/>
    </xf>
    <xf numFmtId="3" fontId="6" fillId="0" borderId="2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left" vertical="top" wrapText="1"/>
    </xf>
    <xf numFmtId="4" fontId="6" fillId="0" borderId="2" xfId="0" applyNumberFormat="1" applyFont="1" applyBorder="1" applyAlignment="1">
      <alignment horizontal="center" vertical="top"/>
    </xf>
    <xf numFmtId="3" fontId="5" fillId="0" borderId="2" xfId="0" applyNumberFormat="1" applyFont="1" applyBorder="1" applyAlignment="1">
      <alignment horizontal="right" vertical="top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right" vertical="top" wrapText="1"/>
    </xf>
    <xf numFmtId="0" fontId="2" fillId="0" borderId="2" xfId="0" applyFont="1" applyBorder="1"/>
    <xf numFmtId="0" fontId="5" fillId="0" borderId="2" xfId="0" applyFont="1" applyBorder="1"/>
    <xf numFmtId="4" fontId="5" fillId="0" borderId="2" xfId="0" applyNumberFormat="1" applyFont="1" applyBorder="1"/>
    <xf numFmtId="3" fontId="5" fillId="0" borderId="2" xfId="0" applyNumberFormat="1" applyFont="1" applyBorder="1" applyAlignment="1">
      <alignment vertical="top"/>
    </xf>
    <xf numFmtId="0" fontId="2" fillId="0" borderId="3" xfId="0" applyFont="1" applyBorder="1"/>
    <xf numFmtId="0" fontId="8" fillId="0" borderId="11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top" wrapText="1"/>
    </xf>
    <xf numFmtId="0" fontId="12" fillId="0" borderId="0" xfId="0" applyFont="1"/>
    <xf numFmtId="0" fontId="13" fillId="0" borderId="0" xfId="0" applyFont="1" applyAlignment="1"/>
    <xf numFmtId="0" fontId="15" fillId="0" borderId="0" xfId="0" applyFont="1" applyAlignment="1"/>
    <xf numFmtId="1" fontId="15" fillId="0" borderId="0" xfId="0" applyNumberFormat="1" applyFont="1" applyAlignment="1"/>
    <xf numFmtId="0" fontId="14" fillId="0" borderId="0" xfId="0" applyFont="1"/>
    <xf numFmtId="1" fontId="8" fillId="0" borderId="13" xfId="0" applyNumberFormat="1" applyFont="1" applyBorder="1" applyAlignment="1">
      <alignment horizontal="center" vertical="center"/>
    </xf>
    <xf numFmtId="0" fontId="6" fillId="0" borderId="2" xfId="0" quotePrefix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textRotation="90"/>
    </xf>
    <xf numFmtId="0" fontId="3" fillId="0" borderId="9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tabSelected="1" zoomScaleNormal="100" workbookViewId="0">
      <selection activeCell="D9" sqref="D9"/>
    </sheetView>
  </sheetViews>
  <sheetFormatPr defaultRowHeight="15" x14ac:dyDescent="0.25"/>
  <cols>
    <col min="1" max="1" width="6.7109375" customWidth="1"/>
    <col min="2" max="2" width="36.85546875" customWidth="1"/>
    <col min="6" max="6" width="10.7109375" customWidth="1"/>
    <col min="9" max="9" width="9.140625" customWidth="1"/>
  </cols>
  <sheetData>
    <row r="2" spans="1:9" ht="19.5" x14ac:dyDescent="0.25">
      <c r="B2" s="39" t="s">
        <v>15</v>
      </c>
      <c r="C2" s="39"/>
      <c r="D2" s="39"/>
      <c r="E2" s="39"/>
      <c r="F2" s="39"/>
      <c r="G2" s="39"/>
      <c r="H2" s="39"/>
      <c r="I2" s="39"/>
    </row>
    <row r="3" spans="1:9" ht="22.5" customHeight="1" x14ac:dyDescent="0.25">
      <c r="B3" s="41" t="s">
        <v>19</v>
      </c>
      <c r="C3" s="41"/>
      <c r="D3" s="41"/>
      <c r="E3" s="41"/>
      <c r="F3" s="41"/>
      <c r="G3" s="41"/>
      <c r="H3" s="41"/>
      <c r="I3" s="41"/>
    </row>
    <row r="4" spans="1:9" x14ac:dyDescent="0.25">
      <c r="B4" s="40"/>
      <c r="C4" s="40"/>
      <c r="D4" s="40"/>
      <c r="E4" s="40"/>
      <c r="F4" s="40"/>
      <c r="G4" s="40"/>
      <c r="H4" s="40"/>
      <c r="I4" s="40"/>
    </row>
    <row r="5" spans="1:9" x14ac:dyDescent="0.25">
      <c r="A5" s="1"/>
      <c r="B5" s="2"/>
      <c r="C5" s="2"/>
      <c r="D5" s="2"/>
      <c r="E5" s="3"/>
      <c r="F5" s="3"/>
      <c r="G5" s="3"/>
      <c r="H5" s="4">
        <f>I22</f>
        <v>0</v>
      </c>
      <c r="I5" s="5"/>
    </row>
    <row r="6" spans="1:9" x14ac:dyDescent="0.25">
      <c r="A6" s="44" t="s">
        <v>0</v>
      </c>
      <c r="B6" s="45" t="s">
        <v>1</v>
      </c>
      <c r="C6" s="46" t="s">
        <v>2</v>
      </c>
      <c r="D6" s="47" t="s">
        <v>3</v>
      </c>
      <c r="E6" s="49" t="s">
        <v>4</v>
      </c>
      <c r="F6" s="50"/>
      <c r="G6" s="51" t="s">
        <v>5</v>
      </c>
      <c r="H6" s="52"/>
      <c r="I6" s="42" t="s">
        <v>6</v>
      </c>
    </row>
    <row r="7" spans="1:9" ht="30" x14ac:dyDescent="0.25">
      <c r="A7" s="44"/>
      <c r="B7" s="45"/>
      <c r="C7" s="43"/>
      <c r="D7" s="48"/>
      <c r="E7" s="6" t="s">
        <v>7</v>
      </c>
      <c r="F7" s="7" t="s">
        <v>8</v>
      </c>
      <c r="G7" s="6" t="s">
        <v>7</v>
      </c>
      <c r="H7" s="7" t="s">
        <v>8</v>
      </c>
      <c r="I7" s="43"/>
    </row>
    <row r="8" spans="1:9" ht="15.75" x14ac:dyDescent="0.3">
      <c r="A8" s="8">
        <v>1</v>
      </c>
      <c r="B8" s="8">
        <v>2</v>
      </c>
      <c r="C8" s="8">
        <v>3</v>
      </c>
      <c r="D8" s="8">
        <v>4</v>
      </c>
      <c r="E8" s="9">
        <v>5</v>
      </c>
      <c r="F8" s="9">
        <v>6</v>
      </c>
      <c r="G8" s="9">
        <v>7</v>
      </c>
      <c r="H8" s="9">
        <v>8</v>
      </c>
      <c r="I8" s="9">
        <v>11</v>
      </c>
    </row>
    <row r="9" spans="1:9" ht="99" x14ac:dyDescent="0.25">
      <c r="A9" s="26"/>
      <c r="B9" s="31" t="s">
        <v>30</v>
      </c>
      <c r="C9" s="27" t="s">
        <v>20</v>
      </c>
      <c r="D9" s="37">
        <v>3.92</v>
      </c>
      <c r="E9" s="29"/>
      <c r="F9" s="29"/>
      <c r="G9" s="29"/>
      <c r="H9" s="30"/>
      <c r="I9" s="30"/>
    </row>
    <row r="10" spans="1:9" ht="49.5" x14ac:dyDescent="0.25">
      <c r="A10" s="26"/>
      <c r="B10" s="31" t="s">
        <v>21</v>
      </c>
      <c r="C10" s="27" t="s">
        <v>9</v>
      </c>
      <c r="D10" s="28">
        <f>14*14</f>
        <v>196</v>
      </c>
      <c r="E10" s="29"/>
      <c r="F10" s="29"/>
      <c r="G10" s="29"/>
      <c r="H10" s="30"/>
      <c r="I10" s="30"/>
    </row>
    <row r="11" spans="1:9" ht="82.5" x14ac:dyDescent="0.25">
      <c r="A11" s="26"/>
      <c r="B11" s="31" t="s">
        <v>26</v>
      </c>
      <c r="C11" s="27" t="s">
        <v>10</v>
      </c>
      <c r="D11" s="28">
        <f>14*11.5</f>
        <v>161</v>
      </c>
      <c r="E11" s="29"/>
      <c r="F11" s="29"/>
      <c r="G11" s="29"/>
      <c r="H11" s="30"/>
      <c r="I11" s="30"/>
    </row>
    <row r="12" spans="1:9" ht="16.5" x14ac:dyDescent="0.25">
      <c r="A12" s="26"/>
      <c r="B12" s="31" t="s">
        <v>23</v>
      </c>
      <c r="C12" s="27" t="s">
        <v>24</v>
      </c>
      <c r="D12" s="28">
        <v>3500</v>
      </c>
      <c r="E12" s="29"/>
      <c r="F12" s="29"/>
      <c r="G12" s="29"/>
      <c r="H12" s="30"/>
      <c r="I12" s="30"/>
    </row>
    <row r="13" spans="1:9" ht="33" x14ac:dyDescent="0.25">
      <c r="A13" s="26"/>
      <c r="B13" s="31" t="s">
        <v>25</v>
      </c>
      <c r="C13" s="27" t="s">
        <v>10</v>
      </c>
      <c r="D13" s="28">
        <f>14*11.5</f>
        <v>161</v>
      </c>
      <c r="E13" s="29"/>
      <c r="F13" s="29"/>
      <c r="G13" s="29"/>
      <c r="H13" s="30"/>
      <c r="I13" s="30"/>
    </row>
    <row r="14" spans="1:9" ht="33" x14ac:dyDescent="0.25">
      <c r="A14" s="26"/>
      <c r="B14" s="31" t="s">
        <v>27</v>
      </c>
      <c r="C14" s="27" t="s">
        <v>10</v>
      </c>
      <c r="D14" s="28">
        <f>50*4.3</f>
        <v>215</v>
      </c>
      <c r="E14" s="29"/>
      <c r="F14" s="29"/>
      <c r="G14" s="29"/>
      <c r="H14" s="30"/>
      <c r="I14" s="30"/>
    </row>
    <row r="15" spans="1:9" ht="49.5" x14ac:dyDescent="0.25">
      <c r="A15" s="26"/>
      <c r="B15" s="31" t="s">
        <v>28</v>
      </c>
      <c r="C15" s="27" t="s">
        <v>10</v>
      </c>
      <c r="D15" s="28">
        <f>50*4.3</f>
        <v>215</v>
      </c>
      <c r="E15" s="29"/>
      <c r="F15" s="29"/>
      <c r="G15" s="29"/>
      <c r="H15" s="30"/>
      <c r="I15" s="30"/>
    </row>
    <row r="16" spans="1:9" x14ac:dyDescent="0.25">
      <c r="A16" s="11"/>
      <c r="B16" s="38" t="s">
        <v>22</v>
      </c>
      <c r="C16" s="12"/>
      <c r="D16" s="10"/>
      <c r="E16" s="13"/>
      <c r="F16" s="14"/>
      <c r="G16" s="10"/>
      <c r="H16" s="14"/>
      <c r="I16" s="15"/>
    </row>
    <row r="17" spans="1:9" x14ac:dyDescent="0.25">
      <c r="A17" s="11"/>
      <c r="B17" s="16" t="s">
        <v>29</v>
      </c>
      <c r="C17" s="12"/>
      <c r="D17" s="10"/>
      <c r="E17" s="13"/>
      <c r="F17" s="17"/>
      <c r="G17" s="10"/>
      <c r="H17" s="17"/>
      <c r="I17" s="18"/>
    </row>
    <row r="18" spans="1:9" x14ac:dyDescent="0.25">
      <c r="A18" s="19"/>
      <c r="B18" s="16" t="s">
        <v>8</v>
      </c>
      <c r="C18" s="12"/>
      <c r="D18" s="10"/>
      <c r="E18" s="13"/>
      <c r="F18" s="17"/>
      <c r="G18" s="10"/>
      <c r="H18" s="17"/>
      <c r="I18" s="18"/>
    </row>
    <row r="19" spans="1:9" x14ac:dyDescent="0.25">
      <c r="A19" s="11"/>
      <c r="B19" s="16" t="s">
        <v>11</v>
      </c>
      <c r="C19" s="20"/>
      <c r="D19" s="10"/>
      <c r="E19" s="13"/>
      <c r="F19" s="17"/>
      <c r="G19" s="10"/>
      <c r="H19" s="17"/>
      <c r="I19" s="18"/>
    </row>
    <row r="20" spans="1:9" x14ac:dyDescent="0.25">
      <c r="A20" s="11"/>
      <c r="B20" s="16" t="s">
        <v>8</v>
      </c>
      <c r="C20" s="20"/>
      <c r="D20" s="10"/>
      <c r="E20" s="13"/>
      <c r="F20" s="17"/>
      <c r="G20" s="10"/>
      <c r="H20" s="17"/>
      <c r="I20" s="18"/>
    </row>
    <row r="21" spans="1:9" x14ac:dyDescent="0.25">
      <c r="A21" s="21"/>
      <c r="B21" s="16" t="s">
        <v>12</v>
      </c>
      <c r="C21" s="22"/>
      <c r="D21" s="23"/>
      <c r="E21" s="23"/>
      <c r="F21" s="23"/>
      <c r="G21" s="23"/>
      <c r="H21" s="23"/>
      <c r="I21" s="24"/>
    </row>
    <row r="22" spans="1:9" x14ac:dyDescent="0.25">
      <c r="A22" s="25"/>
      <c r="B22" s="16" t="s">
        <v>8</v>
      </c>
      <c r="C22" s="22"/>
      <c r="D22" s="23"/>
      <c r="E22" s="23"/>
      <c r="F22" s="23"/>
      <c r="G22" s="23"/>
      <c r="H22" s="23"/>
      <c r="I22" s="24"/>
    </row>
  </sheetData>
  <mergeCells count="10">
    <mergeCell ref="B2:I2"/>
    <mergeCell ref="B4:I4"/>
    <mergeCell ref="B3:I3"/>
    <mergeCell ref="I6:I7"/>
    <mergeCell ref="A6:A7"/>
    <mergeCell ref="B6:B7"/>
    <mergeCell ref="C6:C7"/>
    <mergeCell ref="D6:D7"/>
    <mergeCell ref="E6:F6"/>
    <mergeCell ref="G6:H6"/>
  </mergeCells>
  <pageMargins left="0.7" right="0.7" top="0.75" bottom="0.75" header="0.3" footer="0.3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H6" sqref="H6"/>
    </sheetView>
  </sheetViews>
  <sheetFormatPr defaultRowHeight="15" x14ac:dyDescent="0.25"/>
  <cols>
    <col min="6" max="6" width="11.28515625" customWidth="1"/>
  </cols>
  <sheetData>
    <row r="1" spans="1:14" ht="25.5" x14ac:dyDescent="0.45">
      <c r="A1" s="53" t="str">
        <f>Лист1!B2</f>
        <v xml:space="preserve"> ხარჯთააღრიცხვა
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8.75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8.75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20.25" x14ac:dyDescent="0.4">
      <c r="A4" s="54" t="str">
        <f>Лист1!B3</f>
        <v xml:space="preserve">მესტიის სასულიერო გიმნაზიის სპორტული დარბაზის სარემონტო სამუშაოებზე 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18.75" x14ac:dyDescent="0.3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21" x14ac:dyDescent="0.4">
      <c r="A6" s="32"/>
      <c r="B6" s="32"/>
      <c r="C6" s="32"/>
      <c r="D6" s="32"/>
      <c r="E6" s="33"/>
      <c r="F6" s="34" t="s">
        <v>13</v>
      </c>
      <c r="G6" s="35">
        <f>Лист1!H5</f>
        <v>0</v>
      </c>
      <c r="H6" s="34" t="s">
        <v>14</v>
      </c>
      <c r="I6" s="33"/>
      <c r="J6" s="33"/>
      <c r="K6" s="33"/>
      <c r="L6" s="32"/>
      <c r="M6" s="32"/>
      <c r="N6" s="32"/>
    </row>
    <row r="7" spans="1:14" ht="18.75" x14ac:dyDescent="0.3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8.75" x14ac:dyDescent="0.3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21" x14ac:dyDescent="0.4">
      <c r="A9" s="36"/>
      <c r="B9" s="36"/>
      <c r="C9" s="56" t="s">
        <v>16</v>
      </c>
      <c r="D9" s="55"/>
      <c r="E9" s="55"/>
      <c r="F9" s="55"/>
      <c r="G9" s="55"/>
      <c r="H9" s="55"/>
      <c r="I9" s="55"/>
      <c r="J9" s="55"/>
      <c r="K9" s="55"/>
      <c r="L9" s="55"/>
      <c r="M9" s="36"/>
      <c r="N9" s="36"/>
    </row>
    <row r="10" spans="1:14" ht="18.75" x14ac:dyDescent="0.3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ht="18.75" x14ac:dyDescent="0.3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ht="21" x14ac:dyDescent="0.4">
      <c r="A12" s="36"/>
      <c r="B12" s="36"/>
      <c r="C12" s="56" t="s">
        <v>17</v>
      </c>
      <c r="D12" s="55"/>
      <c r="E12" s="55"/>
      <c r="F12" s="55"/>
      <c r="G12" s="55"/>
      <c r="H12" s="55"/>
      <c r="I12" s="55"/>
      <c r="J12" s="55"/>
      <c r="K12" s="55"/>
      <c r="L12" s="55"/>
      <c r="M12" s="36"/>
      <c r="N12" s="36"/>
    </row>
    <row r="13" spans="1:14" ht="18.75" x14ac:dyDescent="0.3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18.75" x14ac:dyDescent="0.3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ht="18.75" x14ac:dyDescent="0.3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ht="18.75" x14ac:dyDescent="0.3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ht="21" x14ac:dyDescent="0.4">
      <c r="A17" s="56" t="s">
        <v>18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</sheetData>
  <mergeCells count="5">
    <mergeCell ref="A1:N1"/>
    <mergeCell ref="A4:N4"/>
    <mergeCell ref="C9:L9"/>
    <mergeCell ref="C12:L12"/>
    <mergeCell ref="A17:N1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2020-07-03T06:56:27Z</dcterms:modified>
</cp:coreProperties>
</file>