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8.1\Desktop\"/>
    </mc:Choice>
  </mc:AlternateContent>
  <bookViews>
    <workbookView xWindow="0" yWindow="0" windowWidth="20490" windowHeight="7755"/>
  </bookViews>
  <sheets>
    <sheet name="ხარჯთაღრიცხვა" sheetId="17" r:id="rId1"/>
  </sheets>
  <calcPr calcId="152511"/>
</workbook>
</file>

<file path=xl/calcChain.xml><?xml version="1.0" encoding="utf-8"?>
<calcChain xmlns="http://schemas.openxmlformats.org/spreadsheetml/2006/main">
  <c r="E106" i="17" l="1"/>
  <c r="E105" i="17"/>
  <c r="E104" i="17"/>
  <c r="E103" i="17"/>
  <c r="E102" i="17"/>
  <c r="E94" i="17"/>
  <c r="E92" i="17"/>
  <c r="E91" i="17"/>
  <c r="E30" i="17"/>
  <c r="E29" i="17"/>
  <c r="E28" i="17"/>
  <c r="E27" i="17"/>
  <c r="E26" i="17"/>
  <c r="E18" i="17"/>
  <c r="E16" i="17"/>
  <c r="E15" i="17"/>
  <c r="E98" i="17" l="1"/>
  <c r="E22" i="17"/>
  <c r="E42" i="17"/>
  <c r="E100" i="17"/>
  <c r="E99" i="17"/>
  <c r="E97" i="17"/>
  <c r="E112" i="17"/>
  <c r="E111" i="17"/>
  <c r="E110" i="17"/>
  <c r="E109" i="17"/>
  <c r="E108" i="17"/>
  <c r="E89" i="17"/>
  <c r="E88" i="17"/>
  <c r="E76" i="17"/>
  <c r="E74" i="17"/>
  <c r="E73" i="17"/>
  <c r="E72" i="17"/>
  <c r="E70" i="17"/>
  <c r="E69" i="17"/>
  <c r="E68" i="17"/>
  <c r="E66" i="17"/>
  <c r="E65" i="17"/>
  <c r="E64" i="17"/>
  <c r="E54" i="17"/>
  <c r="E53" i="17"/>
  <c r="E24" i="17"/>
  <c r="E23" i="17"/>
  <c r="E21" i="17"/>
  <c r="E51" i="17"/>
  <c r="E50" i="17"/>
  <c r="E49" i="17"/>
  <c r="E48" i="17"/>
  <c r="E46" i="17"/>
  <c r="E45" i="17"/>
  <c r="E44" i="17"/>
  <c r="E43" i="17"/>
  <c r="E36" i="17"/>
  <c r="E35" i="17"/>
  <c r="E34" i="17"/>
  <c r="E33" i="17"/>
  <c r="E32" i="17"/>
  <c r="E13" i="17"/>
  <c r="E12" i="17"/>
  <c r="E39" i="17" l="1"/>
  <c r="E38" i="17"/>
  <c r="E40" i="17" s="1"/>
  <c r="O124" i="17" l="1"/>
</calcChain>
</file>

<file path=xl/sharedStrings.xml><?xml version="1.0" encoding="utf-8"?>
<sst xmlns="http://schemas.openxmlformats.org/spreadsheetml/2006/main" count="228" uniqueCount="101">
  <si>
    <t>ჯამი</t>
  </si>
  <si>
    <t>ლარი</t>
  </si>
  <si>
    <t>ცალი</t>
  </si>
  <si>
    <t>lari</t>
  </si>
  <si>
    <t>ზედნადები ხარჯები</t>
  </si>
  <si>
    <t># rigiTi</t>
  </si>
  <si>
    <t>samuSaos dasaxeleba</t>
  </si>
  <si>
    <t>ganzomileba</t>
  </si>
  <si>
    <t>normatiuli
resursi</t>
  </si>
  <si>
    <t>xelfasi  
lari</t>
  </si>
  <si>
    <t>masalebi  
lari</t>
  </si>
  <si>
    <t>samSeneblo
manqanebi da meqanizmebi  lari</t>
  </si>
  <si>
    <t>jami</t>
  </si>
  <si>
    <t>erTeulze</t>
  </si>
  <si>
    <t>sul</t>
  </si>
  <si>
    <t>მ2</t>
  </si>
  <si>
    <t>შრომითი დანახარჯი</t>
  </si>
  <si>
    <t>მ3</t>
  </si>
  <si>
    <t>კ/სთ</t>
  </si>
  <si>
    <t>m2</t>
  </si>
  <si>
    <t xml:space="preserve">Sromis danaxarjebi </t>
  </si>
  <si>
    <t>kac/sT</t>
  </si>
  <si>
    <t>sxva manqana</t>
  </si>
  <si>
    <t>cementis xsnari 1:3</t>
  </si>
  <si>
    <t>m3</t>
  </si>
  <si>
    <t>liTonis bade</t>
  </si>
  <si>
    <t>sxva masala</t>
  </si>
  <si>
    <t>ბეტონი ბ-15</t>
  </si>
  <si>
    <t>წებოცემენტი</t>
  </si>
  <si>
    <t>კგ</t>
  </si>
  <si>
    <t>სულ ჯამი</t>
  </si>
  <si>
    <t>კაც/სთ</t>
  </si>
  <si>
    <t>სხვა მასალები</t>
  </si>
  <si>
    <t>მდფ კარები ნაწილობრივ შემინული, საკეტი მოწყობილობით</t>
  </si>
  <si>
    <t xml:space="preserve">სატრანსპორტო ხარჯები
 მასალებზე </t>
  </si>
  <si>
    <t>I. დემონტაჟის სამუშაოები</t>
  </si>
  <si>
    <t>კაც/სთ.</t>
  </si>
  <si>
    <t>სხვა მანქანები</t>
  </si>
  <si>
    <t>შრომის დანახარჯები 1.11X0.6=</t>
  </si>
  <si>
    <t>სხვა მანქანები 1.56X0.7=</t>
  </si>
  <si>
    <t xml:space="preserve">შრომის დანახარჯები </t>
  </si>
  <si>
    <t>შრომითი დანახარჯები</t>
  </si>
  <si>
    <t>გეგმიური დაგროვება (მოგება)</t>
  </si>
  <si>
    <t>II. საამშენებლო სამონტაჟო სამუშაოები</t>
  </si>
  <si>
    <t>წყალემულსიის საღებავი</t>
  </si>
  <si>
    <t>საფითხი</t>
  </si>
  <si>
    <t>მეტლახის ფილა</t>
  </si>
  <si>
    <t>ამსტრონგის შეკიდული ჭერის  მოწყობა (ლითონის კარკასზე)</t>
  </si>
  <si>
    <t>სხვა მანქანები 0.035+0.01=</t>
  </si>
  <si>
    <t>ამსტრონგის ფილები ლითონის კარკასით</t>
  </si>
  <si>
    <t xml:space="preserve"> </t>
  </si>
  <si>
    <t>ფანჯრებზე ფარდა-ჟალუზების მოწყობა</t>
  </si>
  <si>
    <t xml:space="preserve">ფარდა ჯალუზის ღირებულება ( ვერტიკალური ) </t>
  </si>
  <si>
    <t>III. ელექტრო სამონტაჟო სამუშაოები</t>
  </si>
  <si>
    <t>გრძ/მ</t>
  </si>
  <si>
    <t>შრომის დანახარჯი</t>
  </si>
  <si>
    <t>შრომითი  დანახარჯები</t>
  </si>
  <si>
    <t>LED სანათის მონტაჟი</t>
  </si>
  <si>
    <t>LED ამსტრონგის შიდა მონტაჟის სანათი ოთხკუთხა 40W-50W</t>
  </si>
  <si>
    <t>ზედნადები ხარჯები (მუშა-მოსამსახურეების ხელფასიდან)</t>
  </si>
  <si>
    <t>გაუთვალისწინებელი დანახარჯები</t>
  </si>
  <si>
    <t>დღგ</t>
  </si>
  <si>
    <t>ოთახი #103</t>
  </si>
  <si>
    <t>ოთახი #104</t>
  </si>
  <si>
    <t>მდფ-ის კარების მოწყობა (1 ცალი)</t>
  </si>
  <si>
    <t xml:space="preserve"> კარის დემონტაჟი </t>
  </si>
  <si>
    <t xml:space="preserve">სხვა მანქანები </t>
  </si>
  <si>
    <t>betonis iatakis mowyoba sisqiT 0,03სმ</t>
  </si>
  <si>
    <t xml:space="preserve">საშტეპსელო როზეტის მოწყობა მესამე დამამიწებელი </t>
  </si>
  <si>
    <t>ორკლავიშიანი ჩამრთველი</t>
  </si>
  <si>
    <t xml:space="preserve"> ჩამრთველის მოწყობა </t>
  </si>
  <si>
    <t xml:space="preserve">ჯამი  III. </t>
  </si>
  <si>
    <t>IV. დემონტაჟის სამუშაოები</t>
  </si>
  <si>
    <t xml:space="preserve"> ჯამი I+II</t>
  </si>
  <si>
    <t>ჯამი 1+II.</t>
  </si>
  <si>
    <t>V. საამშენებლო სამონტაჟო სამუშაოები</t>
  </si>
  <si>
    <t>ჯამი IV+V</t>
  </si>
  <si>
    <t>სულ  ჯამი I+II+III+IV+V</t>
  </si>
  <si>
    <t>მეტლახის ფილების დაგება იატაკზე 
(მეტლახის პინტუსების მოწყობოთ)</t>
  </si>
  <si>
    <t>კედლების დამუშავება ფითხით და შეღებვა წყალემულსიური საღებავით ორჯერ კარ-ფანჯრის ფერდების გათვალისწინებით</t>
  </si>
  <si>
    <t>kedlebidan nalesis moxsna</t>
  </si>
  <si>
    <t xml:space="preserve">Sromis danaxarjebi  </t>
  </si>
  <si>
    <t>Senobis gasufTaveba samSeneblo nagavisagan</t>
  </si>
  <si>
    <t>t</t>
  </si>
  <si>
    <t>kedlebis maRalxarisxovani Selesva cementis xsnariT</t>
  </si>
  <si>
    <t xml:space="preserve">საშტეპსელო როზეტი დამიწებით მესამე დამამიწებელი კონტაქტით </t>
  </si>
  <si>
    <t>ჭერისა და კედლების დამუშავება ფითხით და შეღებვა წყალემულსიური საღებავით ორჯერ კარ- ფანჯრის ფერდების გათვალისწინებით</t>
  </si>
  <si>
    <t>სპილენძის კაბელის გაყვანა</t>
  </si>
  <si>
    <t>სპილენძის ძარღვიანი კაბელი ორმაგი იზოლაციით კვეთით  3X2.5მმ</t>
  </si>
  <si>
    <t xml:space="preserve">  ssip ზუგდიდის მუნიციპალიტეტის სოფ.ზედაეწერის sajaro სკოლის ორი ოთახის (#103,#104) სარემოტნო სამუშაოები</t>
  </si>
  <si>
    <t>saxarjTaRricxvo Rirebuleba</t>
  </si>
  <si>
    <t>–––––––––––––––––––––––––––––––––––</t>
  </si>
  <si>
    <t>ფასების ცხრილი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</si>
  <si>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</si>
  <si>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</si>
  <si>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ერთნაირი დასახელების სამუშაოებზე  და მასალებზე უნდა დაფიქსირდეს ერთნაირი ფასი.</t>
  </si>
  <si>
    <t>3)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</si>
  <si>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4)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</si>
  <si>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5)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</si>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</sst>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0.00;[Red]0.00"/>
    <numFmt numFmtId="166" formatCode="0;[Red]0"/>
    <numFmt numFmtId="167" formatCode="0.0"/>
    <numFmt numFmtId="168" formatCode="0.0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cadNusx"/>
    </font>
    <font>
      <sz val="10"/>
      <name val="AcadNusx"/>
    </font>
    <font>
      <b/>
      <sz val="10"/>
      <color theme="1"/>
      <name val="AcadNusx"/>
    </font>
    <font>
      <sz val="10"/>
      <name val="Arial"/>
      <family val="2"/>
    </font>
    <font>
      <sz val="10"/>
      <color theme="1"/>
      <name val="AcadNusx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achveulebrivi Thin"/>
      <family val="2"/>
    </font>
    <font>
      <sz val="10"/>
      <color theme="1"/>
      <name val="Calibri"/>
      <family val="2"/>
      <charset val="1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Calibri"/>
      <family val="2"/>
      <charset val="1"/>
      <scheme val="minor"/>
    </font>
    <font>
      <b/>
      <sz val="8"/>
      <color theme="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Sylfaen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FF0000"/>
      <name val="Sylfaen"/>
      <family val="1"/>
    </font>
    <font>
      <i/>
      <sz val="10"/>
      <color rgb="FFFF0000"/>
      <name val="Times New Roman"/>
      <family val="1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/>
    <xf numFmtId="43" fontId="17" fillId="0" borderId="0" applyFont="0" applyFill="0" applyBorder="0" applyAlignment="0" applyProtection="0"/>
    <xf numFmtId="0" fontId="18" fillId="0" borderId="0"/>
  </cellStyleXfs>
  <cellXfs count="121">
    <xf numFmtId="0" fontId="0" fillId="0" borderId="0" xfId="0"/>
    <xf numFmtId="0" fontId="3" fillId="2" borderId="0" xfId="0" applyFont="1" applyFill="1"/>
    <xf numFmtId="0" fontId="2" fillId="2" borderId="1" xfId="5" applyFont="1" applyFill="1" applyBorder="1" applyAlignment="1" applyProtection="1">
      <alignment horizontal="left" vertical="center" wrapText="1"/>
    </xf>
    <xf numFmtId="2" fontId="3" fillId="2" borderId="1" xfId="5" applyNumberFormat="1" applyFont="1" applyFill="1" applyBorder="1" applyAlignment="1" applyProtection="1">
      <alignment horizontal="center" vertical="center" wrapText="1"/>
    </xf>
    <xf numFmtId="2" fontId="2" fillId="2" borderId="1" xfId="4" applyNumberFormat="1" applyFont="1" applyFill="1" applyBorder="1" applyAlignment="1" applyProtection="1">
      <alignment horizontal="center" vertical="center" wrapText="1"/>
    </xf>
    <xf numFmtId="2" fontId="3" fillId="2" borderId="1" xfId="4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 applyProtection="1">
      <alignment horizontal="center" vertical="top" wrapText="1"/>
    </xf>
    <xf numFmtId="0" fontId="3" fillId="2" borderId="1" xfId="5" applyFont="1" applyFill="1" applyBorder="1" applyAlignment="1" applyProtection="1">
      <alignment horizontal="center" vertical="center" wrapText="1"/>
    </xf>
    <xf numFmtId="164" fontId="3" fillId="2" borderId="1" xfId="4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5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9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horizontal="right" vertic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9" fontId="7" fillId="2" borderId="5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center" vertical="center"/>
    </xf>
    <xf numFmtId="164" fontId="12" fillId="2" borderId="1" xfId="4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vertical="center"/>
    </xf>
    <xf numFmtId="2" fontId="10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12" fillId="2" borderId="22" xfId="0" applyFont="1" applyFill="1" applyBorder="1"/>
    <xf numFmtId="0" fontId="12" fillId="2" borderId="2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164" fontId="12" fillId="2" borderId="9" xfId="4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2" borderId="26" xfId="5" applyFont="1" applyFill="1" applyBorder="1" applyAlignment="1" applyProtection="1">
      <alignment horizontal="center" vertical="center" wrapText="1"/>
    </xf>
    <xf numFmtId="0" fontId="2" fillId="2" borderId="20" xfId="5" applyFont="1" applyFill="1" applyBorder="1" applyAlignment="1" applyProtection="1">
      <alignment horizontal="center" vertical="center" wrapText="1"/>
    </xf>
    <xf numFmtId="0" fontId="2" fillId="2" borderId="18" xfId="5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0" fillId="0" borderId="0" xfId="7" applyFont="1" applyFill="1" applyBorder="1"/>
    <xf numFmtId="0" fontId="21" fillId="0" borderId="0" xfId="3" applyFont="1" applyFill="1" applyBorder="1" applyAlignment="1">
      <alignment horizontal="left" vertical="center" wrapText="1"/>
    </xf>
    <xf numFmtId="0" fontId="23" fillId="0" borderId="0" xfId="7" applyFont="1" applyFill="1" applyBorder="1"/>
  </cellXfs>
  <cellStyles count="10">
    <cellStyle name="Comma" xfId="4" builtinId="3"/>
    <cellStyle name="Comma 2" xfId="8"/>
    <cellStyle name="Normal" xfId="0" builtinId="0"/>
    <cellStyle name="Normal 10" xfId="2"/>
    <cellStyle name="Normal 2" xfId="3"/>
    <cellStyle name="Normal 3" xfId="5"/>
    <cellStyle name="Normal 3 2" xfId="6"/>
    <cellStyle name="Normal 4" xfId="7"/>
    <cellStyle name="Обычный 3" xfId="9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A116" workbookViewId="0">
      <selection activeCell="B127" sqref="B127:M139"/>
    </sheetView>
  </sheetViews>
  <sheetFormatPr defaultRowHeight="12.75" x14ac:dyDescent="0.2"/>
  <cols>
    <col min="1" max="1" width="3.85546875" style="60" customWidth="1"/>
    <col min="2" max="2" width="60.85546875" style="39" customWidth="1"/>
    <col min="3" max="3" width="9.140625" style="39"/>
    <col min="4" max="4" width="11.140625" style="39" customWidth="1"/>
    <col min="5" max="5" width="13" style="39" customWidth="1"/>
    <col min="6" max="6" width="10.42578125" style="39" customWidth="1"/>
    <col min="7" max="7" width="10.7109375" style="39" customWidth="1"/>
    <col min="8" max="8" width="10.28515625" style="39" customWidth="1"/>
    <col min="9" max="9" width="12.28515625" style="39" customWidth="1"/>
    <col min="10" max="10" width="10.28515625" style="39" customWidth="1"/>
    <col min="11" max="11" width="10.140625" style="39" customWidth="1"/>
    <col min="12" max="12" width="10.42578125" style="59" customWidth="1"/>
    <col min="13" max="16384" width="9.140625" style="39"/>
  </cols>
  <sheetData>
    <row r="1" spans="1:19" s="41" customFormat="1" ht="21" customHeight="1" x14ac:dyDescent="0.25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9" s="41" customFormat="1" ht="18.75" customHeight="1" x14ac:dyDescent="0.25">
      <c r="A2" s="83" t="s">
        <v>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9" s="41" customFormat="1" ht="18.75" customHeight="1" x14ac:dyDescent="0.25">
      <c r="A3" s="83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9" s="45" customFormat="1" ht="14.25" thickBot="1" x14ac:dyDescent="0.3">
      <c r="A4" s="42"/>
      <c r="B4" s="42"/>
      <c r="C4" s="42"/>
      <c r="D4" s="42"/>
      <c r="E4" s="42"/>
      <c r="F4" s="42"/>
      <c r="G4" s="90"/>
      <c r="H4" s="90"/>
      <c r="I4" s="90"/>
      <c r="J4" s="90"/>
      <c r="K4" s="43"/>
      <c r="L4" s="64"/>
      <c r="M4" s="44"/>
      <c r="N4" s="44"/>
      <c r="O4" s="44"/>
      <c r="P4" s="44"/>
      <c r="Q4" s="44"/>
      <c r="R4" s="44"/>
      <c r="S4" s="44"/>
    </row>
    <row r="5" spans="1:19" ht="15" customHeight="1" thickTop="1" x14ac:dyDescent="0.2">
      <c r="A5" s="97" t="s">
        <v>5</v>
      </c>
      <c r="B5" s="100" t="s">
        <v>6</v>
      </c>
      <c r="C5" s="103" t="s">
        <v>7</v>
      </c>
      <c r="D5" s="112" t="s">
        <v>8</v>
      </c>
      <c r="E5" s="113"/>
      <c r="F5" s="91" t="s">
        <v>90</v>
      </c>
      <c r="G5" s="92"/>
      <c r="H5" s="92"/>
      <c r="I5" s="92"/>
      <c r="J5" s="92"/>
      <c r="K5" s="92"/>
      <c r="L5" s="93"/>
    </row>
    <row r="6" spans="1:19" ht="64.5" customHeight="1" x14ac:dyDescent="0.2">
      <c r="A6" s="98"/>
      <c r="B6" s="101"/>
      <c r="C6" s="104"/>
      <c r="D6" s="114"/>
      <c r="E6" s="115"/>
      <c r="F6" s="84" t="s">
        <v>9</v>
      </c>
      <c r="G6" s="85"/>
      <c r="H6" s="84" t="s">
        <v>10</v>
      </c>
      <c r="I6" s="85"/>
      <c r="J6" s="86" t="s">
        <v>11</v>
      </c>
      <c r="K6" s="87"/>
      <c r="L6" s="88" t="s">
        <v>12</v>
      </c>
    </row>
    <row r="7" spans="1:19" x14ac:dyDescent="0.2">
      <c r="A7" s="99"/>
      <c r="B7" s="102"/>
      <c r="C7" s="105"/>
      <c r="D7" s="78" t="s">
        <v>13</v>
      </c>
      <c r="E7" s="79" t="s">
        <v>14</v>
      </c>
      <c r="F7" s="78" t="s">
        <v>13</v>
      </c>
      <c r="G7" s="79" t="s">
        <v>14</v>
      </c>
      <c r="H7" s="78" t="s">
        <v>13</v>
      </c>
      <c r="I7" s="79" t="s">
        <v>14</v>
      </c>
      <c r="J7" s="78" t="s">
        <v>13</v>
      </c>
      <c r="K7" s="79" t="s">
        <v>14</v>
      </c>
      <c r="L7" s="89"/>
    </row>
    <row r="8" spans="1:19" ht="13.5" x14ac:dyDescent="0.2">
      <c r="A8" s="67">
        <v>1</v>
      </c>
      <c r="B8" s="63">
        <v>2</v>
      </c>
      <c r="C8" s="40">
        <v>3</v>
      </c>
      <c r="D8" s="63">
        <v>4</v>
      </c>
      <c r="E8" s="40">
        <v>5</v>
      </c>
      <c r="F8" s="63">
        <v>6</v>
      </c>
      <c r="G8" s="40">
        <v>7</v>
      </c>
      <c r="H8" s="63">
        <v>8</v>
      </c>
      <c r="I8" s="40">
        <v>9</v>
      </c>
      <c r="J8" s="63">
        <v>10</v>
      </c>
      <c r="K8" s="40">
        <v>11</v>
      </c>
      <c r="L8" s="68">
        <v>12</v>
      </c>
    </row>
    <row r="9" spans="1:19" ht="21" customHeight="1" x14ac:dyDescent="0.2">
      <c r="A9" s="80" t="s">
        <v>62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9" ht="15" x14ac:dyDescent="0.2">
      <c r="A10" s="69"/>
      <c r="B10" s="17" t="s">
        <v>35</v>
      </c>
      <c r="C10" s="16"/>
      <c r="D10" s="16"/>
      <c r="E10" s="16"/>
      <c r="F10" s="63"/>
      <c r="G10" s="40"/>
      <c r="H10" s="63"/>
      <c r="I10" s="40"/>
      <c r="J10" s="63"/>
      <c r="K10" s="40"/>
      <c r="L10" s="70"/>
    </row>
    <row r="11" spans="1:19" ht="15" x14ac:dyDescent="0.2">
      <c r="A11" s="109">
        <v>1</v>
      </c>
      <c r="B11" s="38" t="s">
        <v>65</v>
      </c>
      <c r="C11" s="21" t="s">
        <v>15</v>
      </c>
      <c r="D11" s="21"/>
      <c r="E11" s="21">
        <v>1.89</v>
      </c>
      <c r="F11" s="63"/>
      <c r="G11" s="40"/>
      <c r="H11" s="63"/>
      <c r="I11" s="40"/>
      <c r="J11" s="63"/>
      <c r="K11" s="40"/>
      <c r="L11" s="70"/>
    </row>
    <row r="12" spans="1:19" ht="15" x14ac:dyDescent="0.2">
      <c r="A12" s="110"/>
      <c r="B12" s="20" t="s">
        <v>40</v>
      </c>
      <c r="C12" s="16" t="s">
        <v>36</v>
      </c>
      <c r="D12" s="16">
        <v>0.66600000000000004</v>
      </c>
      <c r="E12" s="27">
        <f>D12*E11</f>
        <v>1.25874</v>
      </c>
      <c r="F12" s="63"/>
      <c r="G12" s="40"/>
      <c r="H12" s="63"/>
      <c r="I12" s="40"/>
      <c r="J12" s="63"/>
      <c r="K12" s="40"/>
      <c r="L12" s="70"/>
    </row>
    <row r="13" spans="1:19" ht="15" x14ac:dyDescent="0.2">
      <c r="A13" s="111"/>
      <c r="B13" s="20" t="s">
        <v>66</v>
      </c>
      <c r="C13" s="16" t="s">
        <v>1</v>
      </c>
      <c r="D13" s="16">
        <v>1.0920000000000001</v>
      </c>
      <c r="E13" s="27">
        <f>D13*E11</f>
        <v>2.0638800000000002</v>
      </c>
      <c r="F13" s="63"/>
      <c r="G13" s="40"/>
      <c r="H13" s="63"/>
      <c r="I13" s="40"/>
      <c r="J13" s="63"/>
      <c r="K13" s="40"/>
      <c r="L13" s="70"/>
    </row>
    <row r="14" spans="1:19" s="1" customFormat="1" ht="13.5" x14ac:dyDescent="0.25">
      <c r="A14" s="106">
        <v>2</v>
      </c>
      <c r="B14" s="2" t="s">
        <v>80</v>
      </c>
      <c r="C14" s="7" t="s">
        <v>19</v>
      </c>
      <c r="D14" s="3"/>
      <c r="E14" s="4">
        <v>67</v>
      </c>
      <c r="F14" s="63"/>
      <c r="G14" s="40"/>
      <c r="H14" s="63"/>
      <c r="I14" s="40"/>
      <c r="J14" s="63"/>
      <c r="K14" s="40"/>
      <c r="L14" s="70"/>
    </row>
    <row r="15" spans="1:19" s="1" customFormat="1" ht="13.5" x14ac:dyDescent="0.25">
      <c r="A15" s="108"/>
      <c r="B15" s="14" t="s">
        <v>81</v>
      </c>
      <c r="C15" s="7" t="s">
        <v>21</v>
      </c>
      <c r="D15" s="3">
        <v>0.28999999999999998</v>
      </c>
      <c r="E15" s="5">
        <f>E14*D15</f>
        <v>19.43</v>
      </c>
      <c r="F15" s="63"/>
      <c r="G15" s="40"/>
      <c r="H15" s="63"/>
      <c r="I15" s="40"/>
      <c r="J15" s="63"/>
      <c r="K15" s="40"/>
      <c r="L15" s="70"/>
    </row>
    <row r="16" spans="1:19" s="1" customFormat="1" ht="13.5" x14ac:dyDescent="0.25">
      <c r="A16" s="107"/>
      <c r="B16" s="14" t="s">
        <v>22</v>
      </c>
      <c r="C16" s="7" t="s">
        <v>3</v>
      </c>
      <c r="D16" s="3">
        <v>0.16</v>
      </c>
      <c r="E16" s="5">
        <f>E14*D16</f>
        <v>10.72</v>
      </c>
      <c r="F16" s="63"/>
      <c r="G16" s="40"/>
      <c r="H16" s="63"/>
      <c r="I16" s="40"/>
      <c r="J16" s="63"/>
      <c r="K16" s="40"/>
      <c r="L16" s="70"/>
    </row>
    <row r="17" spans="1:12" s="1" customFormat="1" ht="13.5" x14ac:dyDescent="0.25">
      <c r="A17" s="106">
        <v>3</v>
      </c>
      <c r="B17" s="2" t="s">
        <v>82</v>
      </c>
      <c r="C17" s="10" t="s">
        <v>83</v>
      </c>
      <c r="D17" s="3"/>
      <c r="E17" s="4">
        <v>0.5</v>
      </c>
      <c r="F17" s="63"/>
      <c r="G17" s="40"/>
      <c r="H17" s="63"/>
      <c r="I17" s="40"/>
      <c r="J17" s="63"/>
      <c r="K17" s="40"/>
      <c r="L17" s="70"/>
    </row>
    <row r="18" spans="1:12" s="1" customFormat="1" ht="13.5" x14ac:dyDescent="0.25">
      <c r="A18" s="107"/>
      <c r="B18" s="14" t="s">
        <v>20</v>
      </c>
      <c r="C18" s="10" t="s">
        <v>21</v>
      </c>
      <c r="D18" s="3">
        <v>1.85</v>
      </c>
      <c r="E18" s="5">
        <f>E17*D18</f>
        <v>0.92500000000000004</v>
      </c>
      <c r="F18" s="63"/>
      <c r="G18" s="40"/>
      <c r="H18" s="63"/>
      <c r="I18" s="40"/>
      <c r="J18" s="63"/>
      <c r="K18" s="40"/>
      <c r="L18" s="70"/>
    </row>
    <row r="19" spans="1:12" ht="15" x14ac:dyDescent="0.2">
      <c r="A19" s="69"/>
      <c r="B19" s="17" t="s">
        <v>43</v>
      </c>
      <c r="C19" s="17"/>
      <c r="D19" s="17"/>
      <c r="E19" s="19"/>
      <c r="F19" s="63"/>
      <c r="G19" s="40"/>
      <c r="H19" s="63"/>
      <c r="I19" s="40"/>
      <c r="J19" s="63"/>
      <c r="K19" s="40"/>
      <c r="L19" s="70"/>
    </row>
    <row r="20" spans="1:12" ht="15" customHeight="1" x14ac:dyDescent="0.2">
      <c r="A20" s="109">
        <v>4</v>
      </c>
      <c r="B20" s="46" t="s">
        <v>64</v>
      </c>
      <c r="C20" s="47" t="s">
        <v>15</v>
      </c>
      <c r="D20" s="34"/>
      <c r="E20" s="34">
        <v>1.89</v>
      </c>
      <c r="F20" s="63"/>
      <c r="G20" s="40"/>
      <c r="H20" s="63"/>
      <c r="I20" s="40"/>
      <c r="J20" s="63"/>
      <c r="K20" s="40"/>
      <c r="L20" s="70"/>
    </row>
    <row r="21" spans="1:12" ht="15" customHeight="1" x14ac:dyDescent="0.2">
      <c r="A21" s="110"/>
      <c r="B21" s="36" t="s">
        <v>16</v>
      </c>
      <c r="C21" s="48" t="s">
        <v>18</v>
      </c>
      <c r="D21" s="15">
        <v>1</v>
      </c>
      <c r="E21" s="15">
        <f>D21*E20</f>
        <v>1.89</v>
      </c>
      <c r="F21" s="63"/>
      <c r="G21" s="40"/>
      <c r="H21" s="63"/>
      <c r="I21" s="40"/>
      <c r="J21" s="63"/>
      <c r="K21" s="40"/>
      <c r="L21" s="70"/>
    </row>
    <row r="22" spans="1:12" ht="15" x14ac:dyDescent="0.2">
      <c r="A22" s="110"/>
      <c r="B22" s="20" t="s">
        <v>37</v>
      </c>
      <c r="C22" s="16" t="s">
        <v>1</v>
      </c>
      <c r="D22" s="16">
        <v>0.17</v>
      </c>
      <c r="E22" s="16">
        <f>D22*E20</f>
        <v>0.32130000000000003</v>
      </c>
      <c r="F22" s="63"/>
      <c r="G22" s="40"/>
      <c r="H22" s="63"/>
      <c r="I22" s="40"/>
      <c r="J22" s="63"/>
      <c r="K22" s="40"/>
      <c r="L22" s="70"/>
    </row>
    <row r="23" spans="1:12" ht="15" customHeight="1" x14ac:dyDescent="0.2">
      <c r="A23" s="110"/>
      <c r="B23" s="36" t="s">
        <v>33</v>
      </c>
      <c r="C23" s="48" t="s">
        <v>15</v>
      </c>
      <c r="D23" s="15"/>
      <c r="E23" s="15">
        <f>E20</f>
        <v>1.89</v>
      </c>
      <c r="F23" s="63"/>
      <c r="G23" s="40"/>
      <c r="H23" s="63"/>
      <c r="I23" s="40"/>
      <c r="J23" s="63"/>
      <c r="K23" s="40"/>
      <c r="L23" s="70"/>
    </row>
    <row r="24" spans="1:12" ht="15" x14ac:dyDescent="0.2">
      <c r="A24" s="111"/>
      <c r="B24" s="20" t="s">
        <v>32</v>
      </c>
      <c r="C24" s="49" t="s">
        <v>1</v>
      </c>
      <c r="D24" s="15">
        <v>0.05</v>
      </c>
      <c r="E24" s="15">
        <f>D24*E20</f>
        <v>9.4500000000000001E-2</v>
      </c>
      <c r="F24" s="63"/>
      <c r="G24" s="40"/>
      <c r="H24" s="63"/>
      <c r="I24" s="40"/>
      <c r="J24" s="63"/>
      <c r="K24" s="40"/>
      <c r="L24" s="70"/>
    </row>
    <row r="25" spans="1:12" s="1" customFormat="1" ht="18" customHeight="1" x14ac:dyDescent="0.25">
      <c r="A25" s="106">
        <v>5</v>
      </c>
      <c r="B25" s="2" t="s">
        <v>84</v>
      </c>
      <c r="C25" s="10" t="s">
        <v>19</v>
      </c>
      <c r="D25" s="3"/>
      <c r="E25" s="4">
        <v>67</v>
      </c>
      <c r="F25" s="63"/>
      <c r="G25" s="40"/>
      <c r="H25" s="63"/>
      <c r="I25" s="40"/>
      <c r="J25" s="63"/>
      <c r="K25" s="40"/>
      <c r="L25" s="70"/>
    </row>
    <row r="26" spans="1:12" s="1" customFormat="1" ht="13.5" x14ac:dyDescent="0.25">
      <c r="A26" s="108"/>
      <c r="B26" s="6" t="s">
        <v>20</v>
      </c>
      <c r="C26" s="7" t="s">
        <v>21</v>
      </c>
      <c r="D26" s="8">
        <v>1.17</v>
      </c>
      <c r="E26" s="5">
        <f>E25*D26</f>
        <v>78.39</v>
      </c>
      <c r="F26" s="63"/>
      <c r="G26" s="40"/>
      <c r="H26" s="63"/>
      <c r="I26" s="40"/>
      <c r="J26" s="63"/>
      <c r="K26" s="40"/>
      <c r="L26" s="70"/>
    </row>
    <row r="27" spans="1:12" s="1" customFormat="1" ht="13.5" x14ac:dyDescent="0.25">
      <c r="A27" s="108"/>
      <c r="B27" s="6" t="s">
        <v>22</v>
      </c>
      <c r="C27" s="7" t="s">
        <v>3</v>
      </c>
      <c r="D27" s="8">
        <v>2.7E-2</v>
      </c>
      <c r="E27" s="5">
        <f>E25*D27</f>
        <v>1.8089999999999999</v>
      </c>
      <c r="F27" s="63"/>
      <c r="G27" s="40"/>
      <c r="H27" s="63"/>
      <c r="I27" s="40"/>
      <c r="J27" s="63"/>
      <c r="K27" s="40"/>
      <c r="L27" s="70"/>
    </row>
    <row r="28" spans="1:12" s="1" customFormat="1" ht="13.5" x14ac:dyDescent="0.25">
      <c r="A28" s="108"/>
      <c r="B28" s="6" t="s">
        <v>23</v>
      </c>
      <c r="C28" s="7" t="s">
        <v>24</v>
      </c>
      <c r="D28" s="8">
        <v>2.5000000000000001E-2</v>
      </c>
      <c r="E28" s="5">
        <f>E25*D28</f>
        <v>1.675</v>
      </c>
      <c r="F28" s="63"/>
      <c r="G28" s="40"/>
      <c r="H28" s="63"/>
      <c r="I28" s="40"/>
      <c r="J28" s="63"/>
      <c r="K28" s="40"/>
      <c r="L28" s="70"/>
    </row>
    <row r="29" spans="1:12" s="1" customFormat="1" ht="13.5" x14ac:dyDescent="0.25">
      <c r="A29" s="108"/>
      <c r="B29" s="6" t="s">
        <v>25</v>
      </c>
      <c r="C29" s="7" t="s">
        <v>19</v>
      </c>
      <c r="D29" s="8">
        <v>5.28E-2</v>
      </c>
      <c r="E29" s="5">
        <f>E25*D29</f>
        <v>3.5375999999999999</v>
      </c>
      <c r="F29" s="63"/>
      <c r="G29" s="40"/>
      <c r="H29" s="63"/>
      <c r="I29" s="40"/>
      <c r="J29" s="63"/>
      <c r="K29" s="40"/>
      <c r="L29" s="70"/>
    </row>
    <row r="30" spans="1:12" s="1" customFormat="1" ht="13.5" x14ac:dyDescent="0.25">
      <c r="A30" s="107"/>
      <c r="B30" s="6" t="s">
        <v>26</v>
      </c>
      <c r="C30" s="7" t="s">
        <v>3</v>
      </c>
      <c r="D30" s="8">
        <v>3.0000000000000001E-3</v>
      </c>
      <c r="E30" s="5">
        <f>E25*D30</f>
        <v>0.20100000000000001</v>
      </c>
      <c r="F30" s="63"/>
      <c r="G30" s="40"/>
      <c r="H30" s="63"/>
      <c r="I30" s="40"/>
      <c r="J30" s="63"/>
      <c r="K30" s="40"/>
      <c r="L30" s="70"/>
    </row>
    <row r="31" spans="1:12" ht="45" x14ac:dyDescent="0.2">
      <c r="A31" s="109">
        <v>6</v>
      </c>
      <c r="B31" s="28" t="s">
        <v>79</v>
      </c>
      <c r="C31" s="17" t="s">
        <v>15</v>
      </c>
      <c r="D31" s="17"/>
      <c r="E31" s="23">
        <v>67</v>
      </c>
      <c r="F31" s="63"/>
      <c r="G31" s="40"/>
      <c r="H31" s="63"/>
      <c r="I31" s="40"/>
      <c r="J31" s="63"/>
      <c r="K31" s="40"/>
      <c r="L31" s="70"/>
    </row>
    <row r="32" spans="1:12" ht="15" x14ac:dyDescent="0.2">
      <c r="A32" s="110"/>
      <c r="B32" s="20" t="s">
        <v>41</v>
      </c>
      <c r="C32" s="16" t="s">
        <v>31</v>
      </c>
      <c r="D32" s="65">
        <v>0.65800000000000003</v>
      </c>
      <c r="E32" s="24">
        <f>D32*E31</f>
        <v>44.085999999999999</v>
      </c>
      <c r="F32" s="63"/>
      <c r="G32" s="40"/>
      <c r="H32" s="63"/>
      <c r="I32" s="40"/>
      <c r="J32" s="63"/>
      <c r="K32" s="40"/>
      <c r="L32" s="70"/>
    </row>
    <row r="33" spans="1:12" ht="15" x14ac:dyDescent="0.2">
      <c r="A33" s="110"/>
      <c r="B33" s="20" t="s">
        <v>37</v>
      </c>
      <c r="C33" s="16" t="s">
        <v>1</v>
      </c>
      <c r="D33" s="16">
        <v>0.01</v>
      </c>
      <c r="E33" s="25">
        <f>D33*E31</f>
        <v>0.67</v>
      </c>
      <c r="F33" s="63"/>
      <c r="G33" s="40"/>
      <c r="H33" s="63"/>
      <c r="I33" s="40"/>
      <c r="J33" s="63"/>
      <c r="K33" s="40"/>
      <c r="L33" s="70"/>
    </row>
    <row r="34" spans="1:12" ht="15" x14ac:dyDescent="0.2">
      <c r="A34" s="110"/>
      <c r="B34" s="26" t="s">
        <v>44</v>
      </c>
      <c r="C34" s="16" t="s">
        <v>29</v>
      </c>
      <c r="D34" s="65">
        <v>0.63</v>
      </c>
      <c r="E34" s="27">
        <f>D34*E31</f>
        <v>42.21</v>
      </c>
      <c r="F34" s="63"/>
      <c r="G34" s="40"/>
      <c r="H34" s="63"/>
      <c r="I34" s="40"/>
      <c r="J34" s="63"/>
      <c r="K34" s="40"/>
      <c r="L34" s="70"/>
    </row>
    <row r="35" spans="1:12" ht="15" x14ac:dyDescent="0.2">
      <c r="A35" s="110"/>
      <c r="B35" s="20" t="s">
        <v>45</v>
      </c>
      <c r="C35" s="16" t="s">
        <v>29</v>
      </c>
      <c r="D35" s="65">
        <v>0.79</v>
      </c>
      <c r="E35" s="16">
        <f>D35*E31</f>
        <v>52.93</v>
      </c>
      <c r="F35" s="63"/>
      <c r="G35" s="40"/>
      <c r="H35" s="63"/>
      <c r="I35" s="40"/>
      <c r="J35" s="63"/>
      <c r="K35" s="40"/>
      <c r="L35" s="70"/>
    </row>
    <row r="36" spans="1:12" ht="15" x14ac:dyDescent="0.2">
      <c r="A36" s="111"/>
      <c r="B36" s="26" t="s">
        <v>32</v>
      </c>
      <c r="C36" s="16" t="s">
        <v>1</v>
      </c>
      <c r="D36" s="65">
        <v>1.6E-2</v>
      </c>
      <c r="E36" s="16">
        <f>D36*E31</f>
        <v>1.0720000000000001</v>
      </c>
      <c r="F36" s="63"/>
      <c r="G36" s="40"/>
      <c r="H36" s="63"/>
      <c r="I36" s="40"/>
      <c r="J36" s="63"/>
      <c r="K36" s="40"/>
      <c r="L36" s="70"/>
    </row>
    <row r="37" spans="1:12" s="35" customFormat="1" ht="13.5" x14ac:dyDescent="0.2">
      <c r="A37" s="94">
        <v>7</v>
      </c>
      <c r="B37" s="13" t="s">
        <v>67</v>
      </c>
      <c r="C37" s="62" t="s">
        <v>15</v>
      </c>
      <c r="D37" s="34"/>
      <c r="E37" s="34">
        <v>27.69</v>
      </c>
      <c r="F37" s="63"/>
      <c r="G37" s="40"/>
      <c r="H37" s="63"/>
      <c r="I37" s="40"/>
      <c r="J37" s="63"/>
      <c r="K37" s="40"/>
      <c r="L37" s="70"/>
    </row>
    <row r="38" spans="1:12" s="35" customFormat="1" ht="13.5" x14ac:dyDescent="0.2">
      <c r="A38" s="95"/>
      <c r="B38" s="36" t="s">
        <v>16</v>
      </c>
      <c r="C38" s="62" t="s">
        <v>18</v>
      </c>
      <c r="D38" s="15">
        <v>0.86</v>
      </c>
      <c r="E38" s="15">
        <f>D38*E37</f>
        <v>23.813400000000001</v>
      </c>
      <c r="F38" s="63"/>
      <c r="G38" s="40"/>
      <c r="H38" s="63"/>
      <c r="I38" s="40"/>
      <c r="J38" s="63"/>
      <c r="K38" s="40"/>
      <c r="L38" s="70"/>
    </row>
    <row r="39" spans="1:12" s="35" customFormat="1" ht="13.5" x14ac:dyDescent="0.2">
      <c r="A39" s="95"/>
      <c r="B39" s="36" t="s">
        <v>27</v>
      </c>
      <c r="C39" s="62" t="s">
        <v>17</v>
      </c>
      <c r="D39" s="15">
        <v>0.03</v>
      </c>
      <c r="E39" s="15">
        <f>D39*E37</f>
        <v>0.83069999999999999</v>
      </c>
      <c r="F39" s="63"/>
      <c r="G39" s="40"/>
      <c r="H39" s="63"/>
      <c r="I39" s="40"/>
      <c r="J39" s="63"/>
      <c r="K39" s="40"/>
      <c r="L39" s="70"/>
    </row>
    <row r="40" spans="1:12" s="35" customFormat="1" ht="15" x14ac:dyDescent="0.2">
      <c r="A40" s="96"/>
      <c r="B40" s="20" t="s">
        <v>37</v>
      </c>
      <c r="C40" s="12" t="s">
        <v>3</v>
      </c>
      <c r="D40" s="9">
        <v>0.12</v>
      </c>
      <c r="E40" s="11">
        <f>E38*D40</f>
        <v>2.8576079999999999</v>
      </c>
      <c r="F40" s="63"/>
      <c r="G40" s="40"/>
      <c r="H40" s="63"/>
      <c r="I40" s="40"/>
      <c r="J40" s="63"/>
      <c r="K40" s="40"/>
      <c r="L40" s="70"/>
    </row>
    <row r="41" spans="1:12" ht="30" x14ac:dyDescent="0.2">
      <c r="A41" s="109">
        <v>8</v>
      </c>
      <c r="B41" s="28" t="s">
        <v>78</v>
      </c>
      <c r="C41" s="17" t="s">
        <v>15</v>
      </c>
      <c r="D41" s="17"/>
      <c r="E41" s="23">
        <v>27.69</v>
      </c>
      <c r="F41" s="63"/>
      <c r="G41" s="40"/>
      <c r="H41" s="63"/>
      <c r="I41" s="40"/>
      <c r="J41" s="63"/>
      <c r="K41" s="40"/>
      <c r="L41" s="70"/>
    </row>
    <row r="42" spans="1:12" ht="15" x14ac:dyDescent="0.2">
      <c r="A42" s="110"/>
      <c r="B42" s="20" t="s">
        <v>41</v>
      </c>
      <c r="C42" s="16" t="s">
        <v>31</v>
      </c>
      <c r="D42" s="16">
        <v>1.08</v>
      </c>
      <c r="E42" s="24">
        <f>D42*E41</f>
        <v>29.905200000000004</v>
      </c>
      <c r="F42" s="63"/>
      <c r="G42" s="40"/>
      <c r="H42" s="63"/>
      <c r="I42" s="40"/>
      <c r="J42" s="63"/>
      <c r="K42" s="40"/>
      <c r="L42" s="70"/>
    </row>
    <row r="43" spans="1:12" ht="15" x14ac:dyDescent="0.2">
      <c r="A43" s="110"/>
      <c r="B43" s="20" t="s">
        <v>37</v>
      </c>
      <c r="C43" s="16" t="s">
        <v>1</v>
      </c>
      <c r="D43" s="16">
        <v>4.4999999999999998E-2</v>
      </c>
      <c r="E43" s="24">
        <f>D43*E41</f>
        <v>1.2460500000000001</v>
      </c>
      <c r="F43" s="63"/>
      <c r="G43" s="40"/>
      <c r="H43" s="63"/>
      <c r="I43" s="40"/>
      <c r="J43" s="63"/>
      <c r="K43" s="40"/>
      <c r="L43" s="70"/>
    </row>
    <row r="44" spans="1:12" ht="15" x14ac:dyDescent="0.2">
      <c r="A44" s="110"/>
      <c r="B44" s="20" t="s">
        <v>28</v>
      </c>
      <c r="C44" s="16" t="s">
        <v>29</v>
      </c>
      <c r="D44" s="16">
        <v>5</v>
      </c>
      <c r="E44" s="24">
        <f>D44*E41</f>
        <v>138.45000000000002</v>
      </c>
      <c r="F44" s="63"/>
      <c r="G44" s="40"/>
      <c r="H44" s="63"/>
      <c r="I44" s="40"/>
      <c r="J44" s="63"/>
      <c r="K44" s="40"/>
      <c r="L44" s="70"/>
    </row>
    <row r="45" spans="1:12" ht="15" x14ac:dyDescent="0.2">
      <c r="A45" s="110"/>
      <c r="B45" s="20" t="s">
        <v>46</v>
      </c>
      <c r="C45" s="16" t="s">
        <v>15</v>
      </c>
      <c r="D45" s="16">
        <v>1.1200000000000001</v>
      </c>
      <c r="E45" s="24">
        <f>D45*E41</f>
        <v>31.012800000000006</v>
      </c>
      <c r="F45" s="63"/>
      <c r="G45" s="40"/>
      <c r="H45" s="63"/>
      <c r="I45" s="40"/>
      <c r="J45" s="63"/>
      <c r="K45" s="40"/>
      <c r="L45" s="70"/>
    </row>
    <row r="46" spans="1:12" ht="15" x14ac:dyDescent="0.2">
      <c r="A46" s="111"/>
      <c r="B46" s="20" t="s">
        <v>32</v>
      </c>
      <c r="C46" s="16" t="s">
        <v>1</v>
      </c>
      <c r="D46" s="16">
        <v>4.5999999999999999E-2</v>
      </c>
      <c r="E46" s="24">
        <f>D46*E41</f>
        <v>1.2737400000000001</v>
      </c>
      <c r="F46" s="63"/>
      <c r="G46" s="40"/>
      <c r="H46" s="63"/>
      <c r="I46" s="40"/>
      <c r="J46" s="63"/>
      <c r="K46" s="40"/>
      <c r="L46" s="70"/>
    </row>
    <row r="47" spans="1:12" ht="30" x14ac:dyDescent="0.2">
      <c r="A47" s="109">
        <v>9</v>
      </c>
      <c r="B47" s="28" t="s">
        <v>47</v>
      </c>
      <c r="C47" s="17" t="s">
        <v>15</v>
      </c>
      <c r="D47" s="17"/>
      <c r="E47" s="23">
        <v>27.69</v>
      </c>
      <c r="F47" s="63"/>
      <c r="G47" s="40"/>
      <c r="H47" s="63"/>
      <c r="I47" s="40"/>
      <c r="J47" s="63"/>
      <c r="K47" s="40"/>
      <c r="L47" s="70"/>
    </row>
    <row r="48" spans="1:12" ht="15" x14ac:dyDescent="0.2">
      <c r="A48" s="110"/>
      <c r="B48" s="20" t="s">
        <v>41</v>
      </c>
      <c r="C48" s="22" t="s">
        <v>15</v>
      </c>
      <c r="D48" s="16">
        <v>1</v>
      </c>
      <c r="E48" s="24">
        <f>D48*E47</f>
        <v>27.69</v>
      </c>
      <c r="F48" s="63"/>
      <c r="G48" s="40"/>
      <c r="H48" s="63"/>
      <c r="I48" s="40"/>
      <c r="J48" s="63"/>
      <c r="K48" s="40"/>
      <c r="L48" s="70"/>
    </row>
    <row r="49" spans="1:12" ht="15" x14ac:dyDescent="0.2">
      <c r="A49" s="110"/>
      <c r="B49" s="20" t="s">
        <v>48</v>
      </c>
      <c r="C49" s="16" t="s">
        <v>1</v>
      </c>
      <c r="D49" s="16">
        <v>4.4999999999999998E-2</v>
      </c>
      <c r="E49" s="24">
        <f>D49*E47</f>
        <v>1.2460500000000001</v>
      </c>
      <c r="F49" s="63"/>
      <c r="G49" s="40"/>
      <c r="H49" s="63"/>
      <c r="I49" s="40"/>
      <c r="J49" s="63"/>
      <c r="K49" s="40"/>
      <c r="L49" s="70"/>
    </row>
    <row r="50" spans="1:12" ht="15" x14ac:dyDescent="0.2">
      <c r="A50" s="110"/>
      <c r="B50" s="20" t="s">
        <v>49</v>
      </c>
      <c r="C50" s="16" t="s">
        <v>15</v>
      </c>
      <c r="D50" s="16">
        <v>1.03</v>
      </c>
      <c r="E50" s="24">
        <f>D50*E47</f>
        <v>28.520700000000001</v>
      </c>
      <c r="F50" s="63"/>
      <c r="G50" s="40"/>
      <c r="H50" s="63"/>
      <c r="I50" s="40"/>
      <c r="J50" s="63"/>
      <c r="K50" s="40"/>
      <c r="L50" s="70"/>
    </row>
    <row r="51" spans="1:12" ht="15" x14ac:dyDescent="0.2">
      <c r="A51" s="111"/>
      <c r="B51" s="20" t="s">
        <v>32</v>
      </c>
      <c r="C51" s="16" t="s">
        <v>1</v>
      </c>
      <c r="D51" s="16">
        <v>0.55200000000000005</v>
      </c>
      <c r="E51" s="24">
        <f>D51*E47</f>
        <v>15.284880000000001</v>
      </c>
      <c r="F51" s="63"/>
      <c r="G51" s="40"/>
      <c r="H51" s="63"/>
      <c r="I51" s="40"/>
      <c r="J51" s="63"/>
      <c r="K51" s="40"/>
      <c r="L51" s="70"/>
    </row>
    <row r="52" spans="1:12" ht="15" x14ac:dyDescent="0.2">
      <c r="A52" s="109">
        <v>10</v>
      </c>
      <c r="B52" s="28" t="s">
        <v>51</v>
      </c>
      <c r="C52" s="17" t="s">
        <v>15</v>
      </c>
      <c r="D52" s="17"/>
      <c r="E52" s="19">
        <v>6</v>
      </c>
      <c r="F52" s="63"/>
      <c r="G52" s="40"/>
      <c r="H52" s="63"/>
      <c r="I52" s="40"/>
      <c r="J52" s="63"/>
      <c r="K52" s="40"/>
      <c r="L52" s="70"/>
    </row>
    <row r="53" spans="1:12" ht="15" x14ac:dyDescent="0.2">
      <c r="A53" s="110"/>
      <c r="B53" s="26" t="s">
        <v>41</v>
      </c>
      <c r="C53" s="16" t="s">
        <v>31</v>
      </c>
      <c r="D53" s="16">
        <v>1.1200000000000001</v>
      </c>
      <c r="E53" s="16">
        <f>D53*E52</f>
        <v>6.7200000000000006</v>
      </c>
      <c r="F53" s="63"/>
      <c r="G53" s="40"/>
      <c r="H53" s="63"/>
      <c r="I53" s="40"/>
      <c r="J53" s="63"/>
      <c r="K53" s="40"/>
      <c r="L53" s="70"/>
    </row>
    <row r="54" spans="1:12" ht="15" x14ac:dyDescent="0.2">
      <c r="A54" s="111"/>
      <c r="B54" s="26" t="s">
        <v>52</v>
      </c>
      <c r="C54" s="17" t="s">
        <v>15</v>
      </c>
      <c r="D54" s="16">
        <v>1</v>
      </c>
      <c r="E54" s="16">
        <f>D54*E52</f>
        <v>6</v>
      </c>
      <c r="F54" s="63"/>
      <c r="G54" s="40"/>
      <c r="H54" s="63"/>
      <c r="I54" s="40"/>
      <c r="J54" s="63"/>
      <c r="K54" s="40"/>
      <c r="L54" s="70"/>
    </row>
    <row r="55" spans="1:12" ht="15" x14ac:dyDescent="0.2">
      <c r="A55" s="69"/>
      <c r="B55" s="23" t="s">
        <v>73</v>
      </c>
      <c r="C55" s="23"/>
      <c r="D55" s="23"/>
      <c r="E55" s="23"/>
      <c r="F55" s="63"/>
      <c r="G55" s="40"/>
      <c r="H55" s="63"/>
      <c r="I55" s="40"/>
      <c r="J55" s="63"/>
      <c r="K55" s="40"/>
      <c r="L55" s="70"/>
    </row>
    <row r="56" spans="1:12" ht="15" x14ac:dyDescent="0.3">
      <c r="A56" s="71"/>
      <c r="B56" s="21" t="s">
        <v>4</v>
      </c>
      <c r="C56" s="50"/>
      <c r="D56" s="27"/>
      <c r="E56" s="27"/>
      <c r="F56" s="63"/>
      <c r="G56" s="40"/>
      <c r="H56" s="63"/>
      <c r="I56" s="40"/>
      <c r="J56" s="63"/>
      <c r="K56" s="40"/>
      <c r="L56" s="70"/>
    </row>
    <row r="57" spans="1:12" ht="15" x14ac:dyDescent="0.3">
      <c r="A57" s="71"/>
      <c r="B57" s="21" t="s">
        <v>0</v>
      </c>
      <c r="C57" s="21"/>
      <c r="D57" s="27"/>
      <c r="E57" s="27"/>
      <c r="F57" s="63"/>
      <c r="G57" s="40"/>
      <c r="H57" s="63"/>
      <c r="I57" s="40"/>
      <c r="J57" s="63"/>
      <c r="K57" s="40"/>
      <c r="L57" s="70"/>
    </row>
    <row r="58" spans="1:12" ht="15" x14ac:dyDescent="0.3">
      <c r="A58" s="71"/>
      <c r="B58" s="21" t="s">
        <v>42</v>
      </c>
      <c r="C58" s="50"/>
      <c r="D58" s="27"/>
      <c r="E58" s="27"/>
      <c r="F58" s="63"/>
      <c r="G58" s="40"/>
      <c r="H58" s="63"/>
      <c r="I58" s="40"/>
      <c r="J58" s="63"/>
      <c r="K58" s="40"/>
      <c r="L58" s="70"/>
    </row>
    <row r="59" spans="1:12" ht="15" x14ac:dyDescent="0.3">
      <c r="A59" s="71"/>
      <c r="B59" s="21" t="s">
        <v>0</v>
      </c>
      <c r="C59" s="21"/>
      <c r="D59" s="27"/>
      <c r="E59" s="27"/>
      <c r="F59" s="63"/>
      <c r="G59" s="40"/>
      <c r="H59" s="63"/>
      <c r="I59" s="40"/>
      <c r="J59" s="63"/>
      <c r="K59" s="40"/>
      <c r="L59" s="70"/>
    </row>
    <row r="60" spans="1:12" ht="25.5" x14ac:dyDescent="0.3">
      <c r="A60" s="71"/>
      <c r="B60" s="51" t="s">
        <v>34</v>
      </c>
      <c r="C60" s="52"/>
      <c r="D60" s="27"/>
      <c r="E60" s="27"/>
      <c r="F60" s="63"/>
      <c r="G60" s="40"/>
      <c r="H60" s="63"/>
      <c r="I60" s="40"/>
      <c r="J60" s="63"/>
      <c r="K60" s="40"/>
      <c r="L60" s="70"/>
    </row>
    <row r="61" spans="1:12" ht="15" x14ac:dyDescent="0.3">
      <c r="A61" s="71"/>
      <c r="B61" s="21" t="s">
        <v>74</v>
      </c>
      <c r="C61" s="53"/>
      <c r="D61" s="27"/>
      <c r="E61" s="27"/>
      <c r="F61" s="63"/>
      <c r="G61" s="40"/>
      <c r="H61" s="63"/>
      <c r="I61" s="40"/>
      <c r="J61" s="63"/>
      <c r="K61" s="40"/>
      <c r="L61" s="70"/>
    </row>
    <row r="62" spans="1:12" ht="15" x14ac:dyDescent="0.3">
      <c r="A62" s="71"/>
      <c r="B62" s="21" t="s">
        <v>53</v>
      </c>
      <c r="C62" s="54"/>
      <c r="D62" s="27"/>
      <c r="E62" s="27"/>
      <c r="F62" s="63"/>
      <c r="G62" s="40"/>
      <c r="H62" s="63"/>
      <c r="I62" s="40"/>
      <c r="J62" s="63"/>
      <c r="K62" s="40"/>
      <c r="L62" s="70"/>
    </row>
    <row r="63" spans="1:12" ht="15" x14ac:dyDescent="0.2">
      <c r="A63" s="109">
        <v>11</v>
      </c>
      <c r="B63" s="28" t="s">
        <v>87</v>
      </c>
      <c r="C63" s="30" t="s">
        <v>54</v>
      </c>
      <c r="D63" s="16"/>
      <c r="E63" s="19">
        <v>45</v>
      </c>
      <c r="F63" s="63"/>
      <c r="G63" s="40"/>
      <c r="H63" s="63"/>
      <c r="I63" s="40"/>
      <c r="J63" s="63"/>
      <c r="K63" s="40"/>
      <c r="L63" s="70"/>
    </row>
    <row r="64" spans="1:12" ht="15" x14ac:dyDescent="0.2">
      <c r="A64" s="110"/>
      <c r="B64" s="26" t="s">
        <v>55</v>
      </c>
      <c r="C64" s="16" t="s">
        <v>31</v>
      </c>
      <c r="D64" s="16">
        <v>0.13900000000000001</v>
      </c>
      <c r="E64" s="16">
        <f>D64*E63</f>
        <v>6.2550000000000008</v>
      </c>
      <c r="F64" s="63"/>
      <c r="G64" s="40"/>
      <c r="H64" s="63"/>
      <c r="I64" s="40"/>
      <c r="J64" s="63"/>
      <c r="K64" s="40"/>
      <c r="L64" s="70"/>
    </row>
    <row r="65" spans="1:12" ht="15" x14ac:dyDescent="0.3">
      <c r="A65" s="110"/>
      <c r="B65" s="32" t="s">
        <v>88</v>
      </c>
      <c r="C65" s="31" t="s">
        <v>54</v>
      </c>
      <c r="D65" s="16"/>
      <c r="E65" s="24">
        <f>E63</f>
        <v>45</v>
      </c>
      <c r="F65" s="63"/>
      <c r="G65" s="40"/>
      <c r="H65" s="63"/>
      <c r="I65" s="40"/>
      <c r="J65" s="63"/>
      <c r="K65" s="40"/>
      <c r="L65" s="70"/>
    </row>
    <row r="66" spans="1:12" ht="15" x14ac:dyDescent="0.3">
      <c r="A66" s="111"/>
      <c r="B66" s="32" t="s">
        <v>32</v>
      </c>
      <c r="C66" s="31" t="s">
        <v>1</v>
      </c>
      <c r="D66" s="16">
        <v>9.7000000000000003E-2</v>
      </c>
      <c r="E66" s="16">
        <f>D66*E63</f>
        <v>4.3650000000000002</v>
      </c>
      <c r="F66" s="63"/>
      <c r="G66" s="40"/>
      <c r="H66" s="63"/>
      <c r="I66" s="40"/>
      <c r="J66" s="63"/>
      <c r="K66" s="40"/>
      <c r="L66" s="70"/>
    </row>
    <row r="67" spans="1:12" ht="15" x14ac:dyDescent="0.2">
      <c r="A67" s="109">
        <v>12</v>
      </c>
      <c r="B67" s="28" t="s">
        <v>68</v>
      </c>
      <c r="C67" s="17" t="s">
        <v>2</v>
      </c>
      <c r="D67" s="17"/>
      <c r="E67" s="17">
        <v>3</v>
      </c>
      <c r="F67" s="63"/>
      <c r="G67" s="40"/>
      <c r="H67" s="63"/>
      <c r="I67" s="40"/>
      <c r="J67" s="63"/>
      <c r="K67" s="40"/>
      <c r="L67" s="70"/>
    </row>
    <row r="68" spans="1:12" ht="15" x14ac:dyDescent="0.3">
      <c r="A68" s="110"/>
      <c r="B68" s="32" t="s">
        <v>56</v>
      </c>
      <c r="C68" s="16" t="s">
        <v>31</v>
      </c>
      <c r="D68" s="16">
        <v>0.39200000000000002</v>
      </c>
      <c r="E68" s="16">
        <f>D68*E67</f>
        <v>1.1760000000000002</v>
      </c>
      <c r="F68" s="63"/>
      <c r="G68" s="40"/>
      <c r="H68" s="63"/>
      <c r="I68" s="40"/>
      <c r="J68" s="63"/>
      <c r="K68" s="40"/>
      <c r="L68" s="70"/>
    </row>
    <row r="69" spans="1:12" ht="21.75" customHeight="1" x14ac:dyDescent="0.3">
      <c r="A69" s="110"/>
      <c r="B69" s="33" t="s">
        <v>85</v>
      </c>
      <c r="C69" s="16" t="s">
        <v>2</v>
      </c>
      <c r="D69" s="16"/>
      <c r="E69" s="16">
        <f>E67</f>
        <v>3</v>
      </c>
      <c r="F69" s="63"/>
      <c r="G69" s="40"/>
      <c r="H69" s="63"/>
      <c r="I69" s="40"/>
      <c r="J69" s="63"/>
      <c r="K69" s="40"/>
      <c r="L69" s="70"/>
    </row>
    <row r="70" spans="1:12" ht="15" x14ac:dyDescent="0.3">
      <c r="A70" s="111"/>
      <c r="B70" s="32" t="s">
        <v>32</v>
      </c>
      <c r="C70" s="16" t="s">
        <v>1</v>
      </c>
      <c r="D70" s="16">
        <v>9.4E-2</v>
      </c>
      <c r="E70" s="16">
        <f>D70*E67</f>
        <v>0.28200000000000003</v>
      </c>
      <c r="F70" s="63"/>
      <c r="G70" s="40"/>
      <c r="H70" s="63"/>
      <c r="I70" s="40"/>
      <c r="J70" s="63"/>
      <c r="K70" s="40"/>
      <c r="L70" s="70"/>
    </row>
    <row r="71" spans="1:12" ht="15" x14ac:dyDescent="0.2">
      <c r="A71" s="109">
        <v>13</v>
      </c>
      <c r="B71" s="37" t="s">
        <v>70</v>
      </c>
      <c r="C71" s="17" t="s">
        <v>2</v>
      </c>
      <c r="D71" s="17"/>
      <c r="E71" s="17">
        <v>1</v>
      </c>
      <c r="F71" s="63"/>
      <c r="G71" s="40"/>
      <c r="H71" s="63"/>
      <c r="I71" s="40"/>
      <c r="J71" s="63"/>
      <c r="K71" s="40"/>
      <c r="L71" s="70"/>
    </row>
    <row r="72" spans="1:12" ht="15" x14ac:dyDescent="0.3">
      <c r="A72" s="110"/>
      <c r="B72" s="32" t="s">
        <v>56</v>
      </c>
      <c r="C72" s="16" t="s">
        <v>31</v>
      </c>
      <c r="D72" s="16">
        <v>0.372</v>
      </c>
      <c r="E72" s="16">
        <f>D72*E71</f>
        <v>0.372</v>
      </c>
      <c r="F72" s="63"/>
      <c r="G72" s="40"/>
      <c r="H72" s="63"/>
      <c r="I72" s="40"/>
      <c r="J72" s="63"/>
      <c r="K72" s="40"/>
      <c r="L72" s="70"/>
    </row>
    <row r="73" spans="1:12" ht="15" x14ac:dyDescent="0.3">
      <c r="A73" s="110"/>
      <c r="B73" s="29" t="s">
        <v>69</v>
      </c>
      <c r="C73" s="16" t="s">
        <v>2</v>
      </c>
      <c r="D73" s="16"/>
      <c r="E73" s="16">
        <f>E71</f>
        <v>1</v>
      </c>
      <c r="F73" s="63"/>
      <c r="G73" s="40"/>
      <c r="H73" s="63"/>
      <c r="I73" s="40"/>
      <c r="J73" s="63"/>
      <c r="K73" s="40"/>
      <c r="L73" s="70"/>
    </row>
    <row r="74" spans="1:12" ht="15" x14ac:dyDescent="0.3">
      <c r="A74" s="111"/>
      <c r="B74" s="32" t="s">
        <v>32</v>
      </c>
      <c r="C74" s="16" t="s">
        <v>1</v>
      </c>
      <c r="D74" s="16">
        <v>0.12839999999999999</v>
      </c>
      <c r="E74" s="16">
        <f>D74*E71</f>
        <v>0.12839999999999999</v>
      </c>
      <c r="F74" s="63"/>
      <c r="G74" s="40"/>
      <c r="H74" s="63"/>
      <c r="I74" s="40"/>
      <c r="J74" s="63"/>
      <c r="K74" s="40"/>
      <c r="L74" s="70"/>
    </row>
    <row r="75" spans="1:12" ht="15" x14ac:dyDescent="0.2">
      <c r="A75" s="109">
        <v>14</v>
      </c>
      <c r="B75" s="37" t="s">
        <v>57</v>
      </c>
      <c r="C75" s="17" t="s">
        <v>2</v>
      </c>
      <c r="D75" s="17"/>
      <c r="E75" s="17">
        <v>4</v>
      </c>
      <c r="F75" s="63"/>
      <c r="G75" s="40"/>
      <c r="H75" s="63"/>
      <c r="I75" s="40"/>
      <c r="J75" s="63"/>
      <c r="K75" s="40"/>
      <c r="L75" s="70"/>
    </row>
    <row r="76" spans="1:12" ht="15" x14ac:dyDescent="0.2">
      <c r="A76" s="110"/>
      <c r="B76" s="20" t="s">
        <v>41</v>
      </c>
      <c r="C76" s="16" t="s">
        <v>31</v>
      </c>
      <c r="D76" s="16">
        <v>1.82</v>
      </c>
      <c r="E76" s="16">
        <f>D76*E75</f>
        <v>7.28</v>
      </c>
      <c r="F76" s="63"/>
      <c r="G76" s="40"/>
      <c r="H76" s="63"/>
      <c r="I76" s="40"/>
      <c r="J76" s="63"/>
      <c r="K76" s="40"/>
      <c r="L76" s="70"/>
    </row>
    <row r="77" spans="1:12" ht="15" x14ac:dyDescent="0.2">
      <c r="A77" s="111"/>
      <c r="B77" s="20" t="s">
        <v>58</v>
      </c>
      <c r="C77" s="16" t="s">
        <v>2</v>
      </c>
      <c r="D77" s="16"/>
      <c r="E77" s="16">
        <v>4</v>
      </c>
      <c r="F77" s="63"/>
      <c r="G77" s="40"/>
      <c r="H77" s="63"/>
      <c r="I77" s="40"/>
      <c r="J77" s="63"/>
      <c r="K77" s="40"/>
      <c r="L77" s="70"/>
    </row>
    <row r="78" spans="1:12" ht="15" x14ac:dyDescent="0.3">
      <c r="A78" s="71"/>
      <c r="B78" s="63" t="s">
        <v>12</v>
      </c>
      <c r="C78" s="17"/>
      <c r="D78" s="17"/>
      <c r="E78" s="17"/>
      <c r="F78" s="63"/>
      <c r="G78" s="40"/>
      <c r="H78" s="63"/>
      <c r="I78" s="40"/>
      <c r="J78" s="63"/>
      <c r="K78" s="40"/>
      <c r="L78" s="70"/>
    </row>
    <row r="79" spans="1:12" ht="18.75" customHeight="1" x14ac:dyDescent="0.3">
      <c r="A79" s="71"/>
      <c r="B79" s="18" t="s">
        <v>59</v>
      </c>
      <c r="C79" s="30"/>
      <c r="D79" s="16"/>
      <c r="E79" s="16"/>
      <c r="F79" s="63"/>
      <c r="G79" s="40"/>
      <c r="H79" s="63"/>
      <c r="I79" s="40"/>
      <c r="J79" s="63"/>
      <c r="K79" s="40"/>
      <c r="L79" s="70"/>
    </row>
    <row r="80" spans="1:12" ht="15" x14ac:dyDescent="0.3">
      <c r="A80" s="71"/>
      <c r="B80" s="55" t="s">
        <v>0</v>
      </c>
      <c r="C80" s="29"/>
      <c r="D80" s="29"/>
      <c r="E80" s="29"/>
      <c r="F80" s="63"/>
      <c r="G80" s="40"/>
      <c r="H80" s="63"/>
      <c r="I80" s="40"/>
      <c r="J80" s="63"/>
      <c r="K80" s="40"/>
      <c r="L80" s="70"/>
    </row>
    <row r="81" spans="1:12" ht="15" x14ac:dyDescent="0.3">
      <c r="A81" s="71"/>
      <c r="B81" s="21" t="s">
        <v>42</v>
      </c>
      <c r="C81" s="50"/>
      <c r="D81" s="29"/>
      <c r="E81" s="29"/>
      <c r="F81" s="63"/>
      <c r="G81" s="40"/>
      <c r="H81" s="63"/>
      <c r="I81" s="40"/>
      <c r="J81" s="63"/>
      <c r="K81" s="40"/>
      <c r="L81" s="70"/>
    </row>
    <row r="82" spans="1:12" ht="15" x14ac:dyDescent="0.3">
      <c r="A82" s="71"/>
      <c r="B82" s="21" t="s">
        <v>0</v>
      </c>
      <c r="C82" s="21"/>
      <c r="D82" s="29" t="s">
        <v>50</v>
      </c>
      <c r="E82" s="29"/>
      <c r="F82" s="63"/>
      <c r="G82" s="40"/>
      <c r="H82" s="63"/>
      <c r="I82" s="40"/>
      <c r="J82" s="63"/>
      <c r="K82" s="40"/>
      <c r="L82" s="70"/>
    </row>
    <row r="83" spans="1:12" ht="25.5" x14ac:dyDescent="0.3">
      <c r="A83" s="71"/>
      <c r="B83" s="51" t="s">
        <v>34</v>
      </c>
      <c r="C83" s="52"/>
      <c r="D83" s="29"/>
      <c r="E83" s="29"/>
      <c r="F83" s="63"/>
      <c r="G83" s="40"/>
      <c r="H83" s="63"/>
      <c r="I83" s="40"/>
      <c r="J83" s="63"/>
      <c r="K83" s="40"/>
      <c r="L83" s="70"/>
    </row>
    <row r="84" spans="1:12" ht="15" x14ac:dyDescent="0.3">
      <c r="A84" s="71"/>
      <c r="B84" s="21" t="s">
        <v>71</v>
      </c>
      <c r="C84" s="53"/>
      <c r="D84" s="29"/>
      <c r="E84" s="29"/>
      <c r="F84" s="63"/>
      <c r="G84" s="40"/>
      <c r="H84" s="63"/>
      <c r="I84" s="40"/>
      <c r="J84" s="63"/>
      <c r="K84" s="40"/>
      <c r="L84" s="70"/>
    </row>
    <row r="85" spans="1:12" ht="19.5" customHeight="1" x14ac:dyDescent="0.2">
      <c r="A85" s="80" t="s">
        <v>63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2"/>
    </row>
    <row r="86" spans="1:12" ht="15" x14ac:dyDescent="0.3">
      <c r="A86" s="71"/>
      <c r="B86" s="17" t="s">
        <v>72</v>
      </c>
      <c r="C86" s="53"/>
      <c r="D86" s="29"/>
      <c r="E86" s="29"/>
      <c r="F86" s="63"/>
      <c r="G86" s="40"/>
      <c r="H86" s="63"/>
      <c r="I86" s="40"/>
      <c r="J86" s="63"/>
      <c r="K86" s="40"/>
      <c r="L86" s="70"/>
    </row>
    <row r="87" spans="1:12" ht="15" x14ac:dyDescent="0.2">
      <c r="A87" s="109">
        <v>15</v>
      </c>
      <c r="B87" s="38" t="s">
        <v>65</v>
      </c>
      <c r="C87" s="21" t="s">
        <v>15</v>
      </c>
      <c r="D87" s="21"/>
      <c r="E87" s="21">
        <v>1.89</v>
      </c>
      <c r="F87" s="63"/>
      <c r="G87" s="40"/>
      <c r="H87" s="63"/>
      <c r="I87" s="40"/>
      <c r="J87" s="63"/>
      <c r="K87" s="40"/>
      <c r="L87" s="70"/>
    </row>
    <row r="88" spans="1:12" ht="15" x14ac:dyDescent="0.2">
      <c r="A88" s="110"/>
      <c r="B88" s="20" t="s">
        <v>38</v>
      </c>
      <c r="C88" s="16" t="s">
        <v>36</v>
      </c>
      <c r="D88" s="16">
        <v>0.66600000000000004</v>
      </c>
      <c r="E88" s="16">
        <f>D88*E87</f>
        <v>1.25874</v>
      </c>
      <c r="F88" s="63"/>
      <c r="G88" s="40"/>
      <c r="H88" s="63"/>
      <c r="I88" s="40"/>
      <c r="J88" s="63"/>
      <c r="K88" s="40"/>
      <c r="L88" s="70"/>
    </row>
    <row r="89" spans="1:12" ht="15" x14ac:dyDescent="0.2">
      <c r="A89" s="111"/>
      <c r="B89" s="20" t="s">
        <v>39</v>
      </c>
      <c r="C89" s="16" t="s">
        <v>1</v>
      </c>
      <c r="D89" s="16">
        <v>1.0920000000000001</v>
      </c>
      <c r="E89" s="16">
        <f>D89*E87</f>
        <v>2.0638800000000002</v>
      </c>
      <c r="F89" s="63"/>
      <c r="G89" s="40"/>
      <c r="H89" s="63"/>
      <c r="I89" s="40"/>
      <c r="J89" s="63"/>
      <c r="K89" s="40"/>
      <c r="L89" s="70"/>
    </row>
    <row r="90" spans="1:12" s="1" customFormat="1" ht="13.5" x14ac:dyDescent="0.25">
      <c r="A90" s="106">
        <v>16</v>
      </c>
      <c r="B90" s="2" t="s">
        <v>80</v>
      </c>
      <c r="C90" s="7" t="s">
        <v>19</v>
      </c>
      <c r="D90" s="3"/>
      <c r="E90" s="4">
        <v>78</v>
      </c>
      <c r="F90" s="63"/>
      <c r="G90" s="40"/>
      <c r="H90" s="63"/>
      <c r="I90" s="40"/>
      <c r="J90" s="63"/>
      <c r="K90" s="40"/>
      <c r="L90" s="70"/>
    </row>
    <row r="91" spans="1:12" s="1" customFormat="1" ht="13.5" x14ac:dyDescent="0.25">
      <c r="A91" s="108"/>
      <c r="B91" s="14" t="s">
        <v>81</v>
      </c>
      <c r="C91" s="7" t="s">
        <v>21</v>
      </c>
      <c r="D91" s="3">
        <v>0.28999999999999998</v>
      </c>
      <c r="E91" s="5">
        <f>E90*D91</f>
        <v>22.619999999999997</v>
      </c>
      <c r="F91" s="63"/>
      <c r="G91" s="40"/>
      <c r="H91" s="63"/>
      <c r="I91" s="40"/>
      <c r="J91" s="63"/>
      <c r="K91" s="40"/>
      <c r="L91" s="70"/>
    </row>
    <row r="92" spans="1:12" s="1" customFormat="1" ht="13.5" x14ac:dyDescent="0.25">
      <c r="A92" s="107"/>
      <c r="B92" s="14" t="s">
        <v>22</v>
      </c>
      <c r="C92" s="7" t="s">
        <v>3</v>
      </c>
      <c r="D92" s="3">
        <v>0.16</v>
      </c>
      <c r="E92" s="5">
        <f>E90*D92</f>
        <v>12.48</v>
      </c>
      <c r="F92" s="63"/>
      <c r="G92" s="40"/>
      <c r="H92" s="63"/>
      <c r="I92" s="40"/>
      <c r="J92" s="63"/>
      <c r="K92" s="40"/>
      <c r="L92" s="70"/>
    </row>
    <row r="93" spans="1:12" s="1" customFormat="1" ht="13.5" x14ac:dyDescent="0.25">
      <c r="A93" s="106">
        <v>17</v>
      </c>
      <c r="B93" s="2" t="s">
        <v>82</v>
      </c>
      <c r="C93" s="10" t="s">
        <v>83</v>
      </c>
      <c r="D93" s="3"/>
      <c r="E93" s="4">
        <v>0.6</v>
      </c>
      <c r="F93" s="63"/>
      <c r="G93" s="40"/>
      <c r="H93" s="63"/>
      <c r="I93" s="40"/>
      <c r="J93" s="63"/>
      <c r="K93" s="40"/>
      <c r="L93" s="70"/>
    </row>
    <row r="94" spans="1:12" s="1" customFormat="1" ht="13.5" x14ac:dyDescent="0.25">
      <c r="A94" s="107"/>
      <c r="B94" s="14" t="s">
        <v>20</v>
      </c>
      <c r="C94" s="10" t="s">
        <v>21</v>
      </c>
      <c r="D94" s="3">
        <v>1.85</v>
      </c>
      <c r="E94" s="5">
        <f>E93*D94</f>
        <v>1.1100000000000001</v>
      </c>
      <c r="F94" s="63"/>
      <c r="G94" s="40"/>
      <c r="H94" s="63"/>
      <c r="I94" s="40"/>
      <c r="J94" s="63"/>
      <c r="K94" s="40"/>
      <c r="L94" s="70"/>
    </row>
    <row r="95" spans="1:12" ht="15" x14ac:dyDescent="0.2">
      <c r="A95" s="69"/>
      <c r="B95" s="17" t="s">
        <v>75</v>
      </c>
      <c r="C95" s="17"/>
      <c r="D95" s="17"/>
      <c r="E95" s="19"/>
      <c r="F95" s="63"/>
      <c r="G95" s="40"/>
      <c r="H95" s="63"/>
      <c r="I95" s="40"/>
      <c r="J95" s="63"/>
      <c r="K95" s="40"/>
      <c r="L95" s="70"/>
    </row>
    <row r="96" spans="1:12" ht="15" customHeight="1" x14ac:dyDescent="0.2">
      <c r="A96" s="109">
        <v>18</v>
      </c>
      <c r="B96" s="46" t="s">
        <v>64</v>
      </c>
      <c r="C96" s="47" t="s">
        <v>15</v>
      </c>
      <c r="D96" s="34"/>
      <c r="E96" s="34">
        <v>1.89</v>
      </c>
      <c r="F96" s="63"/>
      <c r="G96" s="40"/>
      <c r="H96" s="63"/>
      <c r="I96" s="40"/>
      <c r="J96" s="63"/>
      <c r="K96" s="40"/>
      <c r="L96" s="70"/>
    </row>
    <row r="97" spans="1:12" ht="15" customHeight="1" x14ac:dyDescent="0.2">
      <c r="A97" s="110"/>
      <c r="B97" s="36" t="s">
        <v>16</v>
      </c>
      <c r="C97" s="48" t="s">
        <v>18</v>
      </c>
      <c r="D97" s="15">
        <v>1</v>
      </c>
      <c r="E97" s="15">
        <f>D97*E96</f>
        <v>1.89</v>
      </c>
      <c r="F97" s="63"/>
      <c r="G97" s="40"/>
      <c r="H97" s="63"/>
      <c r="I97" s="40"/>
      <c r="J97" s="63"/>
      <c r="K97" s="40"/>
      <c r="L97" s="70"/>
    </row>
    <row r="98" spans="1:12" ht="15" x14ac:dyDescent="0.2">
      <c r="A98" s="110"/>
      <c r="B98" s="20" t="s">
        <v>37</v>
      </c>
      <c r="C98" s="16" t="s">
        <v>1</v>
      </c>
      <c r="D98" s="16">
        <v>0.17</v>
      </c>
      <c r="E98" s="16">
        <f>D98*E96</f>
        <v>0.32130000000000003</v>
      </c>
      <c r="F98" s="63"/>
      <c r="G98" s="40"/>
      <c r="H98" s="63"/>
      <c r="I98" s="40"/>
      <c r="J98" s="63"/>
      <c r="K98" s="40"/>
      <c r="L98" s="70"/>
    </row>
    <row r="99" spans="1:12" ht="15" customHeight="1" x14ac:dyDescent="0.2">
      <c r="A99" s="110"/>
      <c r="B99" s="36" t="s">
        <v>33</v>
      </c>
      <c r="C99" s="48" t="s">
        <v>15</v>
      </c>
      <c r="D99" s="15"/>
      <c r="E99" s="15">
        <f>E96</f>
        <v>1.89</v>
      </c>
      <c r="F99" s="63"/>
      <c r="G99" s="40"/>
      <c r="H99" s="63"/>
      <c r="I99" s="40"/>
      <c r="J99" s="63"/>
      <c r="K99" s="40"/>
      <c r="L99" s="70"/>
    </row>
    <row r="100" spans="1:12" ht="15" x14ac:dyDescent="0.2">
      <c r="A100" s="111"/>
      <c r="B100" s="20" t="s">
        <v>32</v>
      </c>
      <c r="C100" s="49" t="s">
        <v>1</v>
      </c>
      <c r="D100" s="15">
        <v>0.05</v>
      </c>
      <c r="E100" s="15">
        <f>D100*E96</f>
        <v>9.4500000000000001E-2</v>
      </c>
      <c r="F100" s="63"/>
      <c r="G100" s="40"/>
      <c r="H100" s="63"/>
      <c r="I100" s="40"/>
      <c r="J100" s="63"/>
      <c r="K100" s="40"/>
      <c r="L100" s="70"/>
    </row>
    <row r="101" spans="1:12" s="1" customFormat="1" ht="18" customHeight="1" x14ac:dyDescent="0.25">
      <c r="A101" s="106">
        <v>19</v>
      </c>
      <c r="B101" s="2" t="s">
        <v>84</v>
      </c>
      <c r="C101" s="10" t="s">
        <v>19</v>
      </c>
      <c r="D101" s="3"/>
      <c r="E101" s="4">
        <v>78</v>
      </c>
      <c r="F101" s="63"/>
      <c r="G101" s="40"/>
      <c r="H101" s="63"/>
      <c r="I101" s="40"/>
      <c r="J101" s="63"/>
      <c r="K101" s="40"/>
      <c r="L101" s="70"/>
    </row>
    <row r="102" spans="1:12" s="1" customFormat="1" ht="13.5" x14ac:dyDescent="0.25">
      <c r="A102" s="108"/>
      <c r="B102" s="6" t="s">
        <v>20</v>
      </c>
      <c r="C102" s="7" t="s">
        <v>21</v>
      </c>
      <c r="D102" s="8">
        <v>1.17</v>
      </c>
      <c r="E102" s="5">
        <f>E101*D102</f>
        <v>91.259999999999991</v>
      </c>
      <c r="F102" s="63"/>
      <c r="G102" s="40"/>
      <c r="H102" s="63"/>
      <c r="I102" s="40"/>
      <c r="J102" s="63"/>
      <c r="K102" s="40"/>
      <c r="L102" s="70"/>
    </row>
    <row r="103" spans="1:12" s="1" customFormat="1" ht="13.5" x14ac:dyDescent="0.25">
      <c r="A103" s="108"/>
      <c r="B103" s="6" t="s">
        <v>22</v>
      </c>
      <c r="C103" s="7" t="s">
        <v>3</v>
      </c>
      <c r="D103" s="8">
        <v>2.7E-2</v>
      </c>
      <c r="E103" s="5">
        <f>E101*D103</f>
        <v>2.1059999999999999</v>
      </c>
      <c r="F103" s="63"/>
      <c r="G103" s="40"/>
      <c r="H103" s="63"/>
      <c r="I103" s="40"/>
      <c r="J103" s="63"/>
      <c r="K103" s="40"/>
      <c r="L103" s="70"/>
    </row>
    <row r="104" spans="1:12" s="1" customFormat="1" ht="13.5" x14ac:dyDescent="0.25">
      <c r="A104" s="108"/>
      <c r="B104" s="6" t="s">
        <v>23</v>
      </c>
      <c r="C104" s="7" t="s">
        <v>24</v>
      </c>
      <c r="D104" s="8">
        <v>2.5000000000000001E-2</v>
      </c>
      <c r="E104" s="5">
        <f>E101*D104</f>
        <v>1.9500000000000002</v>
      </c>
      <c r="F104" s="63"/>
      <c r="G104" s="40"/>
      <c r="H104" s="63"/>
      <c r="I104" s="40"/>
      <c r="J104" s="63"/>
      <c r="K104" s="40"/>
      <c r="L104" s="70"/>
    </row>
    <row r="105" spans="1:12" s="1" customFormat="1" ht="13.5" x14ac:dyDescent="0.25">
      <c r="A105" s="108"/>
      <c r="B105" s="6" t="s">
        <v>25</v>
      </c>
      <c r="C105" s="7" t="s">
        <v>19</v>
      </c>
      <c r="D105" s="8">
        <v>5.28E-2</v>
      </c>
      <c r="E105" s="5">
        <f>E101*D105</f>
        <v>4.1184000000000003</v>
      </c>
      <c r="F105" s="63"/>
      <c r="G105" s="40"/>
      <c r="H105" s="63"/>
      <c r="I105" s="40"/>
      <c r="J105" s="63"/>
      <c r="K105" s="40"/>
      <c r="L105" s="70"/>
    </row>
    <row r="106" spans="1:12" s="1" customFormat="1" ht="13.5" x14ac:dyDescent="0.25">
      <c r="A106" s="107"/>
      <c r="B106" s="6" t="s">
        <v>26</v>
      </c>
      <c r="C106" s="7" t="s">
        <v>3</v>
      </c>
      <c r="D106" s="8">
        <v>3.0000000000000001E-3</v>
      </c>
      <c r="E106" s="5">
        <f>E101*D106</f>
        <v>0.23400000000000001</v>
      </c>
      <c r="F106" s="63"/>
      <c r="G106" s="40"/>
      <c r="H106" s="63"/>
      <c r="I106" s="40"/>
      <c r="J106" s="63"/>
      <c r="K106" s="40"/>
      <c r="L106" s="70"/>
    </row>
    <row r="107" spans="1:12" ht="45" x14ac:dyDescent="0.2">
      <c r="A107" s="109">
        <v>20</v>
      </c>
      <c r="B107" s="28" t="s">
        <v>86</v>
      </c>
      <c r="C107" s="17" t="s">
        <v>15</v>
      </c>
      <c r="D107" s="17"/>
      <c r="E107" s="23">
        <v>125.4</v>
      </c>
      <c r="F107" s="63"/>
      <c r="G107" s="40"/>
      <c r="H107" s="63"/>
      <c r="I107" s="40"/>
      <c r="J107" s="63"/>
      <c r="K107" s="40"/>
      <c r="L107" s="70"/>
    </row>
    <row r="108" spans="1:12" ht="15" x14ac:dyDescent="0.2">
      <c r="A108" s="110"/>
      <c r="B108" s="20" t="s">
        <v>41</v>
      </c>
      <c r="C108" s="16" t="s">
        <v>31</v>
      </c>
      <c r="D108" s="66">
        <v>0.85599999999999998</v>
      </c>
      <c r="E108" s="24">
        <f>D108*E107</f>
        <v>107.3424</v>
      </c>
      <c r="F108" s="63"/>
      <c r="G108" s="40"/>
      <c r="H108" s="63"/>
      <c r="I108" s="40"/>
      <c r="J108" s="63"/>
      <c r="K108" s="40"/>
      <c r="L108" s="70"/>
    </row>
    <row r="109" spans="1:12" ht="15" x14ac:dyDescent="0.2">
      <c r="A109" s="110"/>
      <c r="B109" s="20" t="s">
        <v>37</v>
      </c>
      <c r="C109" s="16" t="s">
        <v>1</v>
      </c>
      <c r="D109" s="66">
        <v>1.2E-2</v>
      </c>
      <c r="E109" s="25">
        <f>D109*E107</f>
        <v>1.5048000000000001</v>
      </c>
      <c r="F109" s="63"/>
      <c r="G109" s="40"/>
      <c r="H109" s="63"/>
      <c r="I109" s="40"/>
      <c r="J109" s="63"/>
      <c r="K109" s="40"/>
      <c r="L109" s="70"/>
    </row>
    <row r="110" spans="1:12" ht="15" x14ac:dyDescent="0.2">
      <c r="A110" s="110"/>
      <c r="B110" s="26" t="s">
        <v>44</v>
      </c>
      <c r="C110" s="16" t="s">
        <v>29</v>
      </c>
      <c r="D110" s="66">
        <v>0.63</v>
      </c>
      <c r="E110" s="27">
        <f>D110*E107</f>
        <v>79.00200000000001</v>
      </c>
      <c r="F110" s="63"/>
      <c r="G110" s="40"/>
      <c r="H110" s="63"/>
      <c r="I110" s="40"/>
      <c r="J110" s="63"/>
      <c r="K110" s="40"/>
      <c r="L110" s="70"/>
    </row>
    <row r="111" spans="1:12" ht="15" x14ac:dyDescent="0.2">
      <c r="A111" s="110"/>
      <c r="B111" s="20" t="s">
        <v>45</v>
      </c>
      <c r="C111" s="16" t="s">
        <v>29</v>
      </c>
      <c r="D111" s="66">
        <v>0.92</v>
      </c>
      <c r="E111" s="16">
        <f>D111*E107</f>
        <v>115.36800000000001</v>
      </c>
      <c r="F111" s="63"/>
      <c r="G111" s="40"/>
      <c r="H111" s="63"/>
      <c r="I111" s="40"/>
      <c r="J111" s="63"/>
      <c r="K111" s="40"/>
      <c r="L111" s="70"/>
    </row>
    <row r="112" spans="1:12" ht="15" x14ac:dyDescent="0.2">
      <c r="A112" s="111"/>
      <c r="B112" s="26" t="s">
        <v>32</v>
      </c>
      <c r="C112" s="16" t="s">
        <v>1</v>
      </c>
      <c r="D112" s="66">
        <v>1.7999999999999999E-2</v>
      </c>
      <c r="E112" s="16">
        <f>D112*E107</f>
        <v>2.2572000000000001</v>
      </c>
      <c r="F112" s="63"/>
      <c r="G112" s="40"/>
      <c r="H112" s="63"/>
      <c r="I112" s="40"/>
      <c r="J112" s="63"/>
      <c r="K112" s="40"/>
      <c r="L112" s="70"/>
    </row>
    <row r="113" spans="1:15" ht="15" x14ac:dyDescent="0.2">
      <c r="A113" s="69"/>
      <c r="B113" s="17" t="s">
        <v>76</v>
      </c>
      <c r="C113" s="16"/>
      <c r="D113" s="65"/>
      <c r="E113" s="16"/>
      <c r="F113" s="63"/>
      <c r="G113" s="40"/>
      <c r="H113" s="63"/>
      <c r="I113" s="40"/>
      <c r="J113" s="63"/>
      <c r="K113" s="40"/>
      <c r="L113" s="70"/>
    </row>
    <row r="114" spans="1:15" ht="15" x14ac:dyDescent="0.2">
      <c r="A114" s="69"/>
      <c r="B114" s="21" t="s">
        <v>4</v>
      </c>
      <c r="C114" s="50"/>
      <c r="D114" s="15"/>
      <c r="E114" s="15"/>
      <c r="F114" s="63"/>
      <c r="G114" s="40"/>
      <c r="H114" s="63"/>
      <c r="I114" s="40"/>
      <c r="J114" s="63"/>
      <c r="K114" s="40"/>
      <c r="L114" s="70"/>
    </row>
    <row r="115" spans="1:15" ht="15" x14ac:dyDescent="0.2">
      <c r="A115" s="69"/>
      <c r="B115" s="21" t="s">
        <v>0</v>
      </c>
      <c r="C115" s="21"/>
      <c r="D115" s="15"/>
      <c r="E115" s="15"/>
      <c r="F115" s="63"/>
      <c r="G115" s="40"/>
      <c r="H115" s="63"/>
      <c r="I115" s="40"/>
      <c r="J115" s="63"/>
      <c r="K115" s="40"/>
      <c r="L115" s="70"/>
    </row>
    <row r="116" spans="1:15" ht="15" x14ac:dyDescent="0.2">
      <c r="A116" s="69"/>
      <c r="B116" s="21" t="s">
        <v>42</v>
      </c>
      <c r="C116" s="50"/>
      <c r="D116" s="15"/>
      <c r="E116" s="15"/>
      <c r="F116" s="63"/>
      <c r="G116" s="40"/>
      <c r="H116" s="63"/>
      <c r="I116" s="40"/>
      <c r="J116" s="63"/>
      <c r="K116" s="40"/>
      <c r="L116" s="70"/>
    </row>
    <row r="117" spans="1:15" ht="15" x14ac:dyDescent="0.2">
      <c r="A117" s="69"/>
      <c r="B117" s="21" t="s">
        <v>0</v>
      </c>
      <c r="C117" s="21"/>
      <c r="D117" s="16"/>
      <c r="E117" s="16"/>
      <c r="F117" s="63"/>
      <c r="G117" s="40"/>
      <c r="H117" s="63"/>
      <c r="I117" s="40"/>
      <c r="J117" s="63"/>
      <c r="K117" s="40"/>
      <c r="L117" s="70"/>
    </row>
    <row r="118" spans="1:15" ht="25.5" x14ac:dyDescent="0.2">
      <c r="A118" s="69"/>
      <c r="B118" s="51" t="s">
        <v>34</v>
      </c>
      <c r="C118" s="56"/>
      <c r="D118" s="16"/>
      <c r="E118" s="16"/>
      <c r="F118" s="63"/>
      <c r="G118" s="40"/>
      <c r="H118" s="63"/>
      <c r="I118" s="40"/>
      <c r="J118" s="63"/>
      <c r="K118" s="40"/>
      <c r="L118" s="70"/>
    </row>
    <row r="119" spans="1:15" ht="15" x14ac:dyDescent="0.3">
      <c r="A119" s="71"/>
      <c r="B119" s="21" t="s">
        <v>76</v>
      </c>
      <c r="C119" s="53"/>
      <c r="D119" s="29"/>
      <c r="E119" s="29"/>
      <c r="F119" s="63"/>
      <c r="G119" s="40"/>
      <c r="H119" s="63"/>
      <c r="I119" s="40"/>
      <c r="J119" s="63"/>
      <c r="K119" s="40"/>
      <c r="L119" s="70"/>
    </row>
    <row r="120" spans="1:15" ht="15" x14ac:dyDescent="0.3">
      <c r="A120" s="71"/>
      <c r="B120" s="21" t="s">
        <v>77</v>
      </c>
      <c r="C120" s="53"/>
      <c r="D120" s="29"/>
      <c r="E120" s="29"/>
      <c r="F120" s="63"/>
      <c r="G120" s="40"/>
      <c r="H120" s="63"/>
      <c r="I120" s="40"/>
      <c r="J120" s="63"/>
      <c r="K120" s="40"/>
      <c r="L120" s="70"/>
    </row>
    <row r="121" spans="1:15" ht="15" x14ac:dyDescent="0.2">
      <c r="A121" s="69"/>
      <c r="B121" s="17" t="s">
        <v>60</v>
      </c>
      <c r="C121" s="57"/>
      <c r="D121" s="58"/>
      <c r="E121" s="58"/>
      <c r="F121" s="63"/>
      <c r="G121" s="40"/>
      <c r="H121" s="63"/>
      <c r="I121" s="40"/>
      <c r="J121" s="63"/>
      <c r="K121" s="40"/>
      <c r="L121" s="70"/>
    </row>
    <row r="122" spans="1:15" ht="15" x14ac:dyDescent="0.2">
      <c r="A122" s="69"/>
      <c r="B122" s="17" t="s">
        <v>0</v>
      </c>
      <c r="C122" s="57"/>
      <c r="D122" s="58"/>
      <c r="E122" s="58"/>
      <c r="F122" s="63"/>
      <c r="G122" s="40"/>
      <c r="H122" s="63"/>
      <c r="I122" s="40"/>
      <c r="J122" s="63"/>
      <c r="K122" s="40"/>
      <c r="L122" s="70"/>
    </row>
    <row r="123" spans="1:15" ht="15" x14ac:dyDescent="0.2">
      <c r="A123" s="69"/>
      <c r="B123" s="17" t="s">
        <v>61</v>
      </c>
      <c r="C123" s="57"/>
      <c r="D123" s="58"/>
      <c r="E123" s="58"/>
      <c r="F123" s="63"/>
      <c r="G123" s="40"/>
      <c r="H123" s="63"/>
      <c r="I123" s="40"/>
      <c r="J123" s="63"/>
      <c r="K123" s="40"/>
      <c r="L123" s="70"/>
    </row>
    <row r="124" spans="1:15" ht="15.75" thickBot="1" x14ac:dyDescent="0.25">
      <c r="A124" s="72"/>
      <c r="B124" s="73" t="s">
        <v>30</v>
      </c>
      <c r="C124" s="74"/>
      <c r="D124" s="75"/>
      <c r="E124" s="75"/>
      <c r="F124" s="76"/>
      <c r="G124" s="76"/>
      <c r="H124" s="76"/>
      <c r="I124" s="76"/>
      <c r="J124" s="76"/>
      <c r="K124" s="76"/>
      <c r="L124" s="77"/>
      <c r="N124" s="39">
        <v>10839.96</v>
      </c>
      <c r="O124" s="61">
        <f>L124-N124</f>
        <v>-10839.96</v>
      </c>
    </row>
    <row r="125" spans="1:15" ht="13.5" thickTop="1" x14ac:dyDescent="0.2"/>
    <row r="126" spans="1:15" ht="15" x14ac:dyDescent="0.25">
      <c r="B126" s="116" t="s">
        <v>93</v>
      </c>
      <c r="C126" s="116"/>
      <c r="D126" s="116"/>
      <c r="E126" s="116"/>
      <c r="F126" s="116"/>
      <c r="G126" s="116"/>
      <c r="H126" s="116"/>
      <c r="I126" s="116"/>
      <c r="J126" s="118"/>
      <c r="K126" s="118"/>
      <c r="L126" s="118"/>
      <c r="M126" s="118"/>
    </row>
    <row r="127" spans="1:15" ht="71.25" customHeight="1" x14ac:dyDescent="0.2">
      <c r="B127" s="117" t="s">
        <v>94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1:15" ht="15" x14ac:dyDescent="0.25">
      <c r="B128" s="119"/>
      <c r="C128" s="119"/>
      <c r="D128" s="119"/>
      <c r="E128" s="119"/>
      <c r="F128" s="119"/>
      <c r="G128" s="119"/>
      <c r="H128" s="119"/>
      <c r="I128" s="119"/>
      <c r="J128" s="120"/>
      <c r="K128" s="120"/>
      <c r="L128" s="120"/>
      <c r="M128" s="120"/>
    </row>
    <row r="129" spans="2:13" ht="15" x14ac:dyDescent="0.2">
      <c r="B129" s="117" t="s">
        <v>95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 ht="15" x14ac:dyDescent="0.25">
      <c r="B130" s="119"/>
      <c r="C130" s="119"/>
      <c r="D130" s="119"/>
      <c r="E130" s="119"/>
      <c r="F130" s="119"/>
      <c r="G130" s="119"/>
      <c r="H130" s="119"/>
      <c r="I130" s="119"/>
      <c r="J130" s="120"/>
      <c r="K130" s="120"/>
      <c r="L130" s="120"/>
      <c r="M130" s="120"/>
    </row>
    <row r="131" spans="2:13" ht="15" x14ac:dyDescent="0.2">
      <c r="B131" s="117" t="s">
        <v>96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 ht="15" x14ac:dyDescent="0.25">
      <c r="B132" s="119"/>
      <c r="C132" s="119"/>
      <c r="D132" s="119"/>
      <c r="E132" s="119"/>
      <c r="F132" s="119"/>
      <c r="G132" s="119"/>
      <c r="H132" s="119"/>
      <c r="I132" s="119"/>
      <c r="J132" s="120"/>
      <c r="K132" s="120"/>
      <c r="L132" s="120"/>
      <c r="M132" s="120"/>
    </row>
    <row r="133" spans="2:13" ht="45" customHeight="1" x14ac:dyDescent="0.2">
      <c r="B133" s="117" t="s">
        <v>97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 ht="15" x14ac:dyDescent="0.25">
      <c r="B134" s="119"/>
      <c r="C134" s="119"/>
      <c r="D134" s="119"/>
      <c r="E134" s="119"/>
      <c r="F134" s="119"/>
      <c r="G134" s="119"/>
      <c r="H134" s="119"/>
      <c r="I134" s="119"/>
      <c r="J134" s="120"/>
      <c r="K134" s="120"/>
      <c r="L134" s="120"/>
      <c r="M134" s="120"/>
    </row>
    <row r="135" spans="2:13" ht="15" x14ac:dyDescent="0.2">
      <c r="B135" s="117" t="s">
        <v>98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 ht="15" x14ac:dyDescent="0.25">
      <c r="B136" s="119"/>
      <c r="C136" s="119"/>
      <c r="D136" s="119"/>
      <c r="E136" s="119"/>
      <c r="F136" s="119"/>
      <c r="G136" s="119"/>
      <c r="H136" s="119"/>
      <c r="I136" s="119"/>
      <c r="J136" s="120"/>
      <c r="K136" s="120"/>
      <c r="L136" s="120"/>
      <c r="M136" s="120"/>
    </row>
    <row r="137" spans="2:13" ht="15" x14ac:dyDescent="0.2">
      <c r="B137" s="117" t="s">
        <v>99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 ht="15" x14ac:dyDescent="0.25">
      <c r="B138" s="119"/>
      <c r="C138" s="119"/>
      <c r="D138" s="119"/>
      <c r="E138" s="119"/>
      <c r="F138" s="119"/>
      <c r="G138" s="119"/>
      <c r="H138" s="119"/>
      <c r="I138" s="119"/>
      <c r="J138" s="120"/>
      <c r="K138" s="120"/>
      <c r="L138" s="120"/>
      <c r="M138" s="120"/>
    </row>
    <row r="139" spans="2:13" ht="40.5" customHeight="1" x14ac:dyDescent="0.2">
      <c r="B139" s="117" t="s">
        <v>100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</sheetData>
  <mergeCells count="43">
    <mergeCell ref="B135:M135"/>
    <mergeCell ref="B137:M137"/>
    <mergeCell ref="B139:M139"/>
    <mergeCell ref="B126:I126"/>
    <mergeCell ref="B127:M127"/>
    <mergeCell ref="B129:M129"/>
    <mergeCell ref="A107:A112"/>
    <mergeCell ref="A93:A94"/>
    <mergeCell ref="A101:A106"/>
    <mergeCell ref="B131:M131"/>
    <mergeCell ref="B133:M133"/>
    <mergeCell ref="A87:A89"/>
    <mergeCell ref="A96:A100"/>
    <mergeCell ref="A11:A13"/>
    <mergeCell ref="A31:A36"/>
    <mergeCell ref="A41:A46"/>
    <mergeCell ref="A47:A51"/>
    <mergeCell ref="A52:A54"/>
    <mergeCell ref="A63:A66"/>
    <mergeCell ref="A67:A70"/>
    <mergeCell ref="A71:A74"/>
    <mergeCell ref="A75:A77"/>
    <mergeCell ref="A90:A92"/>
    <mergeCell ref="A14:A16"/>
    <mergeCell ref="A1:L1"/>
    <mergeCell ref="A2:L2"/>
    <mergeCell ref="G4:J4"/>
    <mergeCell ref="F5:L5"/>
    <mergeCell ref="A37:A40"/>
    <mergeCell ref="A5:A7"/>
    <mergeCell ref="B5:B7"/>
    <mergeCell ref="C5:C7"/>
    <mergeCell ref="A17:A18"/>
    <mergeCell ref="A25:A30"/>
    <mergeCell ref="A20:A24"/>
    <mergeCell ref="F6:G6"/>
    <mergeCell ref="D5:E6"/>
    <mergeCell ref="A85:L85"/>
    <mergeCell ref="A9:L9"/>
    <mergeCell ref="A3:L3"/>
    <mergeCell ref="H6:I6"/>
    <mergeCell ref="J6:K6"/>
    <mergeCell ref="L6:L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8.1</cp:lastModifiedBy>
  <cp:lastPrinted>2020-05-21T07:16:11Z</cp:lastPrinted>
  <dcterms:created xsi:type="dcterms:W3CDTF">2018-06-02T11:54:48Z</dcterms:created>
  <dcterms:modified xsi:type="dcterms:W3CDTF">2020-07-02T11:39:20Z</dcterms:modified>
</cp:coreProperties>
</file>