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1akhuti1\Desktop\"/>
    </mc:Choice>
  </mc:AlternateContent>
  <xr:revisionPtr revIDLastSave="0" documentId="13_ncr:1_{04EDF8FC-A254-4ED8-A468-E56C7EEC822A}" xr6:coauthVersionLast="36" xr6:coauthVersionMax="36" xr10:uidLastSave="{00000000-0000-0000-0000-000000000000}"/>
  <bookViews>
    <workbookView xWindow="0" yWindow="0" windowWidth="20730" windowHeight="11760" tabRatio="691" xr2:uid="{00000000-000D-0000-FFFF-FFFF00000000}"/>
  </bookViews>
  <sheets>
    <sheet name="გათბობა " sheetId="31" r:id="rId1"/>
  </sheets>
  <definedNames>
    <definedName name="_xlnm.Print_Area" localSheetId="0">'გათბობა '!$A$1:$N$105</definedName>
  </definedNames>
  <calcPr calcId="191029"/>
</workbook>
</file>

<file path=xl/calcChain.xml><?xml version="1.0" encoding="utf-8"?>
<calcChain xmlns="http://schemas.openxmlformats.org/spreadsheetml/2006/main">
  <c r="J14" i="31" l="1"/>
  <c r="M14" i="31" s="1"/>
  <c r="F16" i="31"/>
  <c r="H16" i="31" s="1"/>
  <c r="M16" i="31" s="1"/>
  <c r="F17" i="31"/>
  <c r="L17" i="31" s="1"/>
  <c r="M17" i="31" s="1"/>
  <c r="J19" i="31"/>
  <c r="M19" i="31" s="1"/>
  <c r="J20" i="31"/>
  <c r="M20" i="31" s="1"/>
  <c r="F22" i="31"/>
  <c r="H22" i="31" s="1"/>
  <c r="M22" i="31" s="1"/>
  <c r="F23" i="31"/>
  <c r="L23" i="31" s="1"/>
  <c r="M23" i="31" s="1"/>
  <c r="F25" i="31"/>
  <c r="H25" i="31" s="1"/>
  <c r="M25" i="31" s="1"/>
  <c r="J27" i="31"/>
  <c r="M27" i="31" s="1"/>
  <c r="J28" i="31"/>
  <c r="M28" i="31" s="1"/>
  <c r="H30" i="31"/>
  <c r="M30" i="31" s="1"/>
  <c r="L31" i="31"/>
  <c r="M31" i="31" s="1"/>
  <c r="J33" i="31"/>
  <c r="M33" i="31" s="1"/>
  <c r="J34" i="31"/>
  <c r="M34" i="31" s="1"/>
  <c r="M12" i="31" l="1"/>
</calcChain>
</file>

<file path=xl/sharedStrings.xml><?xml version="1.0" encoding="utf-8"?>
<sst xmlns="http://schemas.openxmlformats.org/spreadsheetml/2006/main" count="196" uniqueCount="89">
  <si>
    <t>safuZveli: defeqturi aqti</t>
  </si>
  <si>
    <t>saxarjTaRricxvo Rirebuleba</t>
  </si>
  <si>
    <t>lari</t>
  </si>
  <si>
    <t xml:space="preserve"> maT Soris xelfasi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</si>
  <si>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</si>
  <si>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</si>
  <si>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</si>
  <si>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</si>
  <si>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</si>
  <si>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</si>
  <si>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</si>
  <si>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</si>
  <si>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</si>
  <si>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</si>
  <si>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</si>
  <si>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</si>
  <si>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</si>
  <si>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</si>
  <si>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</si>
  <si>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</si>
  <si>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</si>
  <si>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</si>
  <si>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</si>
  <si>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</si>
  <si>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</si>
  <si>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</si>
  <si>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</si>
  <si>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</si>
  <si>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</si>
  <si>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</si>
  <si>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</si>
  <si>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</si>
  <si>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</si>
  <si>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</si>
  <si>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zednadebi xarjebi %</t>
  </si>
  <si>
    <t xml:space="preserve">satransporto xarjebi  </t>
  </si>
  <si>
    <t>lokalur-resursuli xarjTaRricxva N#1</t>
  </si>
  <si>
    <t>sabazro</t>
  </si>
  <si>
    <t>cali</t>
  </si>
  <si>
    <t>grZ.m</t>
  </si>
  <si>
    <t xml:space="preserve">Sromis danaxarjebi  </t>
  </si>
  <si>
    <t xml:space="preserve">sxva manqana </t>
  </si>
  <si>
    <t>masala:</t>
  </si>
  <si>
    <t>sxva masala</t>
  </si>
  <si>
    <t xml:space="preserve">Sromis danaxarjebi </t>
  </si>
  <si>
    <t>m3</t>
  </si>
  <si>
    <t xml:space="preserve">sxva manqana  </t>
  </si>
  <si>
    <t>16-24-2</t>
  </si>
  <si>
    <t>16-24-3</t>
  </si>
  <si>
    <t>16-12-1</t>
  </si>
  <si>
    <t>gegmiuri mogeba %</t>
  </si>
  <si>
    <t xml:space="preserve">jami </t>
  </si>
  <si>
    <t>Camket-maregulirebeli ventili d=15mm</t>
  </si>
  <si>
    <t>wyvili</t>
  </si>
  <si>
    <t>Camket-maregulirebeli ventilis d=15mm montaJi</t>
  </si>
  <si>
    <t>46-19-3</t>
  </si>
  <si>
    <t>samontaJo xvrelebis mowyoba</t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</si>
  <si>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3-47</t>
    </r>
  </si>
  <si>
    <t>xvrelebis amovseba cementiT</t>
  </si>
  <si>
    <t>minaboWkovani plastmasis milebi d=20mm</t>
  </si>
  <si>
    <t>minaboWkovani polieTilenis mili დ=20mm</t>
  </si>
  <si>
    <t>minaboWkovani plastmasis milebi d=25mm</t>
  </si>
  <si>
    <t>minaboWkovani polieTilenis mili დ=25mm</t>
  </si>
  <si>
    <t xml:space="preserve">burTuliani plastmasis ventilis montaJi </t>
  </si>
  <si>
    <t>plastmasis fasonuri nawilebi</t>
  </si>
  <si>
    <t>quro gare xraxniT liT/plast d=15/20</t>
  </si>
  <si>
    <t>16-22</t>
  </si>
  <si>
    <t>sistemis hidravlikuri  gamocda</t>
  </si>
  <si>
    <t>erTj</t>
  </si>
  <si>
    <r>
      <t>paneluri radiatori</t>
    </r>
    <r>
      <rPr>
        <sz val="10"/>
        <rFont val="Arial"/>
        <family val="2"/>
      </rPr>
      <t xml:space="preserve"> 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</si>
  <si>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</rPr>
      <t>=600mm</t>
    </r>
    <r>
      <rPr>
        <sz val="10"/>
        <rFont val="Arial"/>
        <family val="2"/>
      </rPr>
      <t xml:space="preserve"> L</t>
    </r>
    <r>
      <rPr>
        <sz val="10"/>
        <rFont val="AcadNusx"/>
      </rPr>
      <t xml:space="preserve">=1000mm </t>
    </r>
  </si>
  <si>
    <t>16-24-4</t>
  </si>
  <si>
    <t>minaboWkovani plastmasis milebi d=32mm</t>
  </si>
  <si>
    <t>minaboWkovani polieTilenis mili დ=32mm</t>
  </si>
  <si>
    <t>16-24-5</t>
  </si>
  <si>
    <t>minaboWkovani plastmasis milebi. d=40mm</t>
  </si>
  <si>
    <t>16-24-6</t>
  </si>
  <si>
    <t>minaboWkovani plastmasis milebi. d=63mm</t>
  </si>
  <si>
    <t>plastmasis milebi d=63mm</t>
  </si>
  <si>
    <t>burT. plast. ventili d=63mm</t>
  </si>
  <si>
    <t xml:space="preserve">samagrebi d=20,20,25,32,40,63 mm </t>
  </si>
  <si>
    <t>gaTboba. Tavi 1</t>
  </si>
  <si>
    <t>gauTvaliswunebeli xarjebi</t>
  </si>
  <si>
    <t xml:space="preserve">d.R.g </t>
  </si>
  <si>
    <t>minaboWkovani plastmasis milebi. d=50mm</t>
  </si>
  <si>
    <t>cementis xsnari m-75</t>
  </si>
  <si>
    <t>`</t>
  </si>
  <si>
    <t xml:space="preserve"> jami </t>
  </si>
  <si>
    <t>ssip Cxorowyus municipalitetis axuTis თემის №1 sajaro skolis  გათბობა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</si>
</sst>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р.&quot;;\-#,##0&quot;р.&quot;"/>
    <numFmt numFmtId="165" formatCode="_-* #,##0.00_р_._-;\-* #,##0.00_р_._-;_-* &quot;-&quot;??_р_._-;_-@_-"/>
    <numFmt numFmtId="166" formatCode="_-* #,##0.00_-;\-* #,##0.00_-;_-* &quot;-&quot;??_-;_-@_-"/>
    <numFmt numFmtId="167" formatCode="0.000"/>
    <numFmt numFmtId="168" formatCode="_-* #,##0.0_-;\-* #,##0.0_-;_-* &quot;-&quot;??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</numFmts>
  <fonts count="33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AcadNusx"/>
    </font>
    <font>
      <sz val="11"/>
      <name val="AcadNusx"/>
    </font>
    <font>
      <sz val="10"/>
      <name val="Arial"/>
      <family val="2"/>
    </font>
    <font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AcadNusx"/>
    </font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Times New Roman"/>
      <family val="1"/>
    </font>
    <font>
      <i/>
      <sz val="10"/>
      <name val="AcadNusx"/>
    </font>
    <font>
      <sz val="10"/>
      <name val="Arial Cyr"/>
    </font>
    <font>
      <b/>
      <sz val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0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33">
    <xf numFmtId="0" fontId="0" fillId="0" borderId="0" xfId="0"/>
    <xf numFmtId="166" fontId="4" fillId="24" borderId="10" xfId="347" applyFont="1" applyFill="1" applyBorder="1" applyAlignment="1">
      <alignment horizontal="center"/>
    </xf>
    <xf numFmtId="166" fontId="4" fillId="24" borderId="11" xfId="347" applyFont="1" applyFill="1" applyBorder="1" applyAlignment="1">
      <alignment horizontal="center"/>
    </xf>
    <xf numFmtId="0" fontId="4" fillId="0" borderId="12" xfId="305" applyFont="1" applyBorder="1" applyAlignment="1">
      <alignment horizontal="center"/>
    </xf>
    <xf numFmtId="9" fontId="4" fillId="0" borderId="13" xfId="346" applyFont="1" applyBorder="1" applyAlignment="1">
      <alignment horizontal="center"/>
    </xf>
    <xf numFmtId="166" fontId="4" fillId="0" borderId="12" xfId="347" applyFont="1" applyBorder="1" applyAlignment="1">
      <alignment horizontal="center"/>
    </xf>
    <xf numFmtId="166" fontId="4" fillId="0" borderId="14" xfId="347" applyFont="1" applyBorder="1" applyAlignment="1">
      <alignment horizontal="center"/>
    </xf>
    <xf numFmtId="166" fontId="4" fillId="0" borderId="15" xfId="347" applyFont="1" applyBorder="1" applyAlignment="1">
      <alignment horizontal="center"/>
    </xf>
    <xf numFmtId="166" fontId="4" fillId="0" borderId="13" xfId="347" applyFont="1" applyBorder="1" applyAlignment="1">
      <alignment horizontal="center"/>
    </xf>
    <xf numFmtId="0" fontId="4" fillId="0" borderId="17" xfId="305" applyFont="1" applyBorder="1" applyAlignment="1">
      <alignment wrapText="1"/>
    </xf>
    <xf numFmtId="0" fontId="4" fillId="0" borderId="16" xfId="305" applyFont="1" applyBorder="1" applyAlignment="1">
      <alignment wrapText="1"/>
    </xf>
    <xf numFmtId="0" fontId="4" fillId="0" borderId="12" xfId="305" applyFont="1" applyBorder="1" applyAlignment="1">
      <alignment horizontal="center" wrapText="1"/>
    </xf>
    <xf numFmtId="0" fontId="6" fillId="0" borderId="0" xfId="0" applyFont="1"/>
    <xf numFmtId="0" fontId="4" fillId="0" borderId="0" xfId="305" applyFont="1" applyAlignment="1">
      <alignment horizontal="center" vertical="center" wrapText="1"/>
    </xf>
    <xf numFmtId="0" fontId="4" fillId="0" borderId="0" xfId="275" applyFont="1" applyAlignment="1">
      <alignment horizontal="center" vertical="center" wrapText="1"/>
    </xf>
    <xf numFmtId="0" fontId="6" fillId="0" borderId="11" xfId="0" applyFont="1" applyBorder="1"/>
    <xf numFmtId="166" fontId="4" fillId="0" borderId="18" xfId="347" applyFont="1" applyBorder="1" applyAlignment="1">
      <alignment horizontal="center" vertical="center" wrapText="1"/>
    </xf>
    <xf numFmtId="166" fontId="4" fillId="0" borderId="11" xfId="347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166" fontId="4" fillId="0" borderId="0" xfId="347" applyFont="1" applyAlignment="1">
      <alignment vertical="center"/>
    </xf>
    <xf numFmtId="166" fontId="4" fillId="0" borderId="0" xfId="347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2" xfId="275" applyFont="1" applyBorder="1" applyAlignment="1">
      <alignment horizontal="center" wrapText="1"/>
    </xf>
    <xf numFmtId="166" fontId="6" fillId="0" borderId="11" xfId="347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right" vertical="center"/>
    </xf>
    <xf numFmtId="167" fontId="6" fillId="0" borderId="16" xfId="0" applyNumberFormat="1" applyFont="1" applyBorder="1" applyAlignment="1">
      <alignment horizontal="right" vertical="center"/>
    </xf>
    <xf numFmtId="166" fontId="28" fillId="0" borderId="16" xfId="347" applyNumberFormat="1" applyFont="1" applyBorder="1" applyAlignment="1">
      <alignment horizontal="right" vertical="center"/>
    </xf>
    <xf numFmtId="166" fontId="28" fillId="0" borderId="11" xfId="347" applyNumberFormat="1" applyFont="1" applyBorder="1" applyAlignment="1">
      <alignment horizontal="right" vertical="center"/>
    </xf>
    <xf numFmtId="166" fontId="28" fillId="0" borderId="12" xfId="347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8" fillId="0" borderId="12" xfId="275" applyFont="1" applyBorder="1" applyAlignment="1">
      <alignment horizontal="center"/>
    </xf>
    <xf numFmtId="166" fontId="6" fillId="0" borderId="12" xfId="347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horizontal="center" vertical="top" wrapText="1"/>
    </xf>
    <xf numFmtId="166" fontId="6" fillId="25" borderId="12" xfId="347" applyFont="1" applyFill="1" applyBorder="1" applyAlignment="1" applyProtection="1">
      <alignment vertical="center" wrapText="1"/>
    </xf>
    <xf numFmtId="166" fontId="6" fillId="0" borderId="12" xfId="347" applyFont="1" applyFill="1" applyBorder="1" applyAlignment="1" applyProtection="1">
      <alignment vertical="top" wrapText="1"/>
    </xf>
    <xf numFmtId="166" fontId="6" fillId="26" borderId="12" xfId="347" applyFont="1" applyFill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28" fillId="0" borderId="12" xfId="275" applyFont="1" applyBorder="1" applyAlignment="1">
      <alignment horizontal="center" vertical="center" wrapText="1"/>
    </xf>
    <xf numFmtId="9" fontId="28" fillId="26" borderId="12" xfId="275" applyNumberFormat="1" applyFont="1" applyFill="1" applyBorder="1" applyAlignment="1">
      <alignment horizontal="center" wrapText="1"/>
    </xf>
    <xf numFmtId="0" fontId="28" fillId="26" borderId="12" xfId="275" applyFont="1" applyFill="1" applyBorder="1" applyAlignment="1">
      <alignment horizontal="center" wrapText="1"/>
    </xf>
    <xf numFmtId="9" fontId="28" fillId="26" borderId="12" xfId="346" applyFont="1" applyFill="1" applyBorder="1" applyAlignment="1" applyProtection="1">
      <alignment horizontal="center"/>
      <protection locked="0"/>
    </xf>
    <xf numFmtId="0" fontId="28" fillId="26" borderId="12" xfId="275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 wrapText="1"/>
    </xf>
    <xf numFmtId="9" fontId="28" fillId="26" borderId="12" xfId="346" applyFont="1" applyFill="1" applyBorder="1" applyAlignment="1" applyProtection="1">
      <alignment horizontal="center" wrapText="1"/>
      <protection locked="0"/>
    </xf>
    <xf numFmtId="9" fontId="28" fillId="0" borderId="12" xfId="0" applyNumberFormat="1" applyFont="1" applyFill="1" applyBorder="1" applyAlignment="1" applyProtection="1">
      <alignment horizontal="center" vertical="top" wrapText="1"/>
    </xf>
    <xf numFmtId="166" fontId="28" fillId="0" borderId="12" xfId="347" applyFont="1" applyBorder="1" applyAlignment="1">
      <alignment horizontal="right"/>
    </xf>
    <xf numFmtId="170" fontId="28" fillId="0" borderId="12" xfId="347" applyNumberFormat="1" applyFont="1" applyBorder="1" applyAlignment="1">
      <alignment horizontal="right"/>
    </xf>
    <xf numFmtId="169" fontId="28" fillId="0" borderId="12" xfId="347" applyNumberFormat="1" applyFont="1" applyBorder="1" applyAlignment="1">
      <alignment horizontal="right"/>
    </xf>
    <xf numFmtId="0" fontId="6" fillId="25" borderId="12" xfId="0" applyFont="1" applyFill="1" applyBorder="1" applyAlignment="1" applyProtection="1">
      <alignment horizontal="center" vertical="top" wrapText="1"/>
    </xf>
    <xf numFmtId="166" fontId="6" fillId="25" borderId="12" xfId="347" applyFont="1" applyFill="1" applyBorder="1" applyAlignment="1" applyProtection="1">
      <alignment vertical="top" wrapText="1"/>
    </xf>
    <xf numFmtId="0" fontId="6" fillId="25" borderId="12" xfId="0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</xf>
    <xf numFmtId="49" fontId="6" fillId="0" borderId="11" xfId="0" applyNumberFormat="1" applyFont="1" applyFill="1" applyBorder="1" applyAlignment="1" applyProtection="1">
      <alignment vertical="top" wrapText="1"/>
    </xf>
    <xf numFmtId="0" fontId="28" fillId="0" borderId="12" xfId="0" quotePrefix="1" applyFont="1" applyFill="1" applyBorder="1" applyAlignment="1" applyProtection="1">
      <alignment horizontal="center" vertical="top" wrapText="1"/>
    </xf>
    <xf numFmtId="0" fontId="6" fillId="25" borderId="12" xfId="0" applyFont="1" applyFill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horizontal="center" vertical="center" wrapText="1"/>
    </xf>
    <xf numFmtId="166" fontId="4" fillId="0" borderId="19" xfId="347" applyFont="1" applyBorder="1" applyAlignment="1">
      <alignment horizontal="center"/>
    </xf>
    <xf numFmtId="166" fontId="4" fillId="0" borderId="20" xfId="347" applyFont="1" applyBorder="1" applyAlignment="1">
      <alignment horizontal="center"/>
    </xf>
    <xf numFmtId="166" fontId="4" fillId="0" borderId="0" xfId="347" applyFont="1" applyAlignment="1">
      <alignment horizontal="right" vertical="center"/>
    </xf>
    <xf numFmtId="0" fontId="6" fillId="0" borderId="12" xfId="294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right" vertical="top" wrapText="1"/>
    </xf>
    <xf numFmtId="0" fontId="28" fillId="0" borderId="12" xfId="0" applyFont="1" applyFill="1" applyBorder="1" applyAlignment="1" applyProtection="1">
      <alignment horizontal="center" vertical="top" wrapText="1"/>
    </xf>
    <xf numFmtId="166" fontId="28" fillId="25" borderId="12" xfId="347" applyFont="1" applyFill="1" applyBorder="1" applyAlignment="1" applyProtection="1">
      <alignment vertical="top" wrapText="1"/>
    </xf>
    <xf numFmtId="0" fontId="28" fillId="0" borderId="12" xfId="0" applyFont="1" applyFill="1" applyBorder="1" applyAlignment="1" applyProtection="1">
      <alignment horizontal="left" vertical="top" wrapText="1"/>
    </xf>
    <xf numFmtId="166" fontId="28" fillId="25" borderId="12" xfId="347" applyFont="1" applyFill="1" applyBorder="1" applyAlignment="1" applyProtection="1">
      <alignment vertical="center" wrapText="1"/>
    </xf>
    <xf numFmtId="0" fontId="4" fillId="0" borderId="18" xfId="305" applyFont="1" applyBorder="1" applyAlignment="1">
      <alignment horizontal="center"/>
    </xf>
    <xf numFmtId="0" fontId="4" fillId="0" borderId="18" xfId="305" applyFont="1" applyBorder="1" applyAlignment="1">
      <alignment horizontal="center" wrapText="1"/>
    </xf>
    <xf numFmtId="9" fontId="4" fillId="0" borderId="19" xfId="346" applyFont="1" applyBorder="1" applyAlignment="1">
      <alignment horizontal="center"/>
    </xf>
    <xf numFmtId="166" fontId="4" fillId="0" borderId="18" xfId="347" applyFont="1" applyBorder="1" applyAlignment="1">
      <alignment horizontal="center"/>
    </xf>
    <xf numFmtId="166" fontId="4" fillId="0" borderId="17" xfId="347" applyFont="1" applyBorder="1" applyAlignment="1">
      <alignment horizontal="center"/>
    </xf>
    <xf numFmtId="0" fontId="28" fillId="0" borderId="12" xfId="0" applyFont="1" applyFill="1" applyBorder="1" applyAlignment="1" applyProtection="1">
      <alignment horizontal="center" vertical="center" wrapText="1"/>
    </xf>
    <xf numFmtId="0" fontId="6" fillId="25" borderId="12" xfId="0" applyFont="1" applyFill="1" applyBorder="1" applyAlignment="1" applyProtection="1">
      <alignment horizontal="left" vertical="top" wrapText="1"/>
    </xf>
    <xf numFmtId="0" fontId="6" fillId="25" borderId="12" xfId="294" applyFont="1" applyFill="1" applyBorder="1" applyAlignment="1" applyProtection="1">
      <alignment horizontal="left" vertical="top" wrapText="1"/>
    </xf>
    <xf numFmtId="0" fontId="6" fillId="25" borderId="12" xfId="294" applyFont="1" applyFill="1" applyBorder="1" applyAlignment="1" applyProtection="1">
      <alignment horizontal="center" vertical="top" wrapText="1"/>
    </xf>
    <xf numFmtId="171" fontId="6" fillId="25" borderId="12" xfId="347" applyNumberFormat="1" applyFont="1" applyFill="1" applyBorder="1" applyAlignment="1" applyProtection="1">
      <alignment vertical="center" wrapText="1"/>
    </xf>
    <xf numFmtId="0" fontId="6" fillId="25" borderId="12" xfId="0" applyFont="1" applyFill="1" applyBorder="1" applyAlignment="1" applyProtection="1">
      <alignment horizontal="left" vertical="center" wrapText="1"/>
    </xf>
    <xf numFmtId="0" fontId="6" fillId="25" borderId="12" xfId="0" applyNumberFormat="1" applyFont="1" applyFill="1" applyBorder="1" applyAlignment="1" applyProtection="1">
      <alignment horizontal="center" vertical="center" wrapText="1"/>
    </xf>
    <xf numFmtId="166" fontId="30" fillId="25" borderId="12" xfId="347" applyFont="1" applyFill="1" applyBorder="1" applyAlignment="1" applyProtection="1">
      <alignment vertical="top" wrapText="1"/>
    </xf>
    <xf numFmtId="168" fontId="6" fillId="26" borderId="12" xfId="347" applyNumberFormat="1" applyFont="1" applyFill="1" applyBorder="1" applyAlignment="1" applyProtection="1">
      <alignment vertical="top" wrapText="1"/>
    </xf>
    <xf numFmtId="49" fontId="6" fillId="0" borderId="18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vertical="center" wrapText="1"/>
    </xf>
    <xf numFmtId="0" fontId="3" fillId="27" borderId="18" xfId="305" applyFont="1" applyFill="1" applyBorder="1" applyAlignment="1">
      <alignment horizontal="center" wrapText="1"/>
    </xf>
    <xf numFmtId="166" fontId="28" fillId="0" borderId="12" xfId="347" applyNumberFormat="1" applyFont="1" applyBorder="1" applyAlignment="1">
      <alignment horizontal="right" vertical="center"/>
    </xf>
    <xf numFmtId="166" fontId="28" fillId="0" borderId="12" xfId="347" applyNumberFormat="1" applyFont="1" applyBorder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right" vertical="center"/>
    </xf>
    <xf numFmtId="168" fontId="3" fillId="0" borderId="0" xfId="347" applyNumberFormat="1" applyFont="1" applyAlignment="1">
      <alignment horizontal="right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166" fontId="4" fillId="24" borderId="19" xfId="347" applyFont="1" applyFill="1" applyBorder="1" applyAlignment="1">
      <alignment horizontal="center"/>
    </xf>
    <xf numFmtId="166" fontId="4" fillId="24" borderId="20" xfId="347" applyFont="1" applyFill="1" applyBorder="1" applyAlignment="1">
      <alignment horizontal="center"/>
    </xf>
    <xf numFmtId="166" fontId="4" fillId="0" borderId="18" xfId="347" applyFont="1" applyBorder="1" applyAlignment="1">
      <alignment horizontal="center" vertical="center"/>
    </xf>
    <xf numFmtId="166" fontId="4" fillId="0" borderId="10" xfId="347" applyFont="1" applyBorder="1" applyAlignment="1">
      <alignment horizontal="center" vertical="center"/>
    </xf>
    <xf numFmtId="166" fontId="4" fillId="0" borderId="11" xfId="347" applyFont="1" applyBorder="1" applyAlignment="1">
      <alignment horizontal="center" vertical="center"/>
    </xf>
    <xf numFmtId="166" fontId="4" fillId="0" borderId="21" xfId="347" applyFont="1" applyBorder="1" applyAlignment="1">
      <alignment horizontal="center"/>
    </xf>
    <xf numFmtId="166" fontId="4" fillId="0" borderId="22" xfId="347" applyFont="1" applyBorder="1" applyAlignment="1">
      <alignment horizontal="center"/>
    </xf>
    <xf numFmtId="166" fontId="4" fillId="24" borderId="21" xfId="347" applyFont="1" applyFill="1" applyBorder="1" applyAlignment="1">
      <alignment horizontal="center"/>
    </xf>
    <xf numFmtId="166" fontId="4" fillId="24" borderId="22" xfId="347" applyFont="1" applyFill="1" applyBorder="1" applyAlignment="1">
      <alignment horizontal="center"/>
    </xf>
    <xf numFmtId="166" fontId="4" fillId="24" borderId="19" xfId="347" applyFont="1" applyFill="1" applyBorder="1" applyAlignment="1">
      <alignment horizontal="center" vertical="center"/>
    </xf>
    <xf numFmtId="166" fontId="4" fillId="24" borderId="20" xfId="347" applyFont="1" applyFill="1" applyBorder="1" applyAlignment="1">
      <alignment horizontal="center" vertical="center"/>
    </xf>
    <xf numFmtId="166" fontId="4" fillId="24" borderId="21" xfId="347" applyFont="1" applyFill="1" applyBorder="1" applyAlignment="1">
      <alignment horizontal="center" vertical="center"/>
    </xf>
    <xf numFmtId="166" fontId="4" fillId="24" borderId="22" xfId="347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8" xfId="0" quotePrefix="1" applyFont="1" applyFill="1" applyBorder="1" applyAlignment="1" applyProtection="1">
      <alignment horizontal="center" vertical="center" wrapText="1"/>
    </xf>
    <xf numFmtId="0" fontId="6" fillId="0" borderId="10" xfId="0" quotePrefix="1" applyFont="1" applyFill="1" applyBorder="1" applyAlignment="1" applyProtection="1">
      <alignment horizontal="center" vertical="center" wrapText="1"/>
    </xf>
    <xf numFmtId="0" fontId="6" fillId="0" borderId="11" xfId="0" quotePrefix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top" wrapText="1"/>
    </xf>
    <xf numFmtId="49" fontId="6" fillId="0" borderId="11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305" applyFont="1" applyAlignment="1">
      <alignment horizontal="left" vertical="center"/>
    </xf>
    <xf numFmtId="166" fontId="4" fillId="0" borderId="0" xfId="347" applyFont="1" applyAlignment="1">
      <alignment horizontal="right" vertical="center"/>
    </xf>
    <xf numFmtId="0" fontId="4" fillId="0" borderId="16" xfId="305" applyFont="1" applyBorder="1" applyAlignment="1">
      <alignment horizontal="left" vertical="center"/>
    </xf>
    <xf numFmtId="166" fontId="4" fillId="0" borderId="16" xfId="347" applyFont="1" applyBorder="1" applyAlignment="1">
      <alignment horizontal="right" vertical="center"/>
    </xf>
    <xf numFmtId="0" fontId="4" fillId="0" borderId="18" xfId="305" applyNumberFormat="1" applyFont="1" applyBorder="1" applyAlignment="1">
      <alignment horizontal="center" vertical="center"/>
    </xf>
    <xf numFmtId="0" fontId="4" fillId="0" borderId="10" xfId="305" applyNumberFormat="1" applyFont="1" applyBorder="1" applyAlignment="1">
      <alignment horizontal="center" vertical="center"/>
    </xf>
    <xf numFmtId="0" fontId="4" fillId="0" borderId="11" xfId="305" applyNumberFormat="1" applyFont="1" applyBorder="1" applyAlignment="1">
      <alignment horizontal="center" vertical="center"/>
    </xf>
    <xf numFmtId="0" fontId="4" fillId="0" borderId="18" xfId="305" applyFont="1" applyBorder="1" applyAlignment="1">
      <alignment horizontal="center" vertical="center" wrapText="1"/>
    </xf>
    <xf numFmtId="0" fontId="4" fillId="0" borderId="10" xfId="305" applyFont="1" applyBorder="1" applyAlignment="1">
      <alignment horizontal="center" vertical="center" wrapText="1"/>
    </xf>
    <xf numFmtId="0" fontId="4" fillId="0" borderId="11" xfId="305" applyFont="1" applyBorder="1" applyAlignment="1">
      <alignment horizontal="center" vertical="center" wrapText="1"/>
    </xf>
    <xf numFmtId="9" fontId="4" fillId="0" borderId="18" xfId="346" applyFont="1" applyBorder="1" applyAlignment="1">
      <alignment horizontal="center" vertical="center"/>
    </xf>
    <xf numFmtId="9" fontId="4" fillId="0" borderId="10" xfId="346" applyFont="1" applyBorder="1" applyAlignment="1">
      <alignment horizontal="center" vertical="center"/>
    </xf>
    <xf numFmtId="9" fontId="4" fillId="0" borderId="11" xfId="346" applyFont="1" applyBorder="1" applyAlignment="1">
      <alignment horizontal="center" vertical="center"/>
    </xf>
    <xf numFmtId="166" fontId="4" fillId="0" borderId="19" xfId="347" applyFont="1" applyBorder="1" applyAlignment="1">
      <alignment horizontal="center"/>
    </xf>
    <xf numFmtId="166" fontId="4" fillId="0" borderId="20" xfId="347" applyFont="1" applyBorder="1" applyAlignment="1">
      <alignment horizontal="center"/>
    </xf>
  </cellXfs>
  <cellStyles count="350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4 2" xfId="4" xr:uid="{00000000-0005-0000-0000-000003000000}"/>
    <cellStyle name="20% - Accent1 4_Coxatauris #1 baRi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1 7" xfId="8" xr:uid="{00000000-0005-0000-0000-000007000000}"/>
    <cellStyle name="20% - Accent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4 2" xfId="12" xr:uid="{00000000-0005-0000-0000-00000B000000}"/>
    <cellStyle name="20% - Accent2 4_Coxatauris #1 baRi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3 2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4 2" xfId="20" xr:uid="{00000000-0005-0000-0000-000013000000}"/>
    <cellStyle name="20% - Accent3 4_Coxatauris #1 baRi" xfId="21" xr:uid="{00000000-0005-0000-0000-000014000000}"/>
    <cellStyle name="20% - Accent3 5" xfId="22" xr:uid="{00000000-0005-0000-0000-000015000000}"/>
    <cellStyle name="20% - Accent3 6" xfId="23" xr:uid="{00000000-0005-0000-0000-000016000000}"/>
    <cellStyle name="20% - Accent3 7" xfId="24" xr:uid="{00000000-0005-0000-0000-000017000000}"/>
    <cellStyle name="20% - Accent4 2" xfId="25" xr:uid="{00000000-0005-0000-0000-000018000000}"/>
    <cellStyle name="20% - Accent4 3" xfId="26" xr:uid="{00000000-0005-0000-0000-000019000000}"/>
    <cellStyle name="20% - Accent4 4" xfId="27" xr:uid="{00000000-0005-0000-0000-00001A000000}"/>
    <cellStyle name="20% - Accent4 4 2" xfId="28" xr:uid="{00000000-0005-0000-0000-00001B000000}"/>
    <cellStyle name="20% - Accent4 4_Coxatauris #1 baRi" xfId="29" xr:uid="{00000000-0005-0000-0000-00001C000000}"/>
    <cellStyle name="20% - Accent4 5" xfId="30" xr:uid="{00000000-0005-0000-0000-00001D000000}"/>
    <cellStyle name="20% - Accent4 6" xfId="31" xr:uid="{00000000-0005-0000-0000-00001E000000}"/>
    <cellStyle name="20% - Accent4 7" xfId="32" xr:uid="{00000000-0005-0000-0000-00001F000000}"/>
    <cellStyle name="20% - Accent5 2" xfId="33" xr:uid="{00000000-0005-0000-0000-000020000000}"/>
    <cellStyle name="20% - Accent5 3" xfId="34" xr:uid="{00000000-0005-0000-0000-000021000000}"/>
    <cellStyle name="20% - Accent5 4" xfId="35" xr:uid="{00000000-0005-0000-0000-000022000000}"/>
    <cellStyle name="20% - Accent5 4 2" xfId="36" xr:uid="{00000000-0005-0000-0000-000023000000}"/>
    <cellStyle name="20% - Accent5 4_Coxatauris #1 baRi" xfId="37" xr:uid="{00000000-0005-0000-0000-000024000000}"/>
    <cellStyle name="20% - Accent5 5" xfId="38" xr:uid="{00000000-0005-0000-0000-000025000000}"/>
    <cellStyle name="20% - Accent5 6" xfId="39" xr:uid="{00000000-0005-0000-0000-000026000000}"/>
    <cellStyle name="20% - Accent5 7" xfId="40" xr:uid="{00000000-0005-0000-0000-000027000000}"/>
    <cellStyle name="20% - Accent6 2" xfId="41" xr:uid="{00000000-0005-0000-0000-000028000000}"/>
    <cellStyle name="20% - Accent6 3" xfId="42" xr:uid="{00000000-0005-0000-0000-000029000000}"/>
    <cellStyle name="20% - Accent6 4" xfId="43" xr:uid="{00000000-0005-0000-0000-00002A000000}"/>
    <cellStyle name="20% - Accent6 4 2" xfId="44" xr:uid="{00000000-0005-0000-0000-00002B000000}"/>
    <cellStyle name="20% - Accent6 4_Coxatauris #1 baRi" xfId="45" xr:uid="{00000000-0005-0000-0000-00002C000000}"/>
    <cellStyle name="20% - Accent6 5" xfId="46" xr:uid="{00000000-0005-0000-0000-00002D000000}"/>
    <cellStyle name="20% - Accent6 6" xfId="47" xr:uid="{00000000-0005-0000-0000-00002E000000}"/>
    <cellStyle name="20% - Accent6 7" xfId="48" xr:uid="{00000000-0005-0000-0000-00002F000000}"/>
    <cellStyle name="40% - Accent1 2" xfId="49" xr:uid="{00000000-0005-0000-0000-000030000000}"/>
    <cellStyle name="40% - Accent1 3" xfId="50" xr:uid="{00000000-0005-0000-0000-000031000000}"/>
    <cellStyle name="40% - Accent1 4" xfId="51" xr:uid="{00000000-0005-0000-0000-000032000000}"/>
    <cellStyle name="40% - Accent1 4 2" xfId="52" xr:uid="{00000000-0005-0000-0000-000033000000}"/>
    <cellStyle name="40% - Accent1 4_Coxatauris #1 baRi" xfId="53" xr:uid="{00000000-0005-0000-0000-000034000000}"/>
    <cellStyle name="40% - Accent1 5" xfId="54" xr:uid="{00000000-0005-0000-0000-000035000000}"/>
    <cellStyle name="40% - Accent1 6" xfId="55" xr:uid="{00000000-0005-0000-0000-000036000000}"/>
    <cellStyle name="40% - Accent1 7" xfId="56" xr:uid="{00000000-0005-0000-0000-000037000000}"/>
    <cellStyle name="40% - Accent2 2" xfId="57" xr:uid="{00000000-0005-0000-0000-000038000000}"/>
    <cellStyle name="40% - Accent2 3" xfId="58" xr:uid="{00000000-0005-0000-0000-000039000000}"/>
    <cellStyle name="40% - Accent2 4" xfId="59" xr:uid="{00000000-0005-0000-0000-00003A000000}"/>
    <cellStyle name="40% - Accent2 4 2" xfId="60" xr:uid="{00000000-0005-0000-0000-00003B000000}"/>
    <cellStyle name="40% - Accent2 4_Coxatauris #1 baRi" xfId="61" xr:uid="{00000000-0005-0000-0000-00003C000000}"/>
    <cellStyle name="40% - Accent2 5" xfId="62" xr:uid="{00000000-0005-0000-0000-00003D000000}"/>
    <cellStyle name="40% - Accent2 6" xfId="63" xr:uid="{00000000-0005-0000-0000-00003E000000}"/>
    <cellStyle name="40% - Accent2 7" xfId="64" xr:uid="{00000000-0005-0000-0000-00003F000000}"/>
    <cellStyle name="40% - Accent3 2" xfId="65" xr:uid="{00000000-0005-0000-0000-000040000000}"/>
    <cellStyle name="40% - Accent3 3" xfId="66" xr:uid="{00000000-0005-0000-0000-000041000000}"/>
    <cellStyle name="40% - Accent3 4" xfId="67" xr:uid="{00000000-0005-0000-0000-000042000000}"/>
    <cellStyle name="40% - Accent3 4 2" xfId="68" xr:uid="{00000000-0005-0000-0000-000043000000}"/>
    <cellStyle name="40% - Accent3 4_Coxatauris #1 baRi" xfId="69" xr:uid="{00000000-0005-0000-0000-000044000000}"/>
    <cellStyle name="40% - Accent3 5" xfId="70" xr:uid="{00000000-0005-0000-0000-000045000000}"/>
    <cellStyle name="40% - Accent3 6" xfId="71" xr:uid="{00000000-0005-0000-0000-000046000000}"/>
    <cellStyle name="40% - Accent3 7" xfId="72" xr:uid="{00000000-0005-0000-0000-000047000000}"/>
    <cellStyle name="40% - Accent4 2" xfId="73" xr:uid="{00000000-0005-0000-0000-000048000000}"/>
    <cellStyle name="40% - Accent4 3" xfId="74" xr:uid="{00000000-0005-0000-0000-000049000000}"/>
    <cellStyle name="40% - Accent4 4" xfId="75" xr:uid="{00000000-0005-0000-0000-00004A000000}"/>
    <cellStyle name="40% - Accent4 4 2" xfId="76" xr:uid="{00000000-0005-0000-0000-00004B000000}"/>
    <cellStyle name="40% - Accent4 4_Coxatauris #1 baRi" xfId="77" xr:uid="{00000000-0005-0000-0000-00004C000000}"/>
    <cellStyle name="40% - Accent4 5" xfId="78" xr:uid="{00000000-0005-0000-0000-00004D000000}"/>
    <cellStyle name="40% - Accent4 6" xfId="79" xr:uid="{00000000-0005-0000-0000-00004E000000}"/>
    <cellStyle name="40% - Accent4 7" xfId="80" xr:uid="{00000000-0005-0000-0000-00004F000000}"/>
    <cellStyle name="40% - Accent5 2" xfId="81" xr:uid="{00000000-0005-0000-0000-000050000000}"/>
    <cellStyle name="40% - Accent5 3" xfId="82" xr:uid="{00000000-0005-0000-0000-000051000000}"/>
    <cellStyle name="40% - Accent5 4" xfId="83" xr:uid="{00000000-0005-0000-0000-000052000000}"/>
    <cellStyle name="40% - Accent5 4 2" xfId="84" xr:uid="{00000000-0005-0000-0000-000053000000}"/>
    <cellStyle name="40% - Accent5 4_Coxatauris #1 baRi" xfId="85" xr:uid="{00000000-0005-0000-0000-000054000000}"/>
    <cellStyle name="40% - Accent5 5" xfId="86" xr:uid="{00000000-0005-0000-0000-000055000000}"/>
    <cellStyle name="40% - Accent5 6" xfId="87" xr:uid="{00000000-0005-0000-0000-000056000000}"/>
    <cellStyle name="40% - Accent5 7" xfId="88" xr:uid="{00000000-0005-0000-0000-000057000000}"/>
    <cellStyle name="40% - Accent6 2" xfId="89" xr:uid="{00000000-0005-0000-0000-000058000000}"/>
    <cellStyle name="40% - Accent6 3" xfId="90" xr:uid="{00000000-0005-0000-0000-000059000000}"/>
    <cellStyle name="40% - Accent6 4" xfId="91" xr:uid="{00000000-0005-0000-0000-00005A000000}"/>
    <cellStyle name="40% - Accent6 4 2" xfId="92" xr:uid="{00000000-0005-0000-0000-00005B000000}"/>
    <cellStyle name="40% - Accent6 4_Coxatauris #1 baRi" xfId="93" xr:uid="{00000000-0005-0000-0000-00005C000000}"/>
    <cellStyle name="40% - Accent6 5" xfId="94" xr:uid="{00000000-0005-0000-0000-00005D000000}"/>
    <cellStyle name="40% - Accent6 6" xfId="95" xr:uid="{00000000-0005-0000-0000-00005E000000}"/>
    <cellStyle name="40% - Accent6 7" xfId="96" xr:uid="{00000000-0005-0000-0000-00005F000000}"/>
    <cellStyle name="60% - Accent1 2" xfId="97" xr:uid="{00000000-0005-0000-0000-000060000000}"/>
    <cellStyle name="60% - Accent1 3" xfId="98" xr:uid="{00000000-0005-0000-0000-000061000000}"/>
    <cellStyle name="60% - Accent1 4" xfId="99" xr:uid="{00000000-0005-0000-0000-000062000000}"/>
    <cellStyle name="60% - Accent1 4 2" xfId="100" xr:uid="{00000000-0005-0000-0000-000063000000}"/>
    <cellStyle name="60% - Accent1 5" xfId="101" xr:uid="{00000000-0005-0000-0000-000064000000}"/>
    <cellStyle name="60% - Accent1 6" xfId="102" xr:uid="{00000000-0005-0000-0000-000065000000}"/>
    <cellStyle name="60% - Accent1 7" xfId="103" xr:uid="{00000000-0005-0000-0000-000066000000}"/>
    <cellStyle name="60% - Accent2 2" xfId="104" xr:uid="{00000000-0005-0000-0000-000067000000}"/>
    <cellStyle name="60% - Accent2 3" xfId="105" xr:uid="{00000000-0005-0000-0000-000068000000}"/>
    <cellStyle name="60% - Accent2 4" xfId="106" xr:uid="{00000000-0005-0000-0000-000069000000}"/>
    <cellStyle name="60% - Accent2 4 2" xfId="107" xr:uid="{00000000-0005-0000-0000-00006A000000}"/>
    <cellStyle name="60% - Accent2 5" xfId="108" xr:uid="{00000000-0005-0000-0000-00006B000000}"/>
    <cellStyle name="60% - Accent2 6" xfId="109" xr:uid="{00000000-0005-0000-0000-00006C000000}"/>
    <cellStyle name="60% - Accent2 7" xfId="110" xr:uid="{00000000-0005-0000-0000-00006D000000}"/>
    <cellStyle name="60% - Accent3 2" xfId="111" xr:uid="{00000000-0005-0000-0000-00006E000000}"/>
    <cellStyle name="60% - Accent3 3" xfId="112" xr:uid="{00000000-0005-0000-0000-00006F000000}"/>
    <cellStyle name="60% - Accent3 4" xfId="113" xr:uid="{00000000-0005-0000-0000-000070000000}"/>
    <cellStyle name="60% - Accent3 4 2" xfId="114" xr:uid="{00000000-0005-0000-0000-000071000000}"/>
    <cellStyle name="60% - Accent3 5" xfId="115" xr:uid="{00000000-0005-0000-0000-000072000000}"/>
    <cellStyle name="60% - Accent3 6" xfId="116" xr:uid="{00000000-0005-0000-0000-000073000000}"/>
    <cellStyle name="60% - Accent3 7" xfId="117" xr:uid="{00000000-0005-0000-0000-000074000000}"/>
    <cellStyle name="60% - Accent4 2" xfId="118" xr:uid="{00000000-0005-0000-0000-000075000000}"/>
    <cellStyle name="60% - Accent4 3" xfId="119" xr:uid="{00000000-0005-0000-0000-000076000000}"/>
    <cellStyle name="60% - Accent4 4" xfId="120" xr:uid="{00000000-0005-0000-0000-000077000000}"/>
    <cellStyle name="60% - Accent4 4 2" xfId="121" xr:uid="{00000000-0005-0000-0000-000078000000}"/>
    <cellStyle name="60% - Accent4 5" xfId="122" xr:uid="{00000000-0005-0000-0000-000079000000}"/>
    <cellStyle name="60% - Accent4 6" xfId="123" xr:uid="{00000000-0005-0000-0000-00007A000000}"/>
    <cellStyle name="60% - Accent4 7" xfId="124" xr:uid="{00000000-0005-0000-0000-00007B000000}"/>
    <cellStyle name="60% - Accent5 2" xfId="125" xr:uid="{00000000-0005-0000-0000-00007C000000}"/>
    <cellStyle name="60% - Accent5 3" xfId="126" xr:uid="{00000000-0005-0000-0000-00007D000000}"/>
    <cellStyle name="60% - Accent5 4" xfId="127" xr:uid="{00000000-0005-0000-0000-00007E000000}"/>
    <cellStyle name="60% - Accent5 4 2" xfId="128" xr:uid="{00000000-0005-0000-0000-00007F000000}"/>
    <cellStyle name="60% - Accent5 5" xfId="129" xr:uid="{00000000-0005-0000-0000-000080000000}"/>
    <cellStyle name="60% - Accent5 6" xfId="130" xr:uid="{00000000-0005-0000-0000-000081000000}"/>
    <cellStyle name="60% - Accent5 7" xfId="131" xr:uid="{00000000-0005-0000-0000-000082000000}"/>
    <cellStyle name="60% - Accent6 2" xfId="132" xr:uid="{00000000-0005-0000-0000-000083000000}"/>
    <cellStyle name="60% - Accent6 3" xfId="133" xr:uid="{00000000-0005-0000-0000-000084000000}"/>
    <cellStyle name="60% - Accent6 4" xfId="134" xr:uid="{00000000-0005-0000-0000-000085000000}"/>
    <cellStyle name="60% - Accent6 4 2" xfId="135" xr:uid="{00000000-0005-0000-0000-000086000000}"/>
    <cellStyle name="60% - Accent6 5" xfId="136" xr:uid="{00000000-0005-0000-0000-000087000000}"/>
    <cellStyle name="60% - Accent6 6" xfId="137" xr:uid="{00000000-0005-0000-0000-000088000000}"/>
    <cellStyle name="60% - Accent6 7" xfId="138" xr:uid="{00000000-0005-0000-0000-000089000000}"/>
    <cellStyle name="Accent1 2" xfId="139" xr:uid="{00000000-0005-0000-0000-00008A000000}"/>
    <cellStyle name="Accent1 3" xfId="140" xr:uid="{00000000-0005-0000-0000-00008B000000}"/>
    <cellStyle name="Accent1 4" xfId="141" xr:uid="{00000000-0005-0000-0000-00008C000000}"/>
    <cellStyle name="Accent1 4 2" xfId="142" xr:uid="{00000000-0005-0000-0000-00008D000000}"/>
    <cellStyle name="Accent1 5" xfId="143" xr:uid="{00000000-0005-0000-0000-00008E000000}"/>
    <cellStyle name="Accent1 6" xfId="144" xr:uid="{00000000-0005-0000-0000-00008F000000}"/>
    <cellStyle name="Accent1 7" xfId="145" xr:uid="{00000000-0005-0000-0000-000090000000}"/>
    <cellStyle name="Accent2 2" xfId="146" xr:uid="{00000000-0005-0000-0000-000091000000}"/>
    <cellStyle name="Accent2 3" xfId="147" xr:uid="{00000000-0005-0000-0000-000092000000}"/>
    <cellStyle name="Accent2 4" xfId="148" xr:uid="{00000000-0005-0000-0000-000093000000}"/>
    <cellStyle name="Accent2 4 2" xfId="149" xr:uid="{00000000-0005-0000-0000-000094000000}"/>
    <cellStyle name="Accent2 5" xfId="150" xr:uid="{00000000-0005-0000-0000-000095000000}"/>
    <cellStyle name="Accent2 6" xfId="151" xr:uid="{00000000-0005-0000-0000-000096000000}"/>
    <cellStyle name="Accent2 7" xfId="152" xr:uid="{00000000-0005-0000-0000-000097000000}"/>
    <cellStyle name="Accent3 2" xfId="153" xr:uid="{00000000-0005-0000-0000-000098000000}"/>
    <cellStyle name="Accent3 3" xfId="154" xr:uid="{00000000-0005-0000-0000-000099000000}"/>
    <cellStyle name="Accent3 4" xfId="155" xr:uid="{00000000-0005-0000-0000-00009A000000}"/>
    <cellStyle name="Accent3 4 2" xfId="156" xr:uid="{00000000-0005-0000-0000-00009B000000}"/>
    <cellStyle name="Accent3 5" xfId="157" xr:uid="{00000000-0005-0000-0000-00009C000000}"/>
    <cellStyle name="Accent3 6" xfId="158" xr:uid="{00000000-0005-0000-0000-00009D000000}"/>
    <cellStyle name="Accent3 7" xfId="159" xr:uid="{00000000-0005-0000-0000-00009E000000}"/>
    <cellStyle name="Accent4 2" xfId="160" xr:uid="{00000000-0005-0000-0000-00009F000000}"/>
    <cellStyle name="Accent4 3" xfId="161" xr:uid="{00000000-0005-0000-0000-0000A0000000}"/>
    <cellStyle name="Accent4 4" xfId="162" xr:uid="{00000000-0005-0000-0000-0000A1000000}"/>
    <cellStyle name="Accent4 4 2" xfId="163" xr:uid="{00000000-0005-0000-0000-0000A2000000}"/>
    <cellStyle name="Accent4 5" xfId="164" xr:uid="{00000000-0005-0000-0000-0000A3000000}"/>
    <cellStyle name="Accent4 6" xfId="165" xr:uid="{00000000-0005-0000-0000-0000A4000000}"/>
    <cellStyle name="Accent4 7" xfId="166" xr:uid="{00000000-0005-0000-0000-0000A5000000}"/>
    <cellStyle name="Accent5 2" xfId="167" xr:uid="{00000000-0005-0000-0000-0000A6000000}"/>
    <cellStyle name="Accent5 3" xfId="168" xr:uid="{00000000-0005-0000-0000-0000A7000000}"/>
    <cellStyle name="Accent5 4" xfId="169" xr:uid="{00000000-0005-0000-0000-0000A8000000}"/>
    <cellStyle name="Accent5 4 2" xfId="170" xr:uid="{00000000-0005-0000-0000-0000A9000000}"/>
    <cellStyle name="Accent5 5" xfId="171" xr:uid="{00000000-0005-0000-0000-0000AA000000}"/>
    <cellStyle name="Accent5 6" xfId="172" xr:uid="{00000000-0005-0000-0000-0000AB000000}"/>
    <cellStyle name="Accent5 7" xfId="173" xr:uid="{00000000-0005-0000-0000-0000AC000000}"/>
    <cellStyle name="Accent6 2" xfId="174" xr:uid="{00000000-0005-0000-0000-0000AD000000}"/>
    <cellStyle name="Accent6 3" xfId="175" xr:uid="{00000000-0005-0000-0000-0000AE000000}"/>
    <cellStyle name="Accent6 4" xfId="176" xr:uid="{00000000-0005-0000-0000-0000AF000000}"/>
    <cellStyle name="Accent6 4 2" xfId="177" xr:uid="{00000000-0005-0000-0000-0000B0000000}"/>
    <cellStyle name="Accent6 5" xfId="178" xr:uid="{00000000-0005-0000-0000-0000B1000000}"/>
    <cellStyle name="Accent6 6" xfId="179" xr:uid="{00000000-0005-0000-0000-0000B2000000}"/>
    <cellStyle name="Accent6 7" xfId="180" xr:uid="{00000000-0005-0000-0000-0000B3000000}"/>
    <cellStyle name="Bad 2" xfId="181" xr:uid="{00000000-0005-0000-0000-0000B4000000}"/>
    <cellStyle name="Bad 3" xfId="182" xr:uid="{00000000-0005-0000-0000-0000B5000000}"/>
    <cellStyle name="Bad 4" xfId="183" xr:uid="{00000000-0005-0000-0000-0000B6000000}"/>
    <cellStyle name="Bad 4 2" xfId="184" xr:uid="{00000000-0005-0000-0000-0000B7000000}"/>
    <cellStyle name="Bad 5" xfId="185" xr:uid="{00000000-0005-0000-0000-0000B8000000}"/>
    <cellStyle name="Bad 6" xfId="186" xr:uid="{00000000-0005-0000-0000-0000B9000000}"/>
    <cellStyle name="Bad 7" xfId="187" xr:uid="{00000000-0005-0000-0000-0000BA000000}"/>
    <cellStyle name="Calculation 2" xfId="188" xr:uid="{00000000-0005-0000-0000-0000BB000000}"/>
    <cellStyle name="Calculation 3" xfId="189" xr:uid="{00000000-0005-0000-0000-0000BC000000}"/>
    <cellStyle name="Calculation 4" xfId="190" xr:uid="{00000000-0005-0000-0000-0000BD000000}"/>
    <cellStyle name="Calculation 4 2" xfId="191" xr:uid="{00000000-0005-0000-0000-0000BE000000}"/>
    <cellStyle name="Calculation 4_SAN2009-IIIxlsx" xfId="192" xr:uid="{00000000-0005-0000-0000-0000BF000000}"/>
    <cellStyle name="Calculation 5" xfId="193" xr:uid="{00000000-0005-0000-0000-0000C0000000}"/>
    <cellStyle name="Calculation 6" xfId="194" xr:uid="{00000000-0005-0000-0000-0000C1000000}"/>
    <cellStyle name="Calculation 7" xfId="195" xr:uid="{00000000-0005-0000-0000-0000C2000000}"/>
    <cellStyle name="Check Cell 2" xfId="196" xr:uid="{00000000-0005-0000-0000-0000C3000000}"/>
    <cellStyle name="Check Cell 3" xfId="197" xr:uid="{00000000-0005-0000-0000-0000C4000000}"/>
    <cellStyle name="Check Cell 4" xfId="198" xr:uid="{00000000-0005-0000-0000-0000C5000000}"/>
    <cellStyle name="Check Cell 4 2" xfId="199" xr:uid="{00000000-0005-0000-0000-0000C6000000}"/>
    <cellStyle name="Check Cell 4_SAN2009-IIIxlsx" xfId="200" xr:uid="{00000000-0005-0000-0000-0000C7000000}"/>
    <cellStyle name="Check Cell 5" xfId="201" xr:uid="{00000000-0005-0000-0000-0000C8000000}"/>
    <cellStyle name="Check Cell 6" xfId="202" xr:uid="{00000000-0005-0000-0000-0000C9000000}"/>
    <cellStyle name="Check Cell 7" xfId="203" xr:uid="{00000000-0005-0000-0000-0000CA000000}"/>
    <cellStyle name="Comma" xfId="347" builtinId="3"/>
    <cellStyle name="Comma 10" xfId="204" xr:uid="{00000000-0005-0000-0000-0000CC000000}"/>
    <cellStyle name="Comma 2" xfId="205" xr:uid="{00000000-0005-0000-0000-0000CD000000}"/>
    <cellStyle name="Comma 3" xfId="206" xr:uid="{00000000-0005-0000-0000-0000CE000000}"/>
    <cellStyle name="Explanatory Text 2" xfId="207" xr:uid="{00000000-0005-0000-0000-0000CF000000}"/>
    <cellStyle name="Explanatory Text 3" xfId="208" xr:uid="{00000000-0005-0000-0000-0000D0000000}"/>
    <cellStyle name="Explanatory Text 4" xfId="209" xr:uid="{00000000-0005-0000-0000-0000D1000000}"/>
    <cellStyle name="Explanatory Text 4 2" xfId="210" xr:uid="{00000000-0005-0000-0000-0000D2000000}"/>
    <cellStyle name="Explanatory Text 5" xfId="211" xr:uid="{00000000-0005-0000-0000-0000D3000000}"/>
    <cellStyle name="Explanatory Text 6" xfId="212" xr:uid="{00000000-0005-0000-0000-0000D4000000}"/>
    <cellStyle name="Explanatory Text 7" xfId="213" xr:uid="{00000000-0005-0000-0000-0000D5000000}"/>
    <cellStyle name="Good 2" xfId="214" xr:uid="{00000000-0005-0000-0000-0000D6000000}"/>
    <cellStyle name="Good 3" xfId="215" xr:uid="{00000000-0005-0000-0000-0000D7000000}"/>
    <cellStyle name="Good 4" xfId="216" xr:uid="{00000000-0005-0000-0000-0000D8000000}"/>
    <cellStyle name="Good 4 2" xfId="217" xr:uid="{00000000-0005-0000-0000-0000D9000000}"/>
    <cellStyle name="Good 5" xfId="218" xr:uid="{00000000-0005-0000-0000-0000DA000000}"/>
    <cellStyle name="Good 6" xfId="219" xr:uid="{00000000-0005-0000-0000-0000DB000000}"/>
    <cellStyle name="Good 7" xfId="220" xr:uid="{00000000-0005-0000-0000-0000DC000000}"/>
    <cellStyle name="Heading 1 2" xfId="221" xr:uid="{00000000-0005-0000-0000-0000DD000000}"/>
    <cellStyle name="Heading 1 3" xfId="222" xr:uid="{00000000-0005-0000-0000-0000DE000000}"/>
    <cellStyle name="Heading 1 4" xfId="223" xr:uid="{00000000-0005-0000-0000-0000DF000000}"/>
    <cellStyle name="Heading 1 4 2" xfId="224" xr:uid="{00000000-0005-0000-0000-0000E0000000}"/>
    <cellStyle name="Heading 1 4_SAN2009-IIIxlsx" xfId="225" xr:uid="{00000000-0005-0000-0000-0000E1000000}"/>
    <cellStyle name="Heading 1 5" xfId="226" xr:uid="{00000000-0005-0000-0000-0000E2000000}"/>
    <cellStyle name="Heading 1 6" xfId="227" xr:uid="{00000000-0005-0000-0000-0000E3000000}"/>
    <cellStyle name="Heading 1 7" xfId="228" xr:uid="{00000000-0005-0000-0000-0000E4000000}"/>
    <cellStyle name="Heading 2 2" xfId="229" xr:uid="{00000000-0005-0000-0000-0000E5000000}"/>
    <cellStyle name="Heading 2 3" xfId="230" xr:uid="{00000000-0005-0000-0000-0000E6000000}"/>
    <cellStyle name="Heading 2 4" xfId="231" xr:uid="{00000000-0005-0000-0000-0000E7000000}"/>
    <cellStyle name="Heading 2 4 2" xfId="232" xr:uid="{00000000-0005-0000-0000-0000E8000000}"/>
    <cellStyle name="Heading 2 4_SAN2009-IIIxlsx" xfId="233" xr:uid="{00000000-0005-0000-0000-0000E9000000}"/>
    <cellStyle name="Heading 2 5" xfId="234" xr:uid="{00000000-0005-0000-0000-0000EA000000}"/>
    <cellStyle name="Heading 2 6" xfId="235" xr:uid="{00000000-0005-0000-0000-0000EB000000}"/>
    <cellStyle name="Heading 2 7" xfId="236" xr:uid="{00000000-0005-0000-0000-0000EC000000}"/>
    <cellStyle name="Heading 3 2" xfId="237" xr:uid="{00000000-0005-0000-0000-0000ED000000}"/>
    <cellStyle name="Heading 3 3" xfId="238" xr:uid="{00000000-0005-0000-0000-0000EE000000}"/>
    <cellStyle name="Heading 3 4" xfId="239" xr:uid="{00000000-0005-0000-0000-0000EF000000}"/>
    <cellStyle name="Heading 3 4 2" xfId="240" xr:uid="{00000000-0005-0000-0000-0000F0000000}"/>
    <cellStyle name="Heading 3 4_SAN2009-IIIxlsx" xfId="241" xr:uid="{00000000-0005-0000-0000-0000F1000000}"/>
    <cellStyle name="Heading 3 5" xfId="242" xr:uid="{00000000-0005-0000-0000-0000F2000000}"/>
    <cellStyle name="Heading 3 6" xfId="243" xr:uid="{00000000-0005-0000-0000-0000F3000000}"/>
    <cellStyle name="Heading 3 7" xfId="244" xr:uid="{00000000-0005-0000-0000-0000F4000000}"/>
    <cellStyle name="Heading 4 2" xfId="245" xr:uid="{00000000-0005-0000-0000-0000F5000000}"/>
    <cellStyle name="Heading 4 3" xfId="246" xr:uid="{00000000-0005-0000-0000-0000F6000000}"/>
    <cellStyle name="Heading 4 4" xfId="247" xr:uid="{00000000-0005-0000-0000-0000F7000000}"/>
    <cellStyle name="Heading 4 4 2" xfId="248" xr:uid="{00000000-0005-0000-0000-0000F8000000}"/>
    <cellStyle name="Heading 4 5" xfId="249" xr:uid="{00000000-0005-0000-0000-0000F9000000}"/>
    <cellStyle name="Heading 4 6" xfId="250" xr:uid="{00000000-0005-0000-0000-0000FA000000}"/>
    <cellStyle name="Heading 4 7" xfId="251" xr:uid="{00000000-0005-0000-0000-0000FB000000}"/>
    <cellStyle name="Input 2" xfId="252" xr:uid="{00000000-0005-0000-0000-0000FC000000}"/>
    <cellStyle name="Input 3" xfId="253" xr:uid="{00000000-0005-0000-0000-0000FD000000}"/>
    <cellStyle name="Input 4" xfId="254" xr:uid="{00000000-0005-0000-0000-0000FE000000}"/>
    <cellStyle name="Input 4 2" xfId="255" xr:uid="{00000000-0005-0000-0000-0000FF000000}"/>
    <cellStyle name="Input 4_SAN2009-IIIxlsx" xfId="256" xr:uid="{00000000-0005-0000-0000-000000010000}"/>
    <cellStyle name="Input 5" xfId="257" xr:uid="{00000000-0005-0000-0000-000001010000}"/>
    <cellStyle name="Input 6" xfId="258" xr:uid="{00000000-0005-0000-0000-000002010000}"/>
    <cellStyle name="Input 7" xfId="259" xr:uid="{00000000-0005-0000-0000-000003010000}"/>
    <cellStyle name="Linked Cell 2" xfId="260" xr:uid="{00000000-0005-0000-0000-000004010000}"/>
    <cellStyle name="Linked Cell 3" xfId="261" xr:uid="{00000000-0005-0000-0000-000005010000}"/>
    <cellStyle name="Linked Cell 4" xfId="262" xr:uid="{00000000-0005-0000-0000-000006010000}"/>
    <cellStyle name="Linked Cell 4 2" xfId="263" xr:uid="{00000000-0005-0000-0000-000007010000}"/>
    <cellStyle name="Linked Cell 4_SAN2009-IIIxlsx" xfId="264" xr:uid="{00000000-0005-0000-0000-000008010000}"/>
    <cellStyle name="Linked Cell 5" xfId="265" xr:uid="{00000000-0005-0000-0000-000009010000}"/>
    <cellStyle name="Linked Cell 6" xfId="266" xr:uid="{00000000-0005-0000-0000-00000A010000}"/>
    <cellStyle name="Linked Cell 7" xfId="267" xr:uid="{00000000-0005-0000-0000-00000B010000}"/>
    <cellStyle name="Neutral 2" xfId="268" xr:uid="{00000000-0005-0000-0000-00000C010000}"/>
    <cellStyle name="Neutral 3" xfId="269" xr:uid="{00000000-0005-0000-0000-00000D010000}"/>
    <cellStyle name="Neutral 4" xfId="270" xr:uid="{00000000-0005-0000-0000-00000E010000}"/>
    <cellStyle name="Neutral 4 2" xfId="271" xr:uid="{00000000-0005-0000-0000-00000F010000}"/>
    <cellStyle name="Neutral 5" xfId="272" xr:uid="{00000000-0005-0000-0000-000010010000}"/>
    <cellStyle name="Neutral 6" xfId="273" xr:uid="{00000000-0005-0000-0000-000011010000}"/>
    <cellStyle name="Neutral 7" xfId="274" xr:uid="{00000000-0005-0000-0000-000012010000}"/>
    <cellStyle name="Normal" xfId="0" builtinId="0"/>
    <cellStyle name="Normal 10" xfId="275" xr:uid="{00000000-0005-0000-0000-000014010000}"/>
    <cellStyle name="Normal 11" xfId="276" xr:uid="{00000000-0005-0000-0000-000015010000}"/>
    <cellStyle name="Normal 12" xfId="277" xr:uid="{00000000-0005-0000-0000-000016010000}"/>
    <cellStyle name="Normal 13" xfId="278" xr:uid="{00000000-0005-0000-0000-000017010000}"/>
    <cellStyle name="Normal 2" xfId="279" xr:uid="{00000000-0005-0000-0000-000018010000}"/>
    <cellStyle name="Normal 2 2" xfId="280" xr:uid="{00000000-0005-0000-0000-000019010000}"/>
    <cellStyle name="Normal 2 2 2" xfId="281" xr:uid="{00000000-0005-0000-0000-00001A010000}"/>
    <cellStyle name="Normal 2 2 3" xfId="282" xr:uid="{00000000-0005-0000-0000-00001B010000}"/>
    <cellStyle name="Normal 2 2 4" xfId="283" xr:uid="{00000000-0005-0000-0000-00001C010000}"/>
    <cellStyle name="Normal 2 2 5" xfId="284" xr:uid="{00000000-0005-0000-0000-00001D010000}"/>
    <cellStyle name="Normal 2 2_samsheneblo 2009-II" xfId="285" xr:uid="{00000000-0005-0000-0000-00001E010000}"/>
    <cellStyle name="Normal 2 3" xfId="286" xr:uid="{00000000-0005-0000-0000-00001F010000}"/>
    <cellStyle name="Normal 2 4" xfId="287" xr:uid="{00000000-0005-0000-0000-000020010000}"/>
    <cellStyle name="Normal 2 5" xfId="288" xr:uid="{00000000-0005-0000-0000-000021010000}"/>
    <cellStyle name="Normal 2 6" xfId="289" xr:uid="{00000000-0005-0000-0000-000022010000}"/>
    <cellStyle name="Normal 2 7" xfId="290" xr:uid="{00000000-0005-0000-0000-000023010000}"/>
    <cellStyle name="Normal 2_samseneblo - 2009" xfId="291" xr:uid="{00000000-0005-0000-0000-000024010000}"/>
    <cellStyle name="Normal 26" xfId="292" xr:uid="{00000000-0005-0000-0000-000025010000}"/>
    <cellStyle name="Normal 27" xfId="293" xr:uid="{00000000-0005-0000-0000-000026010000}"/>
    <cellStyle name="Normal 3" xfId="294" xr:uid="{00000000-0005-0000-0000-000027010000}"/>
    <cellStyle name="Normal 3 2" xfId="348" xr:uid="{00000000-0005-0000-0000-000028010000}"/>
    <cellStyle name="Normal 31" xfId="295" xr:uid="{00000000-0005-0000-0000-000029010000}"/>
    <cellStyle name="Normal 4" xfId="296" xr:uid="{00000000-0005-0000-0000-00002A010000}"/>
    <cellStyle name="Normal 5" xfId="297" xr:uid="{00000000-0005-0000-0000-00002B010000}"/>
    <cellStyle name="Normal 6" xfId="298" xr:uid="{00000000-0005-0000-0000-00002C010000}"/>
    <cellStyle name="Normal 7" xfId="299" xr:uid="{00000000-0005-0000-0000-00002D010000}"/>
    <cellStyle name="Normal 8" xfId="300" xr:uid="{00000000-0005-0000-0000-00002E010000}"/>
    <cellStyle name="Normal 8 2" xfId="301" xr:uid="{00000000-0005-0000-0000-00002F010000}"/>
    <cellStyle name="Normal 9" xfId="302" xr:uid="{00000000-0005-0000-0000-000030010000}"/>
    <cellStyle name="Normal 9 2" xfId="303" xr:uid="{00000000-0005-0000-0000-000031010000}"/>
    <cellStyle name="Normal 9 2 2" xfId="304" xr:uid="{00000000-0005-0000-0000-000032010000}"/>
    <cellStyle name="Normal_gare wyalsadfenigagarini 2_SMSH2008-IIkv ." xfId="305" xr:uid="{00000000-0005-0000-0000-000033010000}"/>
    <cellStyle name="Note 2" xfId="306" xr:uid="{00000000-0005-0000-0000-000034010000}"/>
    <cellStyle name="Note 3" xfId="307" xr:uid="{00000000-0005-0000-0000-000035010000}"/>
    <cellStyle name="Note 4" xfId="308" xr:uid="{00000000-0005-0000-0000-000036010000}"/>
    <cellStyle name="Note 4 2" xfId="309" xr:uid="{00000000-0005-0000-0000-000037010000}"/>
    <cellStyle name="Note 4_SAN2009-IIIxlsx" xfId="310" xr:uid="{00000000-0005-0000-0000-000038010000}"/>
    <cellStyle name="Note 5" xfId="311" xr:uid="{00000000-0005-0000-0000-000039010000}"/>
    <cellStyle name="Note 6" xfId="312" xr:uid="{00000000-0005-0000-0000-00003A010000}"/>
    <cellStyle name="Note 7" xfId="313" xr:uid="{00000000-0005-0000-0000-00003B010000}"/>
    <cellStyle name="Output 2" xfId="314" xr:uid="{00000000-0005-0000-0000-00003C010000}"/>
    <cellStyle name="Output 3" xfId="315" xr:uid="{00000000-0005-0000-0000-00003D010000}"/>
    <cellStyle name="Output 4" xfId="316" xr:uid="{00000000-0005-0000-0000-00003E010000}"/>
    <cellStyle name="Output 4 2" xfId="317" xr:uid="{00000000-0005-0000-0000-00003F010000}"/>
    <cellStyle name="Output 4_SAN2009-IIIxlsx" xfId="318" xr:uid="{00000000-0005-0000-0000-000040010000}"/>
    <cellStyle name="Output 5" xfId="319" xr:uid="{00000000-0005-0000-0000-000041010000}"/>
    <cellStyle name="Output 6" xfId="320" xr:uid="{00000000-0005-0000-0000-000042010000}"/>
    <cellStyle name="Output 7" xfId="321" xr:uid="{00000000-0005-0000-0000-000043010000}"/>
    <cellStyle name="Percent" xfId="346" builtinId="5"/>
    <cellStyle name="Percent 2" xfId="322" xr:uid="{00000000-0005-0000-0000-000045010000}"/>
    <cellStyle name="Percent 3" xfId="349" xr:uid="{00000000-0005-0000-0000-000046010000}"/>
    <cellStyle name="Style 1" xfId="323" xr:uid="{00000000-0005-0000-0000-000047010000}"/>
    <cellStyle name="Title 2" xfId="324" xr:uid="{00000000-0005-0000-0000-000048010000}"/>
    <cellStyle name="Title 3" xfId="325" xr:uid="{00000000-0005-0000-0000-000049010000}"/>
    <cellStyle name="Title 4" xfId="326" xr:uid="{00000000-0005-0000-0000-00004A010000}"/>
    <cellStyle name="Title 4 2" xfId="327" xr:uid="{00000000-0005-0000-0000-00004B010000}"/>
    <cellStyle name="Title 5" xfId="328" xr:uid="{00000000-0005-0000-0000-00004C010000}"/>
    <cellStyle name="Title 6" xfId="329" xr:uid="{00000000-0005-0000-0000-00004D010000}"/>
    <cellStyle name="Title 7" xfId="330" xr:uid="{00000000-0005-0000-0000-00004E010000}"/>
    <cellStyle name="Total 2" xfId="331" xr:uid="{00000000-0005-0000-0000-00004F010000}"/>
    <cellStyle name="Total 3" xfId="332" xr:uid="{00000000-0005-0000-0000-000050010000}"/>
    <cellStyle name="Total 4" xfId="333" xr:uid="{00000000-0005-0000-0000-000051010000}"/>
    <cellStyle name="Total 4 2" xfId="334" xr:uid="{00000000-0005-0000-0000-000052010000}"/>
    <cellStyle name="Total 4_SAN2009-IIIxlsx" xfId="335" xr:uid="{00000000-0005-0000-0000-000053010000}"/>
    <cellStyle name="Total 5" xfId="336" xr:uid="{00000000-0005-0000-0000-000054010000}"/>
    <cellStyle name="Total 6" xfId="337" xr:uid="{00000000-0005-0000-0000-000055010000}"/>
    <cellStyle name="Total 7" xfId="338" xr:uid="{00000000-0005-0000-0000-000056010000}"/>
    <cellStyle name="Warning Text 2" xfId="339" xr:uid="{00000000-0005-0000-0000-000057010000}"/>
    <cellStyle name="Warning Text 3" xfId="340" xr:uid="{00000000-0005-0000-0000-000058010000}"/>
    <cellStyle name="Warning Text 4" xfId="341" xr:uid="{00000000-0005-0000-0000-000059010000}"/>
    <cellStyle name="Warning Text 4 2" xfId="342" xr:uid="{00000000-0005-0000-0000-00005A010000}"/>
    <cellStyle name="Warning Text 5" xfId="343" xr:uid="{00000000-0005-0000-0000-00005B010000}"/>
    <cellStyle name="Warning Text 6" xfId="344" xr:uid="{00000000-0005-0000-0000-00005C010000}"/>
    <cellStyle name="Warning Text 7" xfId="345" xr:uid="{00000000-0005-0000-0000-00005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3"/>
  <sheetViews>
    <sheetView tabSelected="1" zoomScaleNormal="100" zoomScaleSheetLayoutView="85" zoomScalePageLayoutView="80" workbookViewId="0">
      <selection activeCell="F98" sqref="F98"/>
    </sheetView>
  </sheetViews>
  <sheetFormatPr defaultColWidth="9.140625" defaultRowHeight="13.5"/>
  <cols>
    <col min="1" max="1" width="3.5703125" style="12" customWidth="1"/>
    <col min="2" max="2" width="9.140625" style="12" customWidth="1"/>
    <col min="3" max="3" width="35.28515625" style="12" customWidth="1"/>
    <col min="4" max="4" width="8.85546875" style="12" customWidth="1"/>
    <col min="5" max="5" width="9.5703125" style="12" customWidth="1"/>
    <col min="6" max="6" width="10.28515625" style="12" customWidth="1"/>
    <col min="7" max="7" width="8.42578125" style="12" customWidth="1"/>
    <col min="8" max="8" width="11.5703125" style="12" customWidth="1"/>
    <col min="9" max="9" width="10" style="12" customWidth="1"/>
    <col min="10" max="10" width="13.7109375" style="12" customWidth="1"/>
    <col min="11" max="11" width="10.85546875" style="12" customWidth="1"/>
    <col min="12" max="12" width="13.85546875" style="12" customWidth="1"/>
    <col min="13" max="13" width="13.5703125" style="12" customWidth="1"/>
    <col min="14" max="14" width="11.42578125" style="12" bestFit="1" customWidth="1"/>
    <col min="15" max="16384" width="9.140625" style="12"/>
  </cols>
  <sheetData>
    <row r="1" spans="1:17" ht="30" customHeight="1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7" ht="19.5" customHeight="1">
      <c r="A2" s="117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7" ht="22.5" customHeight="1">
      <c r="A3" s="118" t="s">
        <v>0</v>
      </c>
      <c r="B3" s="118"/>
      <c r="C3" s="118"/>
      <c r="D3" s="118"/>
      <c r="E3" s="118"/>
      <c r="F3" s="118"/>
      <c r="G3" s="19"/>
      <c r="H3" s="119" t="s">
        <v>1</v>
      </c>
      <c r="I3" s="119"/>
      <c r="J3" s="119"/>
      <c r="K3" s="119"/>
      <c r="L3" s="91">
        <v>2475.6999999999998</v>
      </c>
      <c r="M3" s="62" t="s">
        <v>2</v>
      </c>
      <c r="Q3" s="12" t="s">
        <v>86</v>
      </c>
    </row>
    <row r="4" spans="1:17" ht="27" customHeight="1">
      <c r="A4" s="120"/>
      <c r="B4" s="120"/>
      <c r="C4" s="120"/>
      <c r="D4" s="120"/>
      <c r="E4" s="120"/>
      <c r="F4" s="120"/>
      <c r="G4" s="20"/>
      <c r="H4" s="62"/>
      <c r="I4" s="121" t="s">
        <v>3</v>
      </c>
      <c r="J4" s="121"/>
      <c r="K4" s="121"/>
      <c r="L4" s="91"/>
      <c r="M4" s="62" t="s">
        <v>2</v>
      </c>
    </row>
    <row r="5" spans="1:17" ht="15.75" customHeight="1">
      <c r="A5" s="122" t="s">
        <v>4</v>
      </c>
      <c r="B5" s="125" t="s">
        <v>5</v>
      </c>
      <c r="C5" s="9"/>
      <c r="D5" s="128" t="s">
        <v>6</v>
      </c>
      <c r="E5" s="131" t="s">
        <v>7</v>
      </c>
      <c r="F5" s="132"/>
      <c r="G5" s="104" t="s">
        <v>8</v>
      </c>
      <c r="H5" s="105"/>
      <c r="I5" s="104" t="s">
        <v>9</v>
      </c>
      <c r="J5" s="105"/>
      <c r="K5" s="95" t="s">
        <v>10</v>
      </c>
      <c r="L5" s="96"/>
      <c r="M5" s="97" t="s">
        <v>11</v>
      </c>
    </row>
    <row r="6" spans="1:17" ht="15.75">
      <c r="A6" s="123"/>
      <c r="B6" s="126"/>
      <c r="C6" s="13" t="s">
        <v>12</v>
      </c>
      <c r="D6" s="129"/>
      <c r="E6" s="100" t="s">
        <v>13</v>
      </c>
      <c r="F6" s="101"/>
      <c r="G6" s="106"/>
      <c r="H6" s="107"/>
      <c r="I6" s="106"/>
      <c r="J6" s="107"/>
      <c r="K6" s="102" t="s">
        <v>14</v>
      </c>
      <c r="L6" s="103"/>
      <c r="M6" s="98"/>
    </row>
    <row r="7" spans="1:17" ht="47.25">
      <c r="A7" s="123"/>
      <c r="B7" s="126"/>
      <c r="C7" s="14" t="s">
        <v>15</v>
      </c>
      <c r="D7" s="129"/>
      <c r="E7" s="16" t="s">
        <v>16</v>
      </c>
      <c r="F7" s="97" t="s">
        <v>17</v>
      </c>
      <c r="G7" s="1" t="s">
        <v>18</v>
      </c>
      <c r="H7" s="97" t="s">
        <v>17</v>
      </c>
      <c r="I7" s="1" t="s">
        <v>18</v>
      </c>
      <c r="J7" s="97" t="s">
        <v>17</v>
      </c>
      <c r="K7" s="1" t="s">
        <v>18</v>
      </c>
      <c r="L7" s="97" t="s">
        <v>17</v>
      </c>
      <c r="M7" s="98"/>
    </row>
    <row r="8" spans="1:17" ht="20.25" customHeight="1">
      <c r="A8" s="124"/>
      <c r="B8" s="127"/>
      <c r="C8" s="10"/>
      <c r="D8" s="130"/>
      <c r="E8" s="17"/>
      <c r="F8" s="99"/>
      <c r="G8" s="2" t="s">
        <v>19</v>
      </c>
      <c r="H8" s="99"/>
      <c r="I8" s="2" t="s">
        <v>19</v>
      </c>
      <c r="J8" s="99"/>
      <c r="K8" s="2" t="s">
        <v>19</v>
      </c>
      <c r="L8" s="99"/>
      <c r="M8" s="99"/>
    </row>
    <row r="9" spans="1:17" ht="15.75">
      <c r="A9" s="3" t="s">
        <v>20</v>
      </c>
      <c r="B9" s="11" t="s">
        <v>21</v>
      </c>
      <c r="C9" s="11" t="s">
        <v>22</v>
      </c>
      <c r="D9" s="4" t="s">
        <v>23</v>
      </c>
      <c r="E9" s="5" t="s">
        <v>24</v>
      </c>
      <c r="F9" s="6" t="s">
        <v>25</v>
      </c>
      <c r="G9" s="7" t="s">
        <v>26</v>
      </c>
      <c r="H9" s="8" t="s">
        <v>27</v>
      </c>
      <c r="I9" s="5" t="s">
        <v>28</v>
      </c>
      <c r="J9" s="7" t="s">
        <v>29</v>
      </c>
      <c r="K9" s="5" t="s">
        <v>30</v>
      </c>
      <c r="L9" s="8" t="s">
        <v>31</v>
      </c>
      <c r="M9" s="5" t="s">
        <v>32</v>
      </c>
    </row>
    <row r="10" spans="1:17" ht="15.75">
      <c r="A10" s="70"/>
      <c r="B10" s="71"/>
      <c r="C10" s="86" t="s">
        <v>81</v>
      </c>
      <c r="D10" s="72"/>
      <c r="E10" s="73"/>
      <c r="F10" s="61"/>
      <c r="G10" s="74"/>
      <c r="H10" s="60"/>
      <c r="I10" s="73"/>
      <c r="J10" s="74"/>
      <c r="K10" s="73"/>
      <c r="L10" s="60"/>
      <c r="M10" s="73"/>
    </row>
    <row r="11" spans="1:17">
      <c r="A11" s="92">
        <v>1</v>
      </c>
      <c r="B11" s="108" t="s">
        <v>37</v>
      </c>
      <c r="C11" s="76" t="s">
        <v>69</v>
      </c>
      <c r="D11" s="51" t="s">
        <v>38</v>
      </c>
      <c r="E11" s="51"/>
      <c r="F11" s="35">
        <v>9</v>
      </c>
      <c r="G11" s="37"/>
      <c r="H11" s="52"/>
      <c r="I11" s="37"/>
      <c r="J11" s="52"/>
      <c r="K11" s="37"/>
      <c r="L11" s="52"/>
      <c r="M11" s="52"/>
    </row>
    <row r="12" spans="1:17">
      <c r="A12" s="93"/>
      <c r="B12" s="109"/>
      <c r="C12" s="58" t="s">
        <v>44</v>
      </c>
      <c r="D12" s="51" t="s">
        <v>38</v>
      </c>
      <c r="E12" s="53"/>
      <c r="F12" s="35">
        <v>9</v>
      </c>
      <c r="G12" s="37"/>
      <c r="H12" s="52"/>
      <c r="I12" s="37"/>
      <c r="J12" s="52"/>
      <c r="K12" s="37"/>
      <c r="L12" s="52"/>
      <c r="M12" s="52">
        <f>H12+J12+L12</f>
        <v>0</v>
      </c>
    </row>
    <row r="13" spans="1:17">
      <c r="A13" s="93"/>
      <c r="B13" s="109"/>
      <c r="C13" s="77" t="s">
        <v>42</v>
      </c>
      <c r="D13" s="51"/>
      <c r="E13" s="53"/>
      <c r="F13" s="35"/>
      <c r="G13" s="37"/>
      <c r="H13" s="52"/>
      <c r="I13" s="37"/>
      <c r="J13" s="52"/>
      <c r="K13" s="37"/>
      <c r="L13" s="52"/>
      <c r="M13" s="52"/>
    </row>
    <row r="14" spans="1:17" ht="27">
      <c r="A14" s="94"/>
      <c r="B14" s="110"/>
      <c r="C14" s="76" t="s">
        <v>70</v>
      </c>
      <c r="D14" s="78" t="s">
        <v>39</v>
      </c>
      <c r="E14" s="51"/>
      <c r="F14" s="35">
        <v>9</v>
      </c>
      <c r="G14" s="37"/>
      <c r="H14" s="52"/>
      <c r="I14" s="37"/>
      <c r="J14" s="52">
        <f>I14*F14</f>
        <v>0</v>
      </c>
      <c r="K14" s="37"/>
      <c r="L14" s="52"/>
      <c r="M14" s="52">
        <f>H14+J14+L14</f>
        <v>0</v>
      </c>
    </row>
    <row r="15" spans="1:17" ht="27">
      <c r="A15" s="92">
        <v>2</v>
      </c>
      <c r="B15" s="109" t="s">
        <v>49</v>
      </c>
      <c r="C15" s="76" t="s">
        <v>54</v>
      </c>
      <c r="D15" s="51" t="s">
        <v>53</v>
      </c>
      <c r="E15" s="53"/>
      <c r="F15" s="35">
        <v>9</v>
      </c>
      <c r="G15" s="37"/>
      <c r="H15" s="52"/>
      <c r="I15" s="37"/>
      <c r="J15" s="52"/>
      <c r="K15" s="37"/>
      <c r="L15" s="52"/>
      <c r="M15" s="52"/>
    </row>
    <row r="16" spans="1:17">
      <c r="A16" s="93"/>
      <c r="B16" s="109"/>
      <c r="C16" s="58" t="s">
        <v>44</v>
      </c>
      <c r="D16" s="51" t="s">
        <v>33</v>
      </c>
      <c r="E16" s="53"/>
      <c r="F16" s="35">
        <f>(F15*E16)*2</f>
        <v>0</v>
      </c>
      <c r="G16" s="37"/>
      <c r="H16" s="52">
        <f>G16*F16</f>
        <v>0</v>
      </c>
      <c r="I16" s="37"/>
      <c r="J16" s="52"/>
      <c r="K16" s="37"/>
      <c r="L16" s="52"/>
      <c r="M16" s="52">
        <f>H16+J16+L16</f>
        <v>0</v>
      </c>
    </row>
    <row r="17" spans="1:13">
      <c r="A17" s="93"/>
      <c r="B17" s="109"/>
      <c r="C17" s="58" t="s">
        <v>41</v>
      </c>
      <c r="D17" s="51" t="s">
        <v>2</v>
      </c>
      <c r="E17" s="53"/>
      <c r="F17" s="35">
        <f>(F15*E17)*2</f>
        <v>0</v>
      </c>
      <c r="G17" s="37"/>
      <c r="H17" s="52"/>
      <c r="I17" s="37"/>
      <c r="J17" s="52"/>
      <c r="K17" s="37"/>
      <c r="L17" s="52">
        <f>F17*K17</f>
        <v>0</v>
      </c>
      <c r="M17" s="52">
        <f>H17+J17+L17</f>
        <v>0</v>
      </c>
    </row>
    <row r="18" spans="1:13">
      <c r="A18" s="93"/>
      <c r="B18" s="109"/>
      <c r="C18" s="77" t="s">
        <v>42</v>
      </c>
      <c r="D18" s="51"/>
      <c r="E18" s="53"/>
      <c r="F18" s="35"/>
      <c r="G18" s="37"/>
      <c r="H18" s="52"/>
      <c r="I18" s="37"/>
      <c r="J18" s="52"/>
      <c r="K18" s="37"/>
      <c r="L18" s="52"/>
      <c r="M18" s="52"/>
    </row>
    <row r="19" spans="1:13" ht="27">
      <c r="A19" s="93"/>
      <c r="B19" s="109"/>
      <c r="C19" s="76" t="s">
        <v>52</v>
      </c>
      <c r="D19" s="51" t="s">
        <v>38</v>
      </c>
      <c r="E19" s="53"/>
      <c r="F19" s="35"/>
      <c r="G19" s="37"/>
      <c r="H19" s="52"/>
      <c r="I19" s="37"/>
      <c r="J19" s="52">
        <f>I19*F19</f>
        <v>0</v>
      </c>
      <c r="K19" s="37"/>
      <c r="L19" s="52"/>
      <c r="M19" s="52">
        <f>H19+J19+L19</f>
        <v>0</v>
      </c>
    </row>
    <row r="20" spans="1:13" ht="12" customHeight="1">
      <c r="A20" s="94"/>
      <c r="B20" s="110"/>
      <c r="C20" s="58" t="s">
        <v>43</v>
      </c>
      <c r="D20" s="51" t="s">
        <v>2</v>
      </c>
      <c r="E20" s="53"/>
      <c r="F20" s="35"/>
      <c r="G20" s="37"/>
      <c r="H20" s="52"/>
      <c r="I20" s="37"/>
      <c r="J20" s="52">
        <f>I20*F20</f>
        <v>0</v>
      </c>
      <c r="K20" s="37"/>
      <c r="L20" s="52"/>
      <c r="M20" s="52">
        <f>H20+J20+L20</f>
        <v>0</v>
      </c>
    </row>
    <row r="21" spans="1:13" ht="2.25" hidden="1" customHeight="1">
      <c r="A21" s="92">
        <v>3</v>
      </c>
      <c r="B21" s="92" t="s">
        <v>55</v>
      </c>
      <c r="C21" s="58" t="s">
        <v>56</v>
      </c>
      <c r="D21" s="51" t="s">
        <v>38</v>
      </c>
      <c r="E21" s="53"/>
      <c r="F21" s="35">
        <v>0</v>
      </c>
      <c r="G21" s="37"/>
      <c r="H21" s="52"/>
      <c r="I21" s="37"/>
      <c r="J21" s="52"/>
      <c r="K21" s="37"/>
      <c r="L21" s="52"/>
      <c r="M21" s="52"/>
    </row>
    <row r="22" spans="1:13" hidden="1">
      <c r="A22" s="93"/>
      <c r="B22" s="93"/>
      <c r="C22" s="58" t="s">
        <v>44</v>
      </c>
      <c r="D22" s="51" t="s">
        <v>33</v>
      </c>
      <c r="E22" s="53">
        <v>1</v>
      </c>
      <c r="F22" s="35">
        <f>F21*E22</f>
        <v>0</v>
      </c>
      <c r="G22" s="37">
        <v>5</v>
      </c>
      <c r="H22" s="52">
        <f>G22*F22</f>
        <v>0</v>
      </c>
      <c r="I22" s="37"/>
      <c r="J22" s="52"/>
      <c r="K22" s="37"/>
      <c r="L22" s="52"/>
      <c r="M22" s="52">
        <f>H22+J22+L22</f>
        <v>0</v>
      </c>
    </row>
    <row r="23" spans="1:13" hidden="1">
      <c r="A23" s="94"/>
      <c r="B23" s="94"/>
      <c r="C23" s="58" t="s">
        <v>41</v>
      </c>
      <c r="D23" s="51" t="s">
        <v>2</v>
      </c>
      <c r="E23" s="53">
        <v>0.49299999999999999</v>
      </c>
      <c r="F23" s="35">
        <f>F21*E23</f>
        <v>0</v>
      </c>
      <c r="G23" s="37"/>
      <c r="H23" s="52"/>
      <c r="I23" s="37"/>
      <c r="J23" s="52"/>
      <c r="K23" s="37">
        <v>3.2</v>
      </c>
      <c r="L23" s="52">
        <f>F23*K23</f>
        <v>0</v>
      </c>
      <c r="M23" s="52">
        <f>H23+J23+L23</f>
        <v>0</v>
      </c>
    </row>
    <row r="24" spans="1:13" hidden="1">
      <c r="A24" s="92">
        <v>4</v>
      </c>
      <c r="B24" s="111" t="s">
        <v>57</v>
      </c>
      <c r="C24" s="76" t="s">
        <v>58</v>
      </c>
      <c r="D24" s="51" t="s">
        <v>45</v>
      </c>
      <c r="E24" s="51"/>
      <c r="F24" s="79">
        <v>1.1000000000000001</v>
      </c>
      <c r="G24" s="37"/>
      <c r="H24" s="52"/>
      <c r="I24" s="37"/>
      <c r="J24" s="52"/>
      <c r="K24" s="37"/>
      <c r="L24" s="52"/>
      <c r="M24" s="52"/>
    </row>
    <row r="25" spans="1:13" hidden="1">
      <c r="A25" s="93"/>
      <c r="B25" s="112"/>
      <c r="C25" s="58" t="s">
        <v>44</v>
      </c>
      <c r="D25" s="51" t="s">
        <v>33</v>
      </c>
      <c r="E25" s="51">
        <v>0</v>
      </c>
      <c r="F25" s="35">
        <f>F24*E25</f>
        <v>0</v>
      </c>
      <c r="G25" s="37">
        <v>3</v>
      </c>
      <c r="H25" s="52">
        <f>G25*F25</f>
        <v>0</v>
      </c>
      <c r="I25" s="37"/>
      <c r="J25" s="52"/>
      <c r="K25" s="37"/>
      <c r="L25" s="52"/>
      <c r="M25" s="52">
        <f>H25+J25+L25</f>
        <v>0</v>
      </c>
    </row>
    <row r="26" spans="1:13" hidden="1">
      <c r="A26" s="93"/>
      <c r="B26" s="112"/>
      <c r="C26" s="77" t="s">
        <v>42</v>
      </c>
      <c r="D26" s="51"/>
      <c r="E26" s="51"/>
      <c r="F26" s="35"/>
      <c r="G26" s="37"/>
      <c r="H26" s="52"/>
      <c r="I26" s="37"/>
      <c r="J26" s="52"/>
      <c r="K26" s="37"/>
      <c r="L26" s="52"/>
      <c r="M26" s="52"/>
    </row>
    <row r="27" spans="1:13" hidden="1">
      <c r="A27" s="93"/>
      <c r="B27" s="112"/>
      <c r="C27" s="58" t="s">
        <v>85</v>
      </c>
      <c r="D27" s="51" t="s">
        <v>45</v>
      </c>
      <c r="E27" s="51">
        <v>1</v>
      </c>
      <c r="F27" s="35">
        <v>0</v>
      </c>
      <c r="G27" s="37"/>
      <c r="H27" s="52"/>
      <c r="I27" s="37">
        <v>100</v>
      </c>
      <c r="J27" s="52">
        <f>I27*F27</f>
        <v>0</v>
      </c>
      <c r="K27" s="37"/>
      <c r="L27" s="52"/>
      <c r="M27" s="52">
        <f>H27+J27+L27</f>
        <v>0</v>
      </c>
    </row>
    <row r="28" spans="1:13" hidden="1">
      <c r="A28" s="94"/>
      <c r="B28" s="113"/>
      <c r="C28" s="58" t="s">
        <v>43</v>
      </c>
      <c r="D28" s="51" t="s">
        <v>2</v>
      </c>
      <c r="E28" s="51">
        <v>0.05</v>
      </c>
      <c r="F28" s="35">
        <v>0</v>
      </c>
      <c r="G28" s="37"/>
      <c r="H28" s="52"/>
      <c r="I28" s="37">
        <v>3.2</v>
      </c>
      <c r="J28" s="52">
        <f>I28*F28</f>
        <v>0</v>
      </c>
      <c r="K28" s="37"/>
      <c r="L28" s="52"/>
      <c r="M28" s="52">
        <f>H28+J28+L28</f>
        <v>0</v>
      </c>
    </row>
    <row r="29" spans="1:13" ht="27" hidden="1">
      <c r="A29" s="92">
        <v>5</v>
      </c>
      <c r="B29" s="84" t="s">
        <v>47</v>
      </c>
      <c r="C29" s="80" t="s">
        <v>59</v>
      </c>
      <c r="D29" s="78" t="s">
        <v>39</v>
      </c>
      <c r="E29" s="53"/>
      <c r="F29" s="35"/>
      <c r="G29" s="37"/>
      <c r="H29" s="52"/>
      <c r="I29" s="37"/>
      <c r="J29" s="52"/>
      <c r="K29" s="37"/>
      <c r="L29" s="52"/>
      <c r="M29" s="52"/>
    </row>
    <row r="30" spans="1:13" hidden="1">
      <c r="A30" s="93"/>
      <c r="B30" s="85" t="s">
        <v>37</v>
      </c>
      <c r="C30" s="58" t="s">
        <v>44</v>
      </c>
      <c r="D30" s="53" t="s">
        <v>39</v>
      </c>
      <c r="E30" s="81">
        <v>1</v>
      </c>
      <c r="F30" s="35"/>
      <c r="G30" s="37">
        <v>3</v>
      </c>
      <c r="H30" s="52">
        <f>G30*F30</f>
        <v>0</v>
      </c>
      <c r="I30" s="37"/>
      <c r="J30" s="52"/>
      <c r="K30" s="37"/>
      <c r="L30" s="52"/>
      <c r="M30" s="52">
        <f>H30+J30+L30</f>
        <v>0</v>
      </c>
    </row>
    <row r="31" spans="1:13" hidden="1">
      <c r="A31" s="93"/>
      <c r="B31" s="55"/>
      <c r="C31" s="58" t="s">
        <v>46</v>
      </c>
      <c r="D31" s="51" t="s">
        <v>2</v>
      </c>
      <c r="E31" s="53">
        <v>2.5700000000000001E-2</v>
      </c>
      <c r="F31" s="35"/>
      <c r="G31" s="37"/>
      <c r="H31" s="52"/>
      <c r="I31" s="37"/>
      <c r="J31" s="52"/>
      <c r="K31" s="37">
        <v>3.2</v>
      </c>
      <c r="L31" s="52">
        <f>F31*K31</f>
        <v>0</v>
      </c>
      <c r="M31" s="52">
        <f>H31+J31+L31</f>
        <v>0</v>
      </c>
    </row>
    <row r="32" spans="1:13" hidden="1">
      <c r="A32" s="93"/>
      <c r="B32" s="55"/>
      <c r="C32" s="77" t="s">
        <v>42</v>
      </c>
      <c r="D32" s="51"/>
      <c r="E32" s="53"/>
      <c r="F32" s="35"/>
      <c r="G32" s="37"/>
      <c r="H32" s="52"/>
      <c r="I32" s="37"/>
      <c r="J32" s="52"/>
      <c r="K32" s="37"/>
      <c r="L32" s="52"/>
      <c r="M32" s="52"/>
    </row>
    <row r="33" spans="1:13" ht="27" hidden="1">
      <c r="A33" s="93"/>
      <c r="B33" s="55"/>
      <c r="C33" s="58" t="s">
        <v>60</v>
      </c>
      <c r="D33" s="78" t="s">
        <v>39</v>
      </c>
      <c r="E33" s="51">
        <v>0.92900000000000005</v>
      </c>
      <c r="F33" s="35"/>
      <c r="G33" s="37"/>
      <c r="H33" s="52"/>
      <c r="I33" s="37">
        <v>1.6</v>
      </c>
      <c r="J33" s="52">
        <f>I33*F33</f>
        <v>0</v>
      </c>
      <c r="K33" s="37"/>
      <c r="L33" s="52"/>
      <c r="M33" s="52">
        <f>H33+J33+L33</f>
        <v>0</v>
      </c>
    </row>
    <row r="34" spans="1:13" hidden="1">
      <c r="A34" s="94"/>
      <c r="B34" s="56"/>
      <c r="C34" s="58" t="s">
        <v>43</v>
      </c>
      <c r="D34" s="51" t="s">
        <v>2</v>
      </c>
      <c r="E34" s="53">
        <v>4.5699999999999998E-2</v>
      </c>
      <c r="F34" s="35"/>
      <c r="G34" s="37"/>
      <c r="H34" s="52"/>
      <c r="I34" s="37">
        <v>3.2</v>
      </c>
      <c r="J34" s="52">
        <f>I34*F34</f>
        <v>0</v>
      </c>
      <c r="K34" s="37"/>
      <c r="L34" s="52"/>
      <c r="M34" s="52">
        <f>H34+J34+L34</f>
        <v>0</v>
      </c>
    </row>
    <row r="35" spans="1:13" ht="27">
      <c r="A35" s="92">
        <v>3</v>
      </c>
      <c r="B35" s="54" t="s">
        <v>48</v>
      </c>
      <c r="C35" s="80" t="s">
        <v>61</v>
      </c>
      <c r="D35" s="78" t="s">
        <v>39</v>
      </c>
      <c r="E35" s="53"/>
      <c r="F35" s="35"/>
      <c r="G35" s="37"/>
      <c r="H35" s="52"/>
      <c r="I35" s="37"/>
      <c r="J35" s="52"/>
      <c r="K35" s="37"/>
      <c r="L35" s="52"/>
      <c r="M35" s="52"/>
    </row>
    <row r="36" spans="1:13">
      <c r="A36" s="93"/>
      <c r="B36" s="55" t="s">
        <v>37</v>
      </c>
      <c r="C36" s="58" t="s">
        <v>44</v>
      </c>
      <c r="D36" s="51" t="s">
        <v>39</v>
      </c>
      <c r="E36" s="81"/>
      <c r="F36" s="35"/>
      <c r="G36" s="37"/>
      <c r="H36" s="52"/>
      <c r="I36" s="37"/>
      <c r="J36" s="52"/>
      <c r="K36" s="37"/>
      <c r="L36" s="52"/>
      <c r="M36" s="52"/>
    </row>
    <row r="37" spans="1:13">
      <c r="A37" s="93"/>
      <c r="B37" s="55"/>
      <c r="C37" s="58" t="s">
        <v>46</v>
      </c>
      <c r="D37" s="51" t="s">
        <v>2</v>
      </c>
      <c r="E37" s="53"/>
      <c r="F37" s="35"/>
      <c r="G37" s="37"/>
      <c r="H37" s="52"/>
      <c r="I37" s="37"/>
      <c r="J37" s="52"/>
      <c r="K37" s="37"/>
      <c r="L37" s="52"/>
      <c r="M37" s="52"/>
    </row>
    <row r="38" spans="1:13">
      <c r="A38" s="93"/>
      <c r="B38" s="55"/>
      <c r="C38" s="77" t="s">
        <v>42</v>
      </c>
      <c r="D38" s="51"/>
      <c r="E38" s="53"/>
      <c r="F38" s="35"/>
      <c r="G38" s="37"/>
      <c r="H38" s="52"/>
      <c r="I38" s="37"/>
      <c r="J38" s="52"/>
      <c r="K38" s="37"/>
      <c r="L38" s="52"/>
      <c r="M38" s="52"/>
    </row>
    <row r="39" spans="1:13" ht="27">
      <c r="A39" s="93"/>
      <c r="B39" s="55"/>
      <c r="C39" s="58" t="s">
        <v>62</v>
      </c>
      <c r="D39" s="78" t="s">
        <v>39</v>
      </c>
      <c r="E39" s="51"/>
      <c r="F39" s="35"/>
      <c r="G39" s="37"/>
      <c r="H39" s="52"/>
      <c r="I39" s="37"/>
      <c r="J39" s="52"/>
      <c r="K39" s="37"/>
      <c r="L39" s="52"/>
      <c r="M39" s="52"/>
    </row>
    <row r="40" spans="1:13" ht="12.75" customHeight="1">
      <c r="A40" s="94"/>
      <c r="B40" s="56"/>
      <c r="C40" s="58" t="s">
        <v>43</v>
      </c>
      <c r="D40" s="51" t="s">
        <v>2</v>
      </c>
      <c r="E40" s="53"/>
      <c r="F40" s="35"/>
      <c r="G40" s="37"/>
      <c r="H40" s="52"/>
      <c r="I40" s="37"/>
      <c r="J40" s="52"/>
      <c r="K40" s="37"/>
      <c r="L40" s="52"/>
      <c r="M40" s="52"/>
    </row>
    <row r="41" spans="1:13" ht="2.25" hidden="1" customHeight="1">
      <c r="A41" s="92">
        <v>7</v>
      </c>
      <c r="B41" s="54" t="s">
        <v>71</v>
      </c>
      <c r="C41" s="80" t="s">
        <v>72</v>
      </c>
      <c r="D41" s="78" t="s">
        <v>39</v>
      </c>
      <c r="E41" s="53"/>
      <c r="F41" s="35"/>
      <c r="G41" s="37"/>
      <c r="H41" s="52"/>
      <c r="I41" s="37"/>
      <c r="J41" s="52"/>
      <c r="K41" s="37"/>
      <c r="L41" s="52"/>
      <c r="M41" s="52"/>
    </row>
    <row r="42" spans="1:13" hidden="1">
      <c r="A42" s="93"/>
      <c r="B42" s="55" t="s">
        <v>37</v>
      </c>
      <c r="C42" s="58" t="s">
        <v>44</v>
      </c>
      <c r="D42" s="51" t="s">
        <v>39</v>
      </c>
      <c r="E42" s="81"/>
      <c r="F42" s="35"/>
      <c r="G42" s="37"/>
      <c r="H42" s="52"/>
      <c r="I42" s="37"/>
      <c r="J42" s="52"/>
      <c r="K42" s="37"/>
      <c r="L42" s="52"/>
      <c r="M42" s="52"/>
    </row>
    <row r="43" spans="1:13" hidden="1">
      <c r="A43" s="93"/>
      <c r="B43" s="55"/>
      <c r="C43" s="58" t="s">
        <v>46</v>
      </c>
      <c r="D43" s="51" t="s">
        <v>2</v>
      </c>
      <c r="E43" s="53"/>
      <c r="F43" s="35"/>
      <c r="G43" s="37"/>
      <c r="H43" s="52"/>
      <c r="I43" s="37"/>
      <c r="J43" s="52"/>
      <c r="K43" s="37"/>
      <c r="L43" s="52"/>
      <c r="M43" s="52"/>
    </row>
    <row r="44" spans="1:13" hidden="1">
      <c r="A44" s="93"/>
      <c r="B44" s="55"/>
      <c r="C44" s="77" t="s">
        <v>42</v>
      </c>
      <c r="D44" s="51"/>
      <c r="E44" s="53"/>
      <c r="F44" s="35"/>
      <c r="G44" s="37"/>
      <c r="H44" s="52"/>
      <c r="I44" s="37"/>
      <c r="J44" s="52"/>
      <c r="K44" s="37"/>
      <c r="L44" s="52"/>
      <c r="M44" s="52"/>
    </row>
    <row r="45" spans="1:13" ht="27" hidden="1">
      <c r="A45" s="93"/>
      <c r="B45" s="55"/>
      <c r="C45" s="58" t="s">
        <v>73</v>
      </c>
      <c r="D45" s="78" t="s">
        <v>39</v>
      </c>
      <c r="E45" s="51"/>
      <c r="F45" s="35"/>
      <c r="G45" s="37"/>
      <c r="H45" s="52"/>
      <c r="I45" s="37"/>
      <c r="J45" s="52"/>
      <c r="K45" s="37"/>
      <c r="L45" s="52"/>
      <c r="M45" s="52"/>
    </row>
    <row r="46" spans="1:13" hidden="1">
      <c r="A46" s="94"/>
      <c r="B46" s="56"/>
      <c r="C46" s="58" t="s">
        <v>43</v>
      </c>
      <c r="D46" s="51" t="s">
        <v>2</v>
      </c>
      <c r="E46" s="53"/>
      <c r="F46" s="35"/>
      <c r="G46" s="37"/>
      <c r="H46" s="52"/>
      <c r="I46" s="37"/>
      <c r="J46" s="52"/>
      <c r="K46" s="37"/>
      <c r="L46" s="52"/>
      <c r="M46" s="52"/>
    </row>
    <row r="47" spans="1:13" ht="27" hidden="1">
      <c r="A47" s="92">
        <v>8</v>
      </c>
      <c r="B47" s="54" t="s">
        <v>74</v>
      </c>
      <c r="C47" s="76" t="s">
        <v>75</v>
      </c>
      <c r="D47" s="78" t="s">
        <v>39</v>
      </c>
      <c r="E47" s="53"/>
      <c r="F47" s="35"/>
      <c r="G47" s="37"/>
      <c r="H47" s="52"/>
      <c r="I47" s="37"/>
      <c r="J47" s="82"/>
      <c r="K47" s="37"/>
      <c r="L47" s="52"/>
      <c r="M47" s="52"/>
    </row>
    <row r="48" spans="1:13" hidden="1">
      <c r="A48" s="93"/>
      <c r="B48" s="55" t="s">
        <v>37</v>
      </c>
      <c r="C48" s="58" t="s">
        <v>40</v>
      </c>
      <c r="D48" s="51" t="s">
        <v>39</v>
      </c>
      <c r="E48" s="53"/>
      <c r="F48" s="35"/>
      <c r="G48" s="37"/>
      <c r="H48" s="52"/>
      <c r="I48" s="37"/>
      <c r="J48" s="52"/>
      <c r="K48" s="37"/>
      <c r="L48" s="52"/>
      <c r="M48" s="52"/>
    </row>
    <row r="49" spans="1:13" hidden="1">
      <c r="A49" s="93"/>
      <c r="B49" s="55"/>
      <c r="C49" s="58" t="s">
        <v>46</v>
      </c>
      <c r="D49" s="51" t="s">
        <v>2</v>
      </c>
      <c r="E49" s="53"/>
      <c r="F49" s="35"/>
      <c r="G49" s="37"/>
      <c r="H49" s="52"/>
      <c r="I49" s="37"/>
      <c r="J49" s="52"/>
      <c r="K49" s="37"/>
      <c r="L49" s="52"/>
      <c r="M49" s="52"/>
    </row>
    <row r="50" spans="1:13" hidden="1">
      <c r="A50" s="93"/>
      <c r="B50" s="55"/>
      <c r="C50" s="77" t="s">
        <v>42</v>
      </c>
      <c r="D50" s="51"/>
      <c r="E50" s="53"/>
      <c r="F50" s="35"/>
      <c r="G50" s="37"/>
      <c r="H50" s="52"/>
      <c r="I50" s="37"/>
      <c r="J50" s="52"/>
      <c r="K50" s="37"/>
      <c r="L50" s="52"/>
      <c r="M50" s="52"/>
    </row>
    <row r="51" spans="1:13" ht="27" hidden="1">
      <c r="A51" s="93"/>
      <c r="B51" s="55"/>
      <c r="C51" s="76" t="s">
        <v>75</v>
      </c>
      <c r="D51" s="78" t="s">
        <v>39</v>
      </c>
      <c r="E51" s="51"/>
      <c r="F51" s="35"/>
      <c r="G51" s="37"/>
      <c r="H51" s="52"/>
      <c r="I51" s="37"/>
      <c r="J51" s="52"/>
      <c r="K51" s="37"/>
      <c r="L51" s="52"/>
      <c r="M51" s="52"/>
    </row>
    <row r="52" spans="1:13" hidden="1">
      <c r="A52" s="94"/>
      <c r="B52" s="56"/>
      <c r="C52" s="58" t="s">
        <v>43</v>
      </c>
      <c r="D52" s="51" t="s">
        <v>2</v>
      </c>
      <c r="E52" s="53"/>
      <c r="F52" s="35"/>
      <c r="G52" s="37"/>
      <c r="H52" s="52"/>
      <c r="I52" s="37"/>
      <c r="J52" s="52"/>
      <c r="K52" s="37"/>
      <c r="L52" s="52"/>
      <c r="M52" s="52"/>
    </row>
    <row r="53" spans="1:13" ht="27" hidden="1">
      <c r="A53" s="92">
        <v>9</v>
      </c>
      <c r="B53" s="54" t="s">
        <v>74</v>
      </c>
      <c r="C53" s="76" t="s">
        <v>84</v>
      </c>
      <c r="D53" s="78" t="s">
        <v>39</v>
      </c>
      <c r="E53" s="53"/>
      <c r="F53" s="35"/>
      <c r="G53" s="37"/>
      <c r="H53" s="52"/>
      <c r="I53" s="37"/>
      <c r="J53" s="82"/>
      <c r="K53" s="37"/>
      <c r="L53" s="52"/>
      <c r="M53" s="52"/>
    </row>
    <row r="54" spans="1:13" hidden="1">
      <c r="A54" s="93"/>
      <c r="B54" s="55" t="s">
        <v>37</v>
      </c>
      <c r="C54" s="58" t="s">
        <v>40</v>
      </c>
      <c r="D54" s="51" t="s">
        <v>39</v>
      </c>
      <c r="E54" s="53"/>
      <c r="F54" s="35"/>
      <c r="G54" s="37"/>
      <c r="H54" s="52"/>
      <c r="I54" s="37"/>
      <c r="J54" s="52"/>
      <c r="K54" s="37"/>
      <c r="L54" s="52"/>
      <c r="M54" s="52"/>
    </row>
    <row r="55" spans="1:13" hidden="1">
      <c r="A55" s="93"/>
      <c r="B55" s="55"/>
      <c r="C55" s="58" t="s">
        <v>46</v>
      </c>
      <c r="D55" s="51" t="s">
        <v>2</v>
      </c>
      <c r="E55" s="53"/>
      <c r="F55" s="35"/>
      <c r="G55" s="37"/>
      <c r="H55" s="52"/>
      <c r="I55" s="37"/>
      <c r="J55" s="52"/>
      <c r="K55" s="37"/>
      <c r="L55" s="52"/>
      <c r="M55" s="52"/>
    </row>
    <row r="56" spans="1:13" hidden="1">
      <c r="A56" s="93"/>
      <c r="B56" s="55"/>
      <c r="C56" s="77" t="s">
        <v>42</v>
      </c>
      <c r="D56" s="51"/>
      <c r="E56" s="53"/>
      <c r="F56" s="35"/>
      <c r="G56" s="37"/>
      <c r="H56" s="52"/>
      <c r="I56" s="37"/>
      <c r="J56" s="52"/>
      <c r="K56" s="37"/>
      <c r="L56" s="52"/>
      <c r="M56" s="52"/>
    </row>
    <row r="57" spans="1:13" ht="27" hidden="1">
      <c r="A57" s="93"/>
      <c r="B57" s="55"/>
      <c r="C57" s="76" t="s">
        <v>84</v>
      </c>
      <c r="D57" s="78" t="s">
        <v>39</v>
      </c>
      <c r="E57" s="51"/>
      <c r="F57" s="35"/>
      <c r="G57" s="37"/>
      <c r="H57" s="52"/>
      <c r="I57" s="37"/>
      <c r="J57" s="52"/>
      <c r="K57" s="37"/>
      <c r="L57" s="52"/>
      <c r="M57" s="52"/>
    </row>
    <row r="58" spans="1:13" hidden="1">
      <c r="A58" s="94"/>
      <c r="B58" s="56"/>
      <c r="C58" s="58" t="s">
        <v>43</v>
      </c>
      <c r="D58" s="51" t="s">
        <v>2</v>
      </c>
      <c r="E58" s="53"/>
      <c r="F58" s="35"/>
      <c r="G58" s="37"/>
      <c r="H58" s="52"/>
      <c r="I58" s="37"/>
      <c r="J58" s="52"/>
      <c r="K58" s="37"/>
      <c r="L58" s="52"/>
      <c r="M58" s="52"/>
    </row>
    <row r="59" spans="1:13" ht="27" hidden="1">
      <c r="A59" s="92">
        <v>10</v>
      </c>
      <c r="B59" s="54" t="s">
        <v>76</v>
      </c>
      <c r="C59" s="76" t="s">
        <v>77</v>
      </c>
      <c r="D59" s="78" t="s">
        <v>39</v>
      </c>
      <c r="E59" s="53"/>
      <c r="F59" s="35"/>
      <c r="G59" s="37"/>
      <c r="H59" s="52"/>
      <c r="I59" s="37"/>
      <c r="J59" s="82"/>
      <c r="K59" s="37"/>
      <c r="L59" s="52"/>
      <c r="M59" s="52"/>
    </row>
    <row r="60" spans="1:13" hidden="1">
      <c r="A60" s="93"/>
      <c r="B60" s="55" t="s">
        <v>37</v>
      </c>
      <c r="C60" s="58" t="s">
        <v>40</v>
      </c>
      <c r="D60" s="51" t="s">
        <v>39</v>
      </c>
      <c r="E60" s="53"/>
      <c r="F60" s="35"/>
      <c r="G60" s="37"/>
      <c r="H60" s="52"/>
      <c r="I60" s="37"/>
      <c r="J60" s="52"/>
      <c r="K60" s="37"/>
      <c r="L60" s="52"/>
      <c r="M60" s="52"/>
    </row>
    <row r="61" spans="1:13" hidden="1">
      <c r="A61" s="93"/>
      <c r="B61" s="55"/>
      <c r="C61" s="58" t="s">
        <v>46</v>
      </c>
      <c r="D61" s="51" t="s">
        <v>2</v>
      </c>
      <c r="E61" s="53"/>
      <c r="F61" s="35"/>
      <c r="G61" s="37"/>
      <c r="H61" s="52"/>
      <c r="I61" s="37"/>
      <c r="J61" s="52"/>
      <c r="K61" s="37"/>
      <c r="L61" s="52"/>
      <c r="M61" s="52"/>
    </row>
    <row r="62" spans="1:13" hidden="1">
      <c r="A62" s="93"/>
      <c r="B62" s="55"/>
      <c r="C62" s="77" t="s">
        <v>42</v>
      </c>
      <c r="D62" s="51"/>
      <c r="E62" s="53"/>
      <c r="F62" s="35"/>
      <c r="G62" s="37"/>
      <c r="H62" s="52"/>
      <c r="I62" s="37"/>
      <c r="J62" s="52"/>
      <c r="K62" s="37"/>
      <c r="L62" s="52"/>
      <c r="M62" s="52"/>
    </row>
    <row r="63" spans="1:13" hidden="1">
      <c r="A63" s="93"/>
      <c r="B63" s="55"/>
      <c r="C63" s="76" t="s">
        <v>78</v>
      </c>
      <c r="D63" s="78" t="s">
        <v>39</v>
      </c>
      <c r="E63" s="51"/>
      <c r="F63" s="35"/>
      <c r="G63" s="37"/>
      <c r="H63" s="52"/>
      <c r="I63" s="37"/>
      <c r="J63" s="52"/>
      <c r="K63" s="37"/>
      <c r="L63" s="52"/>
      <c r="M63" s="52"/>
    </row>
    <row r="64" spans="1:13" hidden="1">
      <c r="A64" s="94"/>
      <c r="B64" s="56"/>
      <c r="C64" s="58" t="s">
        <v>43</v>
      </c>
      <c r="D64" s="51" t="s">
        <v>2</v>
      </c>
      <c r="E64" s="53"/>
      <c r="F64" s="35"/>
      <c r="G64" s="37"/>
      <c r="H64" s="52"/>
      <c r="I64" s="37"/>
      <c r="J64" s="52"/>
      <c r="K64" s="37"/>
      <c r="L64" s="52"/>
      <c r="M64" s="52"/>
    </row>
    <row r="65" spans="1:13" ht="27" hidden="1">
      <c r="A65" s="92">
        <v>10</v>
      </c>
      <c r="B65" s="54" t="s">
        <v>49</v>
      </c>
      <c r="C65" s="80" t="s">
        <v>63</v>
      </c>
      <c r="D65" s="51" t="s">
        <v>38</v>
      </c>
      <c r="E65" s="53"/>
      <c r="F65" s="35"/>
      <c r="G65" s="37"/>
      <c r="H65" s="52"/>
      <c r="I65" s="37"/>
      <c r="J65" s="52"/>
      <c r="K65" s="37"/>
      <c r="L65" s="52"/>
      <c r="M65" s="52"/>
    </row>
    <row r="66" spans="1:13" hidden="1">
      <c r="A66" s="93"/>
      <c r="B66" s="55" t="s">
        <v>37</v>
      </c>
      <c r="C66" s="58" t="s">
        <v>44</v>
      </c>
      <c r="D66" s="51" t="s">
        <v>38</v>
      </c>
      <c r="E66" s="81"/>
      <c r="F66" s="35"/>
      <c r="G66" s="37"/>
      <c r="H66" s="52"/>
      <c r="I66" s="37"/>
      <c r="J66" s="52"/>
      <c r="K66" s="37"/>
      <c r="L66" s="52"/>
      <c r="M66" s="52"/>
    </row>
    <row r="67" spans="1:13" hidden="1">
      <c r="A67" s="93"/>
      <c r="B67" s="55"/>
      <c r="C67" s="58" t="s">
        <v>41</v>
      </c>
      <c r="D67" s="51" t="s">
        <v>2</v>
      </c>
      <c r="E67" s="53"/>
      <c r="F67" s="35"/>
      <c r="G67" s="37"/>
      <c r="H67" s="52"/>
      <c r="I67" s="37"/>
      <c r="J67" s="52"/>
      <c r="K67" s="37"/>
      <c r="L67" s="52"/>
      <c r="M67" s="52"/>
    </row>
    <row r="68" spans="1:13" hidden="1">
      <c r="A68" s="93"/>
      <c r="B68" s="55"/>
      <c r="C68" s="77" t="s">
        <v>42</v>
      </c>
      <c r="D68" s="51"/>
      <c r="E68" s="53"/>
      <c r="F68" s="35"/>
      <c r="G68" s="37"/>
      <c r="H68" s="52"/>
      <c r="I68" s="37"/>
      <c r="J68" s="52"/>
      <c r="K68" s="37"/>
      <c r="L68" s="52"/>
      <c r="M68" s="52"/>
    </row>
    <row r="69" spans="1:13" hidden="1">
      <c r="A69" s="93"/>
      <c r="B69" s="55"/>
      <c r="C69" s="58" t="s">
        <v>79</v>
      </c>
      <c r="D69" s="51" t="s">
        <v>38</v>
      </c>
      <c r="E69" s="51"/>
      <c r="F69" s="35"/>
      <c r="G69" s="37"/>
      <c r="H69" s="52"/>
      <c r="I69" s="37"/>
      <c r="J69" s="52"/>
      <c r="K69" s="37"/>
      <c r="L69" s="52"/>
      <c r="M69" s="52"/>
    </row>
    <row r="70" spans="1:13" hidden="1">
      <c r="A70" s="94"/>
      <c r="B70" s="56"/>
      <c r="C70" s="58" t="s">
        <v>43</v>
      </c>
      <c r="D70" s="51" t="s">
        <v>2</v>
      </c>
      <c r="E70" s="53"/>
      <c r="F70" s="35"/>
      <c r="G70" s="37"/>
      <c r="H70" s="52"/>
      <c r="I70" s="37"/>
      <c r="J70" s="52"/>
      <c r="K70" s="37"/>
      <c r="L70" s="52"/>
      <c r="M70" s="52"/>
    </row>
    <row r="71" spans="1:13" ht="16.5" customHeight="1">
      <c r="A71" s="59">
        <v>11</v>
      </c>
      <c r="B71" s="55" t="s">
        <v>37</v>
      </c>
      <c r="C71" s="58" t="s">
        <v>64</v>
      </c>
      <c r="D71" s="51" t="s">
        <v>38</v>
      </c>
      <c r="E71" s="53"/>
      <c r="F71" s="35"/>
      <c r="G71" s="37"/>
      <c r="H71" s="52"/>
      <c r="I71" s="37"/>
      <c r="J71" s="52"/>
      <c r="K71" s="37"/>
      <c r="L71" s="52"/>
      <c r="M71" s="52"/>
    </row>
    <row r="72" spans="1:13" hidden="1">
      <c r="A72" s="64">
        <v>12</v>
      </c>
      <c r="B72" s="57"/>
      <c r="C72" s="58" t="s">
        <v>80</v>
      </c>
      <c r="D72" s="51" t="s">
        <v>38</v>
      </c>
      <c r="E72" s="53"/>
      <c r="F72" s="35"/>
      <c r="G72" s="37"/>
      <c r="H72" s="52"/>
      <c r="I72" s="37"/>
      <c r="J72" s="52"/>
      <c r="K72" s="37"/>
      <c r="L72" s="52"/>
      <c r="M72" s="52"/>
    </row>
    <row r="73" spans="1:13" ht="3" hidden="1" customHeight="1">
      <c r="A73" s="64">
        <v>13</v>
      </c>
      <c r="B73" s="57"/>
      <c r="C73" s="58" t="s">
        <v>65</v>
      </c>
      <c r="D73" s="51" t="s">
        <v>38</v>
      </c>
      <c r="E73" s="53"/>
      <c r="F73" s="35"/>
      <c r="G73" s="37"/>
      <c r="H73" s="52"/>
      <c r="I73" s="37"/>
      <c r="J73" s="52"/>
      <c r="K73" s="37"/>
      <c r="L73" s="52"/>
      <c r="M73" s="52"/>
    </row>
    <row r="74" spans="1:13" ht="0.75" hidden="1" customHeight="1">
      <c r="A74" s="92">
        <v>14</v>
      </c>
      <c r="B74" s="114" t="s">
        <v>66</v>
      </c>
      <c r="C74" s="76" t="s">
        <v>67</v>
      </c>
      <c r="D74" s="51" t="s">
        <v>68</v>
      </c>
      <c r="E74" s="53"/>
      <c r="F74" s="35"/>
      <c r="G74" s="37"/>
      <c r="H74" s="52"/>
      <c r="I74" s="37"/>
      <c r="J74" s="52"/>
      <c r="K74" s="37"/>
      <c r="L74" s="52"/>
      <c r="M74" s="52"/>
    </row>
    <row r="75" spans="1:13" hidden="1">
      <c r="A75" s="94"/>
      <c r="B75" s="115"/>
      <c r="C75" s="38" t="s">
        <v>40</v>
      </c>
      <c r="D75" s="39" t="s">
        <v>68</v>
      </c>
      <c r="E75" s="64">
        <v>1</v>
      </c>
      <c r="F75" s="33"/>
      <c r="G75" s="83"/>
      <c r="H75" s="36"/>
      <c r="I75" s="37"/>
      <c r="J75" s="36"/>
      <c r="K75" s="37"/>
      <c r="L75" s="36"/>
      <c r="M75" s="36"/>
    </row>
    <row r="76" spans="1:13">
      <c r="A76" s="15"/>
      <c r="B76" s="21"/>
      <c r="C76" s="22" t="s">
        <v>11</v>
      </c>
      <c r="D76" s="45"/>
      <c r="E76" s="25"/>
      <c r="F76" s="26"/>
      <c r="G76" s="24"/>
      <c r="H76" s="27"/>
      <c r="I76" s="28"/>
      <c r="J76" s="27"/>
      <c r="K76" s="28"/>
      <c r="L76" s="27"/>
      <c r="M76" s="28"/>
    </row>
    <row r="77" spans="1:13">
      <c r="A77" s="30"/>
      <c r="B77" s="18"/>
      <c r="C77" s="23" t="s">
        <v>35</v>
      </c>
      <c r="D77" s="41">
        <v>0.03</v>
      </c>
      <c r="E77" s="29"/>
      <c r="F77" s="29"/>
      <c r="G77" s="29"/>
      <c r="H77" s="87"/>
      <c r="I77" s="29"/>
      <c r="J77" s="87"/>
      <c r="K77" s="29"/>
      <c r="L77" s="87"/>
      <c r="M77" s="87"/>
    </row>
    <row r="78" spans="1:13">
      <c r="A78" s="31"/>
      <c r="B78" s="18"/>
      <c r="C78" s="23" t="s">
        <v>11</v>
      </c>
      <c r="D78" s="42"/>
      <c r="E78" s="29"/>
      <c r="F78" s="29"/>
      <c r="G78" s="29"/>
      <c r="H78" s="87"/>
      <c r="I78" s="29"/>
      <c r="J78" s="87"/>
      <c r="K78" s="29"/>
      <c r="L78" s="87"/>
      <c r="M78" s="87"/>
    </row>
    <row r="79" spans="1:13">
      <c r="A79" s="31"/>
      <c r="B79" s="18"/>
      <c r="C79" s="23" t="s">
        <v>34</v>
      </c>
      <c r="D79" s="46">
        <v>0.1</v>
      </c>
      <c r="E79" s="29"/>
      <c r="F79" s="29"/>
      <c r="G79" s="29"/>
      <c r="H79" s="87"/>
      <c r="I79" s="29"/>
      <c r="J79" s="87"/>
      <c r="K79" s="29"/>
      <c r="L79" s="87"/>
      <c r="M79" s="87"/>
    </row>
    <row r="80" spans="1:13">
      <c r="A80" s="31"/>
      <c r="B80" s="18"/>
      <c r="C80" s="23" t="s">
        <v>11</v>
      </c>
      <c r="D80" s="42"/>
      <c r="E80" s="29"/>
      <c r="F80" s="29"/>
      <c r="G80" s="29"/>
      <c r="H80" s="87"/>
      <c r="I80" s="29"/>
      <c r="J80" s="87"/>
      <c r="K80" s="29"/>
      <c r="L80" s="87"/>
      <c r="M80" s="87"/>
    </row>
    <row r="81" spans="1:13">
      <c r="A81" s="32"/>
      <c r="B81" s="32"/>
      <c r="C81" s="40" t="s">
        <v>50</v>
      </c>
      <c r="D81" s="43">
        <v>0.08</v>
      </c>
      <c r="E81" s="48"/>
      <c r="F81" s="48"/>
      <c r="G81" s="48"/>
      <c r="H81" s="88"/>
      <c r="I81" s="49"/>
      <c r="J81" s="88"/>
      <c r="K81" s="49"/>
      <c r="L81" s="88"/>
      <c r="M81" s="88"/>
    </row>
    <row r="82" spans="1:13">
      <c r="A82" s="32"/>
      <c r="B82" s="32"/>
      <c r="C82" s="40" t="s">
        <v>87</v>
      </c>
      <c r="D82" s="44"/>
      <c r="E82" s="48"/>
      <c r="F82" s="48"/>
      <c r="G82" s="48"/>
      <c r="H82" s="88"/>
      <c r="I82" s="50"/>
      <c r="J82" s="88"/>
      <c r="K82" s="50"/>
      <c r="L82" s="88"/>
      <c r="M82" s="88"/>
    </row>
    <row r="83" spans="1:13" hidden="1">
      <c r="A83" s="63"/>
      <c r="B83" s="34"/>
      <c r="C83" s="68" t="s">
        <v>82</v>
      </c>
      <c r="D83" s="47">
        <v>0</v>
      </c>
      <c r="E83" s="75"/>
      <c r="F83" s="69"/>
      <c r="G83" s="67"/>
      <c r="H83" s="67"/>
      <c r="I83" s="67"/>
      <c r="J83" s="67"/>
      <c r="K83" s="67"/>
      <c r="L83" s="67"/>
      <c r="M83" s="67"/>
    </row>
    <row r="84" spans="1:13" ht="16.5" hidden="1" customHeight="1">
      <c r="A84" s="63"/>
      <c r="B84" s="34"/>
      <c r="C84" s="65" t="s">
        <v>51</v>
      </c>
      <c r="D84" s="66"/>
      <c r="E84" s="75"/>
      <c r="F84" s="69"/>
      <c r="G84" s="67"/>
      <c r="H84" s="67"/>
      <c r="I84" s="67"/>
      <c r="J84" s="67"/>
      <c r="K84" s="67"/>
      <c r="L84" s="67"/>
      <c r="M84" s="67"/>
    </row>
    <row r="85" spans="1:13" ht="17.25" customHeight="1">
      <c r="A85" s="63"/>
      <c r="B85" s="34"/>
      <c r="C85" s="68" t="s">
        <v>83</v>
      </c>
      <c r="D85" s="47">
        <v>0.18</v>
      </c>
      <c r="E85" s="75"/>
      <c r="F85" s="69"/>
      <c r="G85" s="67"/>
      <c r="H85" s="67"/>
      <c r="I85" s="67"/>
      <c r="J85" s="67"/>
      <c r="K85" s="67"/>
      <c r="L85" s="67"/>
      <c r="M85" s="67"/>
    </row>
    <row r="86" spans="1:13" ht="19.5" customHeight="1">
      <c r="A86" s="63"/>
      <c r="B86" s="34"/>
      <c r="C86" s="65" t="s">
        <v>51</v>
      </c>
      <c r="D86" s="66"/>
      <c r="E86" s="75"/>
      <c r="F86" s="69"/>
      <c r="G86" s="67"/>
      <c r="H86" s="67"/>
      <c r="I86" s="67"/>
      <c r="J86" s="67"/>
      <c r="K86" s="67"/>
      <c r="L86" s="67"/>
      <c r="M86" s="67"/>
    </row>
    <row r="88" spans="1:13">
      <c r="B88" s="89"/>
    </row>
    <row r="89" spans="1:13">
      <c r="B89" s="89"/>
    </row>
    <row r="90" spans="1:13">
      <c r="B90" s="90"/>
    </row>
    <row r="213" ht="30.75" customHeight="1"/>
  </sheetData>
  <mergeCells count="37">
    <mergeCell ref="A5:A8"/>
    <mergeCell ref="B5:B8"/>
    <mergeCell ref="D5:D8"/>
    <mergeCell ref="E5:F5"/>
    <mergeCell ref="G5:H6"/>
    <mergeCell ref="A1:M1"/>
    <mergeCell ref="A2:M2"/>
    <mergeCell ref="A3:F3"/>
    <mergeCell ref="H3:K3"/>
    <mergeCell ref="A4:F4"/>
    <mergeCell ref="I4:K4"/>
    <mergeCell ref="B11:B14"/>
    <mergeCell ref="B15:B20"/>
    <mergeCell ref="B21:B23"/>
    <mergeCell ref="B24:B28"/>
    <mergeCell ref="B74:B75"/>
    <mergeCell ref="K5:L5"/>
    <mergeCell ref="M5:M8"/>
    <mergeCell ref="E6:F6"/>
    <mergeCell ref="K6:L6"/>
    <mergeCell ref="F7:F8"/>
    <mergeCell ref="H7:H8"/>
    <mergeCell ref="J7:J8"/>
    <mergeCell ref="L7:L8"/>
    <mergeCell ref="I5:J6"/>
    <mergeCell ref="A11:A14"/>
    <mergeCell ref="A15:A20"/>
    <mergeCell ref="A21:A23"/>
    <mergeCell ref="A24:A28"/>
    <mergeCell ref="A29:A34"/>
    <mergeCell ref="A59:A64"/>
    <mergeCell ref="A65:A70"/>
    <mergeCell ref="A74:A75"/>
    <mergeCell ref="A35:A40"/>
    <mergeCell ref="A41:A46"/>
    <mergeCell ref="A47:A52"/>
    <mergeCell ref="A53:A58"/>
  </mergeCells>
  <pageMargins left="0.23622047244094491" right="0.23622047244094491" top="0.74803149606299213" bottom="0" header="0.31496062992125984" footer="0.31496062992125984"/>
  <pageSetup paperSize="9" scale="82" fitToHeight="0" orientation="landscape" r:id="rId1"/>
  <rowBreaks count="1" manualBreakCount="1"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გათბობა </vt:lpstr>
      <vt:lpstr>'გათბობა '!Print_Area</vt:lpstr>
    </vt:vector>
  </TitlesOfParts>
  <Company>esida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samsheneblo</dc:creator>
  <cp:lastModifiedBy>AD1Akhuti1</cp:lastModifiedBy>
  <cp:lastPrinted>2019-09-22T18:07:09Z</cp:lastPrinted>
  <dcterms:created xsi:type="dcterms:W3CDTF">2011-03-14T12:48:34Z</dcterms:created>
  <dcterms:modified xsi:type="dcterms:W3CDTF">2020-06-29T12:00:58Z</dcterms:modified>
</cp:coreProperties>
</file>