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ხარჯთაღრიცხვა!$A$9:$L$52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/>
  <c r="E74" l="1"/>
  <c r="E77"/>
  <c r="E73"/>
  <c r="E75"/>
  <c r="E57"/>
  <c r="E55" s="1"/>
  <c r="E20"/>
  <c r="E37" l="1"/>
  <c r="E40"/>
  <c r="E36"/>
  <c r="E44" l="1"/>
  <c r="E39"/>
  <c r="E34"/>
  <c r="E33"/>
  <c r="E66"/>
  <c r="E70" l="1"/>
  <c r="E69"/>
  <c r="E68"/>
  <c r="E59"/>
  <c r="E58"/>
  <c r="E56"/>
  <c r="E32"/>
  <c r="E30"/>
  <c r="E28"/>
  <c r="E27"/>
  <c r="E71" l="1"/>
  <c r="E14" l="1"/>
  <c r="E13"/>
  <c r="E12"/>
  <c r="E43" l="1"/>
  <c r="E42"/>
  <c r="E22" l="1"/>
  <c r="E25"/>
  <c r="E24"/>
  <c r="E21"/>
  <c r="E19" l="1"/>
  <c r="E18"/>
  <c r="E16"/>
</calcChain>
</file>

<file path=xl/sharedStrings.xml><?xml version="1.0" encoding="utf-8"?>
<sst xmlns="http://schemas.openxmlformats.org/spreadsheetml/2006/main" count="185" uniqueCount="84">
  <si>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</si>
  <si>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</si>
  <si>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</si>
  <si>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</si>
  <si>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</si>
  <si>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</si>
  <si>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</si>
  <si>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</si>
  <si>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</si>
  <si>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</si>
  <si>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</si>
  <si>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</si>
  <si>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</si>
  <si>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</si>
  <si>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</si>
  <si>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</si>
  <si>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</si>
  <si>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</si>
  <si>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</si>
  <si>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</si>
  <si>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</si>
  <si>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</si>
  <si>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</si>
  <si>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</si>
  <si>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</si>
  <si>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</si>
  <si>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</si>
  <si>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</si>
  <si>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</si>
  <si>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</si>
  <si>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</si>
  <si>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</si>
  <si>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</si>
  <si>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</si>
  <si>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</si>
  <si>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</si>
  <si>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</si>
  <si>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</si>
  <si>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</si>
  <si>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</si>
  <si>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</si>
  <si>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</si>
  <si>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</si>
  <si>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</si>
  <si>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</si>
  <si>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</si>
  <si>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</si>
  <si>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</si>
  <si>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</si>
  <si>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</si>
  <si>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</si>
  <si>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</si>
  <si>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</si>
  <si>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</si>
  <si>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</si>
  <si>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</si>
  <si>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</si>
  <si>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</si>
  <si>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</si>
  <si>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</si>
  <si>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</si>
  <si>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</si>
  <si>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</si>
  <si>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</si>
  <si>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</si>
  <si>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</si>
  <si>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</si>
  <si>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</si>
  <si>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</si>
  <si>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</si>
  <si>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</si>
  <si>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</si>
  <si>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</si>
  <si>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</si>
  <si>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</si>
  <si>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</si>
  <si>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სამკაპი Ф-100X100</t>
  </si>
  <si>
    <t>სამკაპი Ф-100X50</t>
  </si>
  <si>
    <t>რევიზია დ-100</t>
  </si>
  <si>
    <t>მეორე სადარბაზოში შემავალი ვენტილის დ-63 შეცვლა</t>
  </si>
  <si>
    <t>ვენტილი დ-63</t>
  </si>
  <si>
    <r>
      <t>სამკაპი, წყლის 63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63</t>
    </r>
  </si>
  <si>
    <t>xarjTaRricxva #8</t>
  </si>
  <si>
    <t xml:space="preserve">ქ. რუსთავში, მე-17 მკრ. #19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</si>
</sst>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topLeftCell="A34" workbookViewId="0">
      <selection activeCell="E51" sqref="E51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7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ht="15.75">
      <c r="A3" s="46" t="s">
        <v>82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49" t="s">
        <v>0</v>
      </c>
      <c r="B7" s="47" t="s">
        <v>1</v>
      </c>
      <c r="C7" s="47" t="s">
        <v>6</v>
      </c>
      <c r="D7" s="47" t="s">
        <v>32</v>
      </c>
      <c r="E7" s="47"/>
      <c r="F7" s="47" t="s">
        <v>2</v>
      </c>
      <c r="G7" s="47"/>
      <c r="H7" s="47" t="s">
        <v>3</v>
      </c>
      <c r="I7" s="47"/>
      <c r="J7" s="47" t="s">
        <v>4</v>
      </c>
      <c r="K7" s="47"/>
      <c r="L7" s="48" t="s">
        <v>5</v>
      </c>
    </row>
    <row r="8" spans="1:17" ht="15" customHeight="1">
      <c r="A8" s="49"/>
      <c r="B8" s="47"/>
      <c r="C8" s="47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48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2">
        <v>1</v>
      </c>
      <c r="B11" s="21" t="s">
        <v>68</v>
      </c>
      <c r="C11" s="34" t="s">
        <v>69</v>
      </c>
      <c r="D11" s="34"/>
      <c r="E11" s="37">
        <v>1.9400000000000001E-2</v>
      </c>
      <c r="F11" s="34"/>
      <c r="G11" s="4"/>
      <c r="H11" s="34"/>
      <c r="I11" s="4"/>
      <c r="J11" s="34"/>
      <c r="K11" s="4"/>
      <c r="L11" s="4"/>
    </row>
    <row r="12" spans="1:17">
      <c r="A12" s="43"/>
      <c r="B12" s="1" t="s">
        <v>36</v>
      </c>
      <c r="C12" s="34" t="s">
        <v>33</v>
      </c>
      <c r="D12" s="34">
        <v>15.4</v>
      </c>
      <c r="E12" s="34">
        <f>E11*D12</f>
        <v>0.29876000000000003</v>
      </c>
      <c r="F12" s="34"/>
      <c r="G12" s="4"/>
      <c r="H12" s="34"/>
      <c r="I12" s="4"/>
      <c r="J12" s="34"/>
      <c r="K12" s="4"/>
      <c r="L12" s="4"/>
    </row>
    <row r="13" spans="1:17">
      <c r="A13" s="43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43"/>
      <c r="B14" s="1" t="s">
        <v>70</v>
      </c>
      <c r="C14" s="34" t="s">
        <v>31</v>
      </c>
      <c r="D14" s="34">
        <v>72.599999999999994</v>
      </c>
      <c r="E14" s="4">
        <f>E11*D14</f>
        <v>1.4084399999999999</v>
      </c>
      <c r="F14" s="34"/>
      <c r="G14" s="4"/>
      <c r="H14" s="34"/>
      <c r="I14" s="4"/>
      <c r="J14" s="34"/>
      <c r="K14" s="4"/>
      <c r="L14" s="4"/>
    </row>
    <row r="15" spans="1:17" ht="30.75">
      <c r="A15" s="42">
        <v>2</v>
      </c>
      <c r="B15" s="2" t="s">
        <v>56</v>
      </c>
      <c r="C15" s="3" t="s">
        <v>57</v>
      </c>
      <c r="D15" s="3"/>
      <c r="E15" s="10">
        <v>0.8</v>
      </c>
      <c r="F15" s="34"/>
      <c r="G15" s="4"/>
      <c r="H15" s="34"/>
      <c r="I15" s="4"/>
      <c r="J15" s="34"/>
      <c r="K15" s="4"/>
      <c r="L15" s="4"/>
    </row>
    <row r="16" spans="1:17">
      <c r="A16" s="44"/>
      <c r="B16" s="1" t="s">
        <v>37</v>
      </c>
      <c r="C16" s="34" t="s">
        <v>33</v>
      </c>
      <c r="D16" s="34">
        <v>2.472</v>
      </c>
      <c r="E16" s="9">
        <f>E15*D16</f>
        <v>1.9776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30">
      <c r="A17" s="42">
        <v>3</v>
      </c>
      <c r="B17" s="7" t="s">
        <v>21</v>
      </c>
      <c r="C17" s="8" t="s">
        <v>57</v>
      </c>
      <c r="D17" s="8"/>
      <c r="E17" s="8">
        <v>2.7</v>
      </c>
      <c r="F17" s="34"/>
      <c r="G17" s="4"/>
      <c r="H17" s="34"/>
      <c r="I17" s="4"/>
      <c r="J17" s="34"/>
      <c r="K17" s="4"/>
      <c r="L17" s="4"/>
      <c r="N17" s="23"/>
      <c r="O17" s="24"/>
      <c r="P17" s="25"/>
      <c r="Q17" s="22"/>
    </row>
    <row r="18" spans="1:17" ht="15.75">
      <c r="A18" s="43"/>
      <c r="B18" s="1" t="s">
        <v>36</v>
      </c>
      <c r="C18" s="34" t="s">
        <v>33</v>
      </c>
      <c r="D18" s="34">
        <v>1.8</v>
      </c>
      <c r="E18" s="34">
        <f>E17*D18</f>
        <v>4.8600000000000003</v>
      </c>
      <c r="F18" s="34"/>
      <c r="G18" s="4"/>
      <c r="H18" s="34"/>
      <c r="I18" s="4"/>
      <c r="J18" s="34"/>
      <c r="K18" s="4"/>
      <c r="L18" s="4"/>
      <c r="N18" s="23"/>
      <c r="O18" s="24"/>
      <c r="P18" s="25"/>
      <c r="Q18" s="22"/>
    </row>
    <row r="19" spans="1:17" ht="17.25">
      <c r="A19" s="44"/>
      <c r="B19" s="34" t="s">
        <v>22</v>
      </c>
      <c r="C19" s="34" t="s">
        <v>58</v>
      </c>
      <c r="D19" s="34">
        <v>1.1000000000000001</v>
      </c>
      <c r="E19" s="4">
        <f>E17*D19</f>
        <v>2.9700000000000006</v>
      </c>
      <c r="F19" s="34"/>
      <c r="G19" s="4"/>
      <c r="H19" s="34"/>
      <c r="I19" s="4"/>
      <c r="J19" s="34"/>
      <c r="K19" s="4"/>
      <c r="L19" s="4"/>
      <c r="N19" s="22"/>
      <c r="O19" s="22"/>
      <c r="P19" s="22"/>
      <c r="Q19" s="22"/>
    </row>
    <row r="20" spans="1:17" ht="17.25">
      <c r="A20" s="47">
        <v>4</v>
      </c>
      <c r="B20" s="7" t="s">
        <v>45</v>
      </c>
      <c r="C20" s="8" t="s">
        <v>57</v>
      </c>
      <c r="D20" s="8"/>
      <c r="E20" s="8">
        <f>E11*1000+E15-E17</f>
        <v>17.500000000000004</v>
      </c>
      <c r="F20" s="34"/>
      <c r="G20" s="4"/>
      <c r="H20" s="34"/>
      <c r="I20" s="4"/>
      <c r="J20" s="34"/>
      <c r="K20" s="4"/>
      <c r="L20" s="4"/>
    </row>
    <row r="21" spans="1:17">
      <c r="A21" s="47"/>
      <c r="B21" s="1" t="s">
        <v>38</v>
      </c>
      <c r="C21" s="34" t="s">
        <v>33</v>
      </c>
      <c r="D21" s="34">
        <v>1.452</v>
      </c>
      <c r="E21" s="4">
        <f>E20*D21</f>
        <v>25.410000000000004</v>
      </c>
      <c r="F21" s="34"/>
      <c r="G21" s="4"/>
      <c r="H21" s="34"/>
      <c r="I21" s="4"/>
      <c r="J21" s="34"/>
      <c r="K21" s="4"/>
      <c r="L21" s="4"/>
    </row>
    <row r="22" spans="1:17" ht="17.25">
      <c r="A22" s="47"/>
      <c r="B22" s="34" t="s">
        <v>27</v>
      </c>
      <c r="C22" s="34" t="s">
        <v>58</v>
      </c>
      <c r="D22" s="34">
        <v>1.22</v>
      </c>
      <c r="E22" s="34">
        <f>E20*D22</f>
        <v>21.350000000000005</v>
      </c>
      <c r="F22" s="34"/>
      <c r="G22" s="4"/>
      <c r="H22" s="34"/>
      <c r="I22" s="4"/>
      <c r="J22" s="34"/>
      <c r="K22" s="4"/>
      <c r="L22" s="4"/>
    </row>
    <row r="23" spans="1:17" ht="45.75">
      <c r="A23" s="47">
        <v>5</v>
      </c>
      <c r="B23" s="2" t="s">
        <v>49</v>
      </c>
      <c r="C23" s="3" t="s">
        <v>59</v>
      </c>
      <c r="D23" s="3"/>
      <c r="E23" s="3">
        <v>0.126</v>
      </c>
      <c r="F23" s="34"/>
      <c r="G23" s="4"/>
      <c r="H23" s="34"/>
      <c r="I23" s="4"/>
      <c r="J23" s="34"/>
      <c r="K23" s="4"/>
      <c r="L23" s="4"/>
    </row>
    <row r="24" spans="1:17">
      <c r="A24" s="47"/>
      <c r="B24" s="34" t="s">
        <v>39</v>
      </c>
      <c r="C24" s="34" t="s">
        <v>33</v>
      </c>
      <c r="D24" s="34">
        <v>16.079999999999998</v>
      </c>
      <c r="E24" s="9">
        <f>E23*D24</f>
        <v>2.0260799999999999</v>
      </c>
      <c r="F24" s="34"/>
      <c r="G24" s="4"/>
      <c r="H24" s="34"/>
      <c r="I24" s="4"/>
      <c r="J24" s="34"/>
      <c r="K24" s="4"/>
      <c r="L24" s="4"/>
    </row>
    <row r="25" spans="1:17">
      <c r="A25" s="47"/>
      <c r="B25" s="1" t="s">
        <v>40</v>
      </c>
      <c r="C25" s="34" t="s">
        <v>31</v>
      </c>
      <c r="D25" s="34">
        <v>15.6</v>
      </c>
      <c r="E25" s="9">
        <f>E23*D25</f>
        <v>1.9656</v>
      </c>
      <c r="F25" s="34"/>
      <c r="G25" s="4"/>
      <c r="H25" s="34"/>
      <c r="I25" s="4"/>
      <c r="J25" s="34"/>
      <c r="K25" s="4"/>
      <c r="L25" s="4"/>
    </row>
    <row r="26" spans="1:17">
      <c r="A26" s="42">
        <v>6</v>
      </c>
      <c r="B26" s="7" t="s">
        <v>50</v>
      </c>
      <c r="C26" s="8" t="s">
        <v>10</v>
      </c>
      <c r="D26" s="8"/>
      <c r="E26" s="38">
        <v>4</v>
      </c>
      <c r="F26" s="34"/>
      <c r="G26" s="4"/>
      <c r="H26" s="34"/>
      <c r="I26" s="4"/>
      <c r="J26" s="34"/>
      <c r="K26" s="4"/>
      <c r="L26" s="4"/>
    </row>
    <row r="27" spans="1:17">
      <c r="A27" s="43"/>
      <c r="B27" s="1" t="s">
        <v>51</v>
      </c>
      <c r="C27" s="34" t="s">
        <v>33</v>
      </c>
      <c r="D27" s="34">
        <v>1.002</v>
      </c>
      <c r="E27" s="26">
        <f>E26*D27</f>
        <v>4.008</v>
      </c>
      <c r="F27" s="34"/>
      <c r="G27" s="4"/>
      <c r="H27" s="34"/>
      <c r="I27" s="4"/>
      <c r="J27" s="34"/>
      <c r="K27" s="4"/>
      <c r="L27" s="4"/>
    </row>
    <row r="28" spans="1:17">
      <c r="A28" s="44"/>
      <c r="B28" s="1" t="s">
        <v>35</v>
      </c>
      <c r="C28" s="34" t="s">
        <v>15</v>
      </c>
      <c r="D28" s="34">
        <v>0.49340000000000001</v>
      </c>
      <c r="E28" s="26">
        <f>E26*D28</f>
        <v>1.9736</v>
      </c>
      <c r="F28" s="34"/>
      <c r="G28" s="4"/>
      <c r="H28" s="34"/>
      <c r="I28" s="4"/>
      <c r="J28" s="34"/>
      <c r="K28" s="4"/>
      <c r="L28" s="4"/>
    </row>
    <row r="29" spans="1:17" ht="17.25">
      <c r="A29" s="42">
        <v>7</v>
      </c>
      <c r="B29" s="7" t="s">
        <v>23</v>
      </c>
      <c r="C29" s="3" t="s">
        <v>57</v>
      </c>
      <c r="D29" s="8"/>
      <c r="E29" s="8">
        <v>0.05</v>
      </c>
      <c r="F29" s="8"/>
      <c r="G29" s="4"/>
      <c r="H29" s="8"/>
      <c r="I29" s="4"/>
      <c r="J29" s="8"/>
      <c r="K29" s="4"/>
      <c r="L29" s="4"/>
    </row>
    <row r="30" spans="1:17">
      <c r="A30" s="43"/>
      <c r="B30" s="1" t="s">
        <v>36</v>
      </c>
      <c r="C30" s="34" t="s">
        <v>33</v>
      </c>
      <c r="D30" s="34">
        <v>57</v>
      </c>
      <c r="E30" s="34">
        <f>E29*D30</f>
        <v>2.85</v>
      </c>
      <c r="F30" s="34"/>
      <c r="G30" s="4"/>
      <c r="H30" s="34"/>
      <c r="I30" s="4"/>
      <c r="J30" s="34"/>
      <c r="K30" s="4"/>
      <c r="L30" s="4"/>
    </row>
    <row r="31" spans="1:17">
      <c r="A31" s="43"/>
      <c r="B31" s="1" t="s">
        <v>35</v>
      </c>
      <c r="C31" s="34" t="s">
        <v>15</v>
      </c>
      <c r="D31" s="34">
        <v>1</v>
      </c>
      <c r="E31" s="34"/>
      <c r="F31" s="34"/>
      <c r="G31" s="4"/>
      <c r="H31" s="34"/>
      <c r="I31" s="4"/>
      <c r="J31" s="34"/>
      <c r="K31" s="4"/>
      <c r="L31" s="4"/>
    </row>
    <row r="32" spans="1:17" ht="17.25">
      <c r="A32" s="43"/>
      <c r="B32" s="34" t="s">
        <v>24</v>
      </c>
      <c r="C32" s="34" t="s">
        <v>58</v>
      </c>
      <c r="D32" s="34">
        <v>1.04</v>
      </c>
      <c r="E32" s="34">
        <f>E29*D32</f>
        <v>5.2000000000000005E-2</v>
      </c>
      <c r="F32" s="34"/>
      <c r="G32" s="4"/>
      <c r="H32" s="34"/>
      <c r="I32" s="4"/>
      <c r="J32" s="34"/>
      <c r="K32" s="4"/>
      <c r="L32" s="4"/>
    </row>
    <row r="33" spans="1:12">
      <c r="A33" s="43"/>
      <c r="B33" s="34" t="s">
        <v>66</v>
      </c>
      <c r="C33" s="34" t="s">
        <v>63</v>
      </c>
      <c r="D33" s="34">
        <v>5.9</v>
      </c>
      <c r="E33" s="34">
        <f>E29*D33</f>
        <v>0.29500000000000004</v>
      </c>
      <c r="F33" s="34"/>
      <c r="G33" s="4"/>
      <c r="H33" s="34"/>
      <c r="I33" s="4"/>
      <c r="J33" s="34"/>
      <c r="K33" s="4"/>
      <c r="L33" s="4"/>
    </row>
    <row r="34" spans="1:12" ht="17.25">
      <c r="A34" s="44"/>
      <c r="B34" s="34" t="s">
        <v>67</v>
      </c>
      <c r="C34" s="34" t="s">
        <v>58</v>
      </c>
      <c r="D34" s="34">
        <v>0.39</v>
      </c>
      <c r="E34" s="34">
        <f>E29*D34</f>
        <v>1.9500000000000003E-2</v>
      </c>
      <c r="F34" s="34"/>
      <c r="G34" s="4"/>
      <c r="H34" s="34"/>
      <c r="I34" s="4"/>
      <c r="J34" s="34"/>
      <c r="K34" s="4"/>
      <c r="L34" s="4"/>
    </row>
    <row r="35" spans="1:12" ht="17.25">
      <c r="A35" s="42">
        <v>8</v>
      </c>
      <c r="B35" s="21" t="s">
        <v>46</v>
      </c>
      <c r="C35" s="8" t="s">
        <v>60</v>
      </c>
      <c r="D35" s="8"/>
      <c r="E35" s="8">
        <v>0.126</v>
      </c>
      <c r="F35" s="34"/>
      <c r="G35" s="4"/>
      <c r="H35" s="34"/>
      <c r="I35" s="4"/>
      <c r="J35" s="34"/>
      <c r="K35" s="4"/>
      <c r="L35" s="4"/>
    </row>
    <row r="36" spans="1:12">
      <c r="A36" s="43"/>
      <c r="B36" s="1" t="s">
        <v>36</v>
      </c>
      <c r="C36" s="34" t="s">
        <v>33</v>
      </c>
      <c r="D36" s="34">
        <v>20.5</v>
      </c>
      <c r="E36" s="34">
        <f>E35*D36</f>
        <v>2.5830000000000002</v>
      </c>
      <c r="F36" s="34"/>
      <c r="G36" s="4"/>
      <c r="H36" s="34"/>
      <c r="I36" s="4"/>
      <c r="J36" s="34"/>
      <c r="K36" s="4"/>
      <c r="L36" s="4"/>
    </row>
    <row r="37" spans="1:12">
      <c r="A37" s="44"/>
      <c r="B37" s="1" t="s">
        <v>35</v>
      </c>
      <c r="C37" s="34" t="s">
        <v>15</v>
      </c>
      <c r="D37" s="34">
        <v>7.8</v>
      </c>
      <c r="E37" s="4">
        <f>E35*D37</f>
        <v>0.98280000000000001</v>
      </c>
      <c r="F37" s="34"/>
      <c r="G37" s="4"/>
      <c r="H37" s="34"/>
      <c r="I37" s="4"/>
      <c r="J37" s="34"/>
      <c r="K37" s="4"/>
      <c r="L37" s="4"/>
    </row>
    <row r="38" spans="1:12" ht="17.25">
      <c r="A38" s="42">
        <v>9</v>
      </c>
      <c r="B38" s="7" t="s">
        <v>64</v>
      </c>
      <c r="C38" s="12" t="s">
        <v>62</v>
      </c>
      <c r="D38" s="8"/>
      <c r="E38" s="8">
        <v>12.6</v>
      </c>
      <c r="F38" s="34"/>
      <c r="G38" s="4"/>
      <c r="H38" s="34"/>
      <c r="I38" s="4"/>
      <c r="J38" s="34"/>
      <c r="K38" s="4"/>
      <c r="L38" s="4"/>
    </row>
    <row r="39" spans="1:12" ht="17.25">
      <c r="A39" s="43"/>
      <c r="B39" s="1" t="s">
        <v>36</v>
      </c>
      <c r="C39" s="12" t="s">
        <v>62</v>
      </c>
      <c r="D39" s="34">
        <v>1</v>
      </c>
      <c r="E39" s="34">
        <f>E38*D39</f>
        <v>12.6</v>
      </c>
      <c r="F39" s="34"/>
      <c r="G39" s="4"/>
      <c r="H39" s="34"/>
      <c r="I39" s="4"/>
      <c r="J39" s="34"/>
      <c r="K39" s="4"/>
      <c r="L39" s="4"/>
    </row>
    <row r="40" spans="1:12">
      <c r="A40" s="44"/>
      <c r="B40" s="1" t="s">
        <v>65</v>
      </c>
      <c r="C40" s="34" t="s">
        <v>63</v>
      </c>
      <c r="D40" s="34">
        <v>0.6</v>
      </c>
      <c r="E40" s="34">
        <f>E38*D40</f>
        <v>7.56</v>
      </c>
      <c r="F40" s="34"/>
      <c r="G40" s="4"/>
      <c r="H40" s="34"/>
      <c r="I40" s="4"/>
      <c r="J40" s="34"/>
      <c r="K40" s="4"/>
      <c r="L40" s="4"/>
    </row>
    <row r="41" spans="1:12" ht="47.25">
      <c r="A41" s="42">
        <v>10</v>
      </c>
      <c r="B41" s="21" t="s">
        <v>47</v>
      </c>
      <c r="C41" s="8" t="s">
        <v>61</v>
      </c>
      <c r="D41" s="8"/>
      <c r="E41" s="8">
        <v>12.6</v>
      </c>
      <c r="F41" s="34"/>
      <c r="G41" s="4"/>
      <c r="H41" s="34"/>
      <c r="I41" s="4"/>
      <c r="J41" s="34"/>
      <c r="K41" s="4"/>
      <c r="L41" s="4"/>
    </row>
    <row r="42" spans="1:12" ht="15.75">
      <c r="A42" s="43"/>
      <c r="B42" s="1" t="s">
        <v>71</v>
      </c>
      <c r="C42" s="34" t="s">
        <v>33</v>
      </c>
      <c r="D42" s="34">
        <v>0.28320000000000001</v>
      </c>
      <c r="E42" s="34">
        <f>E41*D42</f>
        <v>3.5683199999999999</v>
      </c>
      <c r="F42" s="34"/>
      <c r="G42" s="4"/>
      <c r="H42" s="34"/>
      <c r="I42" s="4"/>
      <c r="J42" s="34"/>
      <c r="K42" s="4"/>
      <c r="L42" s="4"/>
    </row>
    <row r="43" spans="1:12" ht="30">
      <c r="A43" s="43"/>
      <c r="B43" s="1" t="s">
        <v>72</v>
      </c>
      <c r="C43" s="34" t="s">
        <v>26</v>
      </c>
      <c r="D43" s="34">
        <v>0.14399999999999999</v>
      </c>
      <c r="E43" s="34">
        <f>E41*D43</f>
        <v>1.8143999999999998</v>
      </c>
      <c r="F43" s="34"/>
      <c r="G43" s="4"/>
      <c r="H43" s="34"/>
      <c r="I43" s="4"/>
      <c r="J43" s="34"/>
      <c r="K43" s="4"/>
      <c r="L43" s="4"/>
    </row>
    <row r="44" spans="1:12" ht="17.25">
      <c r="A44" s="44"/>
      <c r="B44" s="34" t="s">
        <v>22</v>
      </c>
      <c r="C44" s="34" t="s">
        <v>58</v>
      </c>
      <c r="D44" s="34">
        <v>5.0000000000000001E-3</v>
      </c>
      <c r="E44" s="4">
        <f>E41*D44</f>
        <v>6.3E-2</v>
      </c>
      <c r="F44" s="34"/>
      <c r="G44" s="4"/>
      <c r="H44" s="34"/>
      <c r="I44" s="4"/>
      <c r="J44" s="34"/>
      <c r="K44" s="4"/>
      <c r="L44" s="4"/>
    </row>
    <row r="45" spans="1:12" ht="60">
      <c r="A45" s="34">
        <v>11</v>
      </c>
      <c r="B45" s="7" t="s">
        <v>55</v>
      </c>
      <c r="C45" s="8" t="s">
        <v>26</v>
      </c>
      <c r="D45" s="8"/>
      <c r="E45" s="11">
        <f>E15*1.85+E11*1000*1.85+E35*0.06*2</f>
        <v>37.385120000000008</v>
      </c>
      <c r="F45" s="8"/>
      <c r="G45" s="4"/>
      <c r="H45" s="8"/>
      <c r="I45" s="4"/>
      <c r="J45" s="8"/>
      <c r="K45" s="4"/>
      <c r="L45" s="4"/>
    </row>
    <row r="46" spans="1:12">
      <c r="A46" s="34"/>
      <c r="B46" s="34" t="s">
        <v>28</v>
      </c>
      <c r="C46" s="34" t="s">
        <v>15</v>
      </c>
      <c r="D46" s="34"/>
      <c r="E46" s="27"/>
      <c r="F46" s="34"/>
      <c r="G46" s="4"/>
      <c r="H46" s="34"/>
      <c r="I46" s="4"/>
      <c r="J46" s="34"/>
      <c r="K46" s="4"/>
      <c r="L46" s="4"/>
    </row>
    <row r="47" spans="1:12">
      <c r="A47" s="34"/>
      <c r="B47" s="34" t="s">
        <v>14</v>
      </c>
      <c r="C47" s="34" t="s">
        <v>16</v>
      </c>
      <c r="D47" s="34"/>
      <c r="E47" s="27" t="s">
        <v>16</v>
      </c>
      <c r="F47" s="34"/>
      <c r="G47" s="34"/>
      <c r="H47" s="34"/>
      <c r="I47" s="34"/>
      <c r="J47" s="34"/>
      <c r="K47" s="34"/>
      <c r="L47" s="4"/>
    </row>
    <row r="48" spans="1:12">
      <c r="A48" s="34"/>
      <c r="B48" s="34" t="s">
        <v>28</v>
      </c>
      <c r="C48" s="34" t="s">
        <v>15</v>
      </c>
      <c r="D48" s="34"/>
      <c r="E48" s="27"/>
      <c r="F48" s="34"/>
      <c r="G48" s="34"/>
      <c r="H48" s="34"/>
      <c r="I48" s="34"/>
      <c r="J48" s="34"/>
      <c r="K48" s="34"/>
      <c r="L48" s="4"/>
    </row>
    <row r="49" spans="1:12">
      <c r="A49" s="34"/>
      <c r="B49" s="34" t="s">
        <v>17</v>
      </c>
      <c r="C49" s="34" t="s">
        <v>16</v>
      </c>
      <c r="D49" s="34"/>
      <c r="E49" s="27" t="s">
        <v>16</v>
      </c>
      <c r="F49" s="34"/>
      <c r="G49" s="34"/>
      <c r="H49" s="34"/>
      <c r="I49" s="34"/>
      <c r="J49" s="34"/>
      <c r="K49" s="34"/>
      <c r="L49" s="4"/>
    </row>
    <row r="50" spans="1:12">
      <c r="A50" s="34"/>
      <c r="B50" s="34" t="s">
        <v>28</v>
      </c>
      <c r="C50" s="34" t="s">
        <v>15</v>
      </c>
      <c r="D50" s="34"/>
      <c r="E50" s="27"/>
      <c r="F50" s="34"/>
      <c r="G50" s="34"/>
      <c r="H50" s="34"/>
      <c r="I50" s="34"/>
      <c r="J50" s="34"/>
      <c r="K50" s="34"/>
      <c r="L50" s="4"/>
    </row>
    <row r="51" spans="1:12">
      <c r="A51" s="34"/>
      <c r="B51" s="34" t="s">
        <v>18</v>
      </c>
      <c r="C51" s="34" t="s">
        <v>16</v>
      </c>
      <c r="D51" s="34"/>
      <c r="E51" s="27" t="s">
        <v>16</v>
      </c>
      <c r="F51" s="34"/>
      <c r="G51" s="34"/>
      <c r="H51" s="34"/>
      <c r="I51" s="34"/>
      <c r="J51" s="34"/>
      <c r="K51" s="34"/>
      <c r="L51" s="4"/>
    </row>
    <row r="52" spans="1:12" s="29" customFormat="1">
      <c r="A52" s="8"/>
      <c r="B52" s="8" t="s">
        <v>28</v>
      </c>
      <c r="C52" s="8" t="s">
        <v>15</v>
      </c>
      <c r="D52" s="8"/>
      <c r="E52" s="28"/>
      <c r="F52" s="8"/>
      <c r="G52" s="8"/>
      <c r="H52" s="8"/>
      <c r="I52" s="8"/>
      <c r="J52" s="8"/>
      <c r="K52" s="8"/>
      <c r="L52" s="11"/>
    </row>
    <row r="53" spans="1:12" s="29" customFormat="1">
      <c r="A53" s="8"/>
      <c r="B53" s="8"/>
      <c r="C53" s="8"/>
      <c r="D53" s="8"/>
      <c r="E53" s="28"/>
      <c r="F53" s="8"/>
      <c r="G53" s="8"/>
      <c r="H53" s="8"/>
      <c r="I53" s="8"/>
      <c r="J53" s="8"/>
      <c r="K53" s="8"/>
      <c r="L53" s="11"/>
    </row>
    <row r="54" spans="1:12" ht="18.75">
      <c r="A54" s="8"/>
      <c r="B54" s="30" t="s">
        <v>20</v>
      </c>
      <c r="C54" s="34"/>
      <c r="D54" s="34"/>
      <c r="E54" s="34"/>
      <c r="F54" s="34"/>
      <c r="G54" s="34"/>
      <c r="H54" s="34"/>
      <c r="I54" s="34"/>
      <c r="J54" s="34"/>
      <c r="K54" s="34"/>
      <c r="L54" s="4"/>
    </row>
    <row r="55" spans="1:12" ht="30">
      <c r="A55" s="47">
        <v>1</v>
      </c>
      <c r="B55" s="2" t="s">
        <v>25</v>
      </c>
      <c r="C55" s="34" t="s">
        <v>9</v>
      </c>
      <c r="D55" s="34"/>
      <c r="E55" s="3">
        <f>E57*100</f>
        <v>27</v>
      </c>
      <c r="F55" s="34"/>
      <c r="G55" s="4"/>
      <c r="H55" s="34"/>
      <c r="I55" s="4"/>
      <c r="J55" s="34"/>
      <c r="K55" s="4"/>
      <c r="L55" s="4"/>
    </row>
    <row r="56" spans="1:12">
      <c r="A56" s="47"/>
      <c r="B56" s="1" t="s">
        <v>34</v>
      </c>
      <c r="C56" s="34" t="s">
        <v>9</v>
      </c>
      <c r="D56" s="34">
        <v>1</v>
      </c>
      <c r="E56" s="4">
        <f>E55*D56</f>
        <v>27</v>
      </c>
      <c r="F56" s="34"/>
      <c r="G56" s="4"/>
      <c r="H56" s="34"/>
      <c r="I56" s="4"/>
      <c r="J56" s="34"/>
      <c r="K56" s="4"/>
      <c r="L56" s="4"/>
    </row>
    <row r="57" spans="1:12" ht="30">
      <c r="A57" s="42">
        <v>2</v>
      </c>
      <c r="B57" s="2" t="s">
        <v>73</v>
      </c>
      <c r="C57" s="34" t="s">
        <v>41</v>
      </c>
      <c r="D57" s="34"/>
      <c r="E57" s="3">
        <f>SUM(E60:E60)/100</f>
        <v>0.27</v>
      </c>
      <c r="F57" s="34"/>
      <c r="G57" s="4"/>
      <c r="H57" s="34"/>
      <c r="I57" s="4"/>
      <c r="J57" s="34"/>
      <c r="K57" s="4"/>
      <c r="L57" s="4"/>
    </row>
    <row r="58" spans="1:12">
      <c r="A58" s="43"/>
      <c r="B58" s="1" t="s">
        <v>34</v>
      </c>
      <c r="C58" s="34" t="s">
        <v>33</v>
      </c>
      <c r="D58" s="34">
        <v>58.3</v>
      </c>
      <c r="E58" s="34">
        <f>E57*D58</f>
        <v>15.741</v>
      </c>
      <c r="F58" s="34"/>
      <c r="G58" s="4"/>
      <c r="H58" s="34"/>
      <c r="I58" s="4"/>
      <c r="J58" s="34"/>
      <c r="K58" s="4"/>
      <c r="L58" s="4"/>
    </row>
    <row r="59" spans="1:12">
      <c r="A59" s="43"/>
      <c r="B59" s="1" t="s">
        <v>35</v>
      </c>
      <c r="C59" s="34" t="s">
        <v>15</v>
      </c>
      <c r="D59" s="34">
        <v>4.5999999999999999E-2</v>
      </c>
      <c r="E59" s="9">
        <f>E57*D59</f>
        <v>1.242E-2</v>
      </c>
      <c r="F59" s="34"/>
      <c r="G59" s="4"/>
      <c r="H59" s="34"/>
      <c r="I59" s="4"/>
      <c r="J59" s="34"/>
      <c r="K59" s="4"/>
      <c r="L59" s="4"/>
    </row>
    <row r="60" spans="1:12" ht="30">
      <c r="A60" s="43"/>
      <c r="B60" s="5" t="s">
        <v>75</v>
      </c>
      <c r="C60" s="36" t="s">
        <v>9</v>
      </c>
      <c r="D60" s="36" t="s">
        <v>74</v>
      </c>
      <c r="E60" s="6">
        <v>27</v>
      </c>
      <c r="F60" s="6"/>
      <c r="G60" s="4"/>
      <c r="H60" s="36"/>
      <c r="I60" s="4"/>
      <c r="J60" s="36"/>
      <c r="K60" s="4"/>
      <c r="L60" s="4"/>
    </row>
    <row r="61" spans="1:12" ht="30">
      <c r="A61" s="43"/>
      <c r="B61" s="5" t="s">
        <v>78</v>
      </c>
      <c r="C61" s="36" t="s">
        <v>10</v>
      </c>
      <c r="D61" s="36" t="s">
        <v>74</v>
      </c>
      <c r="E61" s="6">
        <v>3</v>
      </c>
      <c r="F61" s="6"/>
      <c r="G61" s="4"/>
      <c r="H61" s="36"/>
      <c r="I61" s="4"/>
      <c r="J61" s="36"/>
      <c r="K61" s="4"/>
      <c r="L61" s="4"/>
    </row>
    <row r="62" spans="1:12" ht="30">
      <c r="A62" s="43"/>
      <c r="B62" s="5" t="s">
        <v>52</v>
      </c>
      <c r="C62" s="34" t="s">
        <v>10</v>
      </c>
      <c r="D62" s="34" t="s">
        <v>74</v>
      </c>
      <c r="E62" s="6">
        <v>6</v>
      </c>
      <c r="F62" s="6"/>
      <c r="G62" s="4"/>
      <c r="H62" s="34"/>
      <c r="I62" s="4"/>
      <c r="J62" s="34"/>
      <c r="K62" s="4"/>
      <c r="L62" s="4"/>
    </row>
    <row r="63" spans="1:12" ht="30">
      <c r="A63" s="43"/>
      <c r="B63" s="5" t="s">
        <v>53</v>
      </c>
      <c r="C63" s="34" t="s">
        <v>10</v>
      </c>
      <c r="D63" s="34" t="s">
        <v>74</v>
      </c>
      <c r="E63" s="6">
        <v>6</v>
      </c>
      <c r="F63" s="6"/>
      <c r="G63" s="4"/>
      <c r="H63" s="34"/>
      <c r="I63" s="4"/>
      <c r="J63" s="34"/>
      <c r="K63" s="4"/>
      <c r="L63" s="4"/>
    </row>
    <row r="64" spans="1:12" ht="30">
      <c r="A64" s="43"/>
      <c r="B64" s="5" t="s">
        <v>77</v>
      </c>
      <c r="C64" s="34" t="s">
        <v>10</v>
      </c>
      <c r="D64" s="34" t="s">
        <v>74</v>
      </c>
      <c r="E64" s="6">
        <v>2</v>
      </c>
      <c r="F64" s="6"/>
      <c r="G64" s="4"/>
      <c r="H64" s="34"/>
      <c r="I64" s="4"/>
      <c r="J64" s="34"/>
      <c r="K64" s="4"/>
      <c r="L64" s="4"/>
    </row>
    <row r="65" spans="1:12" ht="30">
      <c r="A65" s="43"/>
      <c r="B65" s="5" t="s">
        <v>76</v>
      </c>
      <c r="C65" s="34" t="s">
        <v>10</v>
      </c>
      <c r="D65" s="34" t="s">
        <v>74</v>
      </c>
      <c r="E65" s="6">
        <v>1</v>
      </c>
      <c r="F65" s="6"/>
      <c r="G65" s="4"/>
      <c r="H65" s="34"/>
      <c r="I65" s="4"/>
      <c r="J65" s="34"/>
      <c r="K65" s="4"/>
      <c r="L65" s="4"/>
    </row>
    <row r="66" spans="1:12">
      <c r="A66" s="44"/>
      <c r="B66" s="5" t="s">
        <v>48</v>
      </c>
      <c r="C66" s="34" t="s">
        <v>15</v>
      </c>
      <c r="D66" s="34">
        <v>0.20799999999999999</v>
      </c>
      <c r="E66" s="6">
        <f>E55*D66</f>
        <v>5.6159999999999997</v>
      </c>
      <c r="F66" s="6"/>
      <c r="G66" s="4"/>
      <c r="H66" s="34"/>
      <c r="I66" s="4"/>
      <c r="J66" s="34"/>
      <c r="K66" s="4"/>
      <c r="L66" s="4"/>
    </row>
    <row r="67" spans="1:12" ht="30">
      <c r="A67" s="47">
        <v>3</v>
      </c>
      <c r="B67" s="2" t="s">
        <v>42</v>
      </c>
      <c r="C67" s="34" t="s">
        <v>43</v>
      </c>
      <c r="D67" s="34"/>
      <c r="E67" s="3">
        <v>3</v>
      </c>
      <c r="F67" s="34"/>
      <c r="G67" s="4"/>
      <c r="H67" s="34"/>
      <c r="I67" s="4"/>
      <c r="J67" s="34"/>
      <c r="K67" s="4"/>
      <c r="L67" s="4"/>
    </row>
    <row r="68" spans="1:12">
      <c r="A68" s="47"/>
      <c r="B68" s="1" t="s">
        <v>34</v>
      </c>
      <c r="C68" s="34" t="s">
        <v>33</v>
      </c>
      <c r="D68" s="34">
        <v>16.8</v>
      </c>
      <c r="E68" s="34">
        <f>E67*D68</f>
        <v>50.400000000000006</v>
      </c>
      <c r="F68" s="34"/>
      <c r="G68" s="4"/>
      <c r="H68" s="34"/>
      <c r="I68" s="4"/>
      <c r="J68" s="34"/>
      <c r="K68" s="4"/>
      <c r="L68" s="4"/>
    </row>
    <row r="69" spans="1:12">
      <c r="A69" s="47"/>
      <c r="B69" s="1" t="s">
        <v>35</v>
      </c>
      <c r="C69" s="34" t="s">
        <v>15</v>
      </c>
      <c r="D69" s="34">
        <v>7.0000000000000007E-2</v>
      </c>
      <c r="E69" s="9">
        <f>E67*D69</f>
        <v>0.21000000000000002</v>
      </c>
      <c r="F69" s="34"/>
      <c r="G69" s="4"/>
      <c r="H69" s="34"/>
      <c r="I69" s="4"/>
      <c r="J69" s="34"/>
      <c r="K69" s="4"/>
      <c r="L69" s="4"/>
    </row>
    <row r="70" spans="1:12" ht="17.25">
      <c r="A70" s="47"/>
      <c r="B70" s="34" t="s">
        <v>44</v>
      </c>
      <c r="C70" s="34" t="s">
        <v>54</v>
      </c>
      <c r="D70" s="34">
        <v>0.05</v>
      </c>
      <c r="E70" s="34">
        <f>E67*D70</f>
        <v>0.15000000000000002</v>
      </c>
      <c r="F70" s="34"/>
      <c r="G70" s="4"/>
      <c r="H70" s="34"/>
      <c r="I70" s="4"/>
      <c r="J70" s="34"/>
      <c r="K70" s="4"/>
      <c r="L70" s="4"/>
    </row>
    <row r="71" spans="1:12" ht="17.25">
      <c r="A71" s="47"/>
      <c r="B71" s="34" t="s">
        <v>22</v>
      </c>
      <c r="C71" s="34" t="s">
        <v>54</v>
      </c>
      <c r="D71" s="34">
        <v>1.22</v>
      </c>
      <c r="E71" s="4">
        <f>E69*D71</f>
        <v>0.25620000000000004</v>
      </c>
      <c r="F71" s="34"/>
      <c r="G71" s="4"/>
      <c r="H71" s="34"/>
      <c r="I71" s="4"/>
      <c r="J71" s="34"/>
      <c r="K71" s="4"/>
      <c r="L71" s="4"/>
    </row>
    <row r="72" spans="1:12" ht="30">
      <c r="A72" s="42"/>
      <c r="B72" s="8" t="s">
        <v>79</v>
      </c>
      <c r="C72" s="8" t="s">
        <v>10</v>
      </c>
      <c r="D72" s="8"/>
      <c r="E72" s="11">
        <v>1</v>
      </c>
      <c r="F72" s="39"/>
      <c r="G72" s="4"/>
      <c r="H72" s="39"/>
      <c r="I72" s="4"/>
      <c r="J72" s="39"/>
      <c r="K72" s="4"/>
      <c r="L72" s="4"/>
    </row>
    <row r="73" spans="1:12">
      <c r="A73" s="43"/>
      <c r="B73" s="40" t="s">
        <v>34</v>
      </c>
      <c r="C73" s="39" t="s">
        <v>33</v>
      </c>
      <c r="D73" s="39">
        <v>2.67</v>
      </c>
      <c r="E73" s="4">
        <f>E72*D73</f>
        <v>2.67</v>
      </c>
      <c r="F73" s="39"/>
      <c r="G73" s="4"/>
      <c r="H73" s="39"/>
      <c r="I73" s="4"/>
      <c r="J73" s="39"/>
      <c r="K73" s="4"/>
      <c r="L73" s="4"/>
    </row>
    <row r="74" spans="1:12">
      <c r="A74" s="43"/>
      <c r="B74" s="40" t="s">
        <v>35</v>
      </c>
      <c r="C74" s="41" t="s">
        <v>15</v>
      </c>
      <c r="D74" s="39">
        <v>0.28999999999999998</v>
      </c>
      <c r="E74" s="4">
        <f>E72*D74</f>
        <v>0.28999999999999998</v>
      </c>
      <c r="F74" s="39"/>
      <c r="G74" s="4"/>
      <c r="H74" s="39"/>
      <c r="I74" s="4"/>
      <c r="J74" s="39"/>
      <c r="K74" s="4"/>
      <c r="L74" s="4"/>
    </row>
    <row r="75" spans="1:12">
      <c r="A75" s="43"/>
      <c r="B75" s="39" t="s">
        <v>80</v>
      </c>
      <c r="C75" s="39" t="s">
        <v>10</v>
      </c>
      <c r="D75" s="39">
        <v>1</v>
      </c>
      <c r="E75" s="4">
        <f>E72*D75</f>
        <v>1</v>
      </c>
      <c r="F75" s="39"/>
      <c r="G75" s="4"/>
      <c r="H75" s="39"/>
      <c r="I75" s="4"/>
      <c r="J75" s="39"/>
      <c r="K75" s="4"/>
      <c r="L75" s="4"/>
    </row>
    <row r="76" spans="1:12" ht="15.75">
      <c r="A76" s="43"/>
      <c r="B76" s="39" t="s">
        <v>81</v>
      </c>
      <c r="C76" s="39" t="s">
        <v>10</v>
      </c>
      <c r="D76" s="39">
        <v>1</v>
      </c>
      <c r="E76" s="4">
        <v>1</v>
      </c>
      <c r="F76" s="39"/>
      <c r="G76" s="4"/>
      <c r="H76" s="39"/>
      <c r="I76" s="4"/>
      <c r="J76" s="39"/>
      <c r="K76" s="4"/>
      <c r="L76" s="4"/>
    </row>
    <row r="77" spans="1:12">
      <c r="A77" s="44"/>
      <c r="B77" s="39" t="s">
        <v>48</v>
      </c>
      <c r="C77" s="39" t="s">
        <v>15</v>
      </c>
      <c r="D77" s="39">
        <v>0.3</v>
      </c>
      <c r="E77" s="4">
        <f>E72*D77</f>
        <v>0.3</v>
      </c>
      <c r="F77" s="39"/>
      <c r="G77" s="4"/>
      <c r="H77" s="39"/>
      <c r="I77" s="4"/>
      <c r="J77" s="39"/>
      <c r="K77" s="4"/>
      <c r="L77" s="4"/>
    </row>
    <row r="78" spans="1:12">
      <c r="A78" s="34"/>
      <c r="B78" s="34" t="s">
        <v>5</v>
      </c>
      <c r="C78" s="34" t="s">
        <v>15</v>
      </c>
      <c r="D78" s="34"/>
      <c r="E78" s="27"/>
      <c r="F78" s="34"/>
      <c r="G78" s="4"/>
      <c r="H78" s="34"/>
      <c r="I78" s="4"/>
      <c r="J78" s="34"/>
      <c r="K78" s="4"/>
      <c r="L78" s="4"/>
    </row>
    <row r="79" spans="1:12">
      <c r="A79" s="34"/>
      <c r="B79" s="34" t="s">
        <v>14</v>
      </c>
      <c r="C79" s="34" t="s">
        <v>16</v>
      </c>
      <c r="D79" s="34"/>
      <c r="E79" s="27" t="s">
        <v>16</v>
      </c>
      <c r="F79" s="34"/>
      <c r="G79" s="34"/>
      <c r="H79" s="34"/>
      <c r="I79" s="34"/>
      <c r="J79" s="34"/>
      <c r="K79" s="34"/>
      <c r="L79" s="4"/>
    </row>
    <row r="80" spans="1:12">
      <c r="A80" s="34"/>
      <c r="B80" s="34" t="s">
        <v>28</v>
      </c>
      <c r="C80" s="34" t="s">
        <v>15</v>
      </c>
      <c r="D80" s="34"/>
      <c r="E80" s="27"/>
      <c r="F80" s="34"/>
      <c r="G80" s="34"/>
      <c r="H80" s="34"/>
      <c r="I80" s="34"/>
      <c r="J80" s="34"/>
      <c r="K80" s="34"/>
      <c r="L80" s="4"/>
    </row>
    <row r="81" spans="1:12">
      <c r="A81" s="34"/>
      <c r="B81" s="34" t="s">
        <v>17</v>
      </c>
      <c r="C81" s="34" t="s">
        <v>16</v>
      </c>
      <c r="D81" s="34"/>
      <c r="E81" s="27" t="s">
        <v>16</v>
      </c>
      <c r="F81" s="34"/>
      <c r="G81" s="34"/>
      <c r="H81" s="34"/>
      <c r="I81" s="34"/>
      <c r="J81" s="34"/>
      <c r="K81" s="34"/>
      <c r="L81" s="4"/>
    </row>
    <row r="82" spans="1:12">
      <c r="A82" s="34"/>
      <c r="B82" s="34" t="s">
        <v>28</v>
      </c>
      <c r="C82" s="34" t="s">
        <v>15</v>
      </c>
      <c r="D82" s="34"/>
      <c r="E82" s="27"/>
      <c r="F82" s="34"/>
      <c r="G82" s="34"/>
      <c r="H82" s="34"/>
      <c r="I82" s="34"/>
      <c r="J82" s="34"/>
      <c r="K82" s="34"/>
      <c r="L82" s="4"/>
    </row>
    <row r="83" spans="1:12">
      <c r="A83" s="34"/>
      <c r="B83" s="34" t="s">
        <v>18</v>
      </c>
      <c r="C83" s="34" t="s">
        <v>16</v>
      </c>
      <c r="D83" s="34"/>
      <c r="E83" s="27" t="s">
        <v>16</v>
      </c>
      <c r="F83" s="34"/>
      <c r="G83" s="34"/>
      <c r="H83" s="34"/>
      <c r="I83" s="34"/>
      <c r="J83" s="34"/>
      <c r="K83" s="34"/>
      <c r="L83" s="4"/>
    </row>
    <row r="84" spans="1:12">
      <c r="A84" s="34"/>
      <c r="B84" s="8" t="s">
        <v>28</v>
      </c>
      <c r="C84" s="8" t="s">
        <v>15</v>
      </c>
      <c r="D84" s="8"/>
      <c r="E84" s="8"/>
      <c r="F84" s="8"/>
      <c r="G84" s="8"/>
      <c r="H84" s="8"/>
      <c r="I84" s="8"/>
      <c r="J84" s="8"/>
      <c r="K84" s="8"/>
      <c r="L84" s="11"/>
    </row>
    <row r="85" spans="1:12">
      <c r="A85" s="34"/>
      <c r="B85" s="11" t="s">
        <v>29</v>
      </c>
      <c r="C85" s="11" t="s">
        <v>15</v>
      </c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34"/>
      <c r="B86" s="34" t="s">
        <v>30</v>
      </c>
      <c r="C86" s="34" t="s">
        <v>16</v>
      </c>
      <c r="D86" s="34"/>
      <c r="E86" s="27">
        <v>0.03</v>
      </c>
      <c r="F86" s="34"/>
      <c r="G86" s="34"/>
      <c r="H86" s="34"/>
      <c r="I86" s="34"/>
      <c r="J86" s="34"/>
      <c r="K86" s="34"/>
      <c r="L86" s="4"/>
    </row>
    <row r="87" spans="1:12">
      <c r="A87" s="34"/>
      <c r="B87" s="34" t="s">
        <v>5</v>
      </c>
      <c r="C87" s="34" t="s">
        <v>15</v>
      </c>
      <c r="D87" s="34"/>
      <c r="E87" s="27"/>
      <c r="F87" s="34"/>
      <c r="G87" s="34"/>
      <c r="H87" s="34"/>
      <c r="I87" s="34"/>
      <c r="J87" s="34"/>
      <c r="K87" s="34"/>
      <c r="L87" s="4"/>
    </row>
  </sheetData>
  <mergeCells count="24">
    <mergeCell ref="A72:A77"/>
    <mergeCell ref="A55:A56"/>
    <mergeCell ref="A67:A71"/>
    <mergeCell ref="A15:A16"/>
    <mergeCell ref="A17:A19"/>
    <mergeCell ref="A26:A28"/>
    <mergeCell ref="A20:A22"/>
    <mergeCell ref="A23:A25"/>
    <mergeCell ref="A38:A40"/>
    <mergeCell ref="A57:A66"/>
    <mergeCell ref="A41:A44"/>
    <mergeCell ref="A11:A14"/>
    <mergeCell ref="A35:A37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29:A34"/>
  </mergeCells>
  <printOptions horizontalCentered="1"/>
  <pageMargins left="0.23622047244094491" right="0.23622047244094491" top="0.62992125984251968" bottom="0.35433070866141736" header="0.70866141732283472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2019-11-11T13:09:59Z</cp:lastPrinted>
  <dcterms:created xsi:type="dcterms:W3CDTF">2015-08-11T04:35:33Z</dcterms:created>
  <dcterms:modified xsi:type="dcterms:W3CDTF">2020-06-23T11:51:43Z</dcterms:modified>
</cp:coreProperties>
</file>