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300" tabRatio="866" activeTab="1"/>
  </bookViews>
  <sheets>
    <sheet name="TV" sheetId="24" r:id="rId1"/>
    <sheet name="GB" sheetId="25" r:id="rId2"/>
    <sheet name="ობ.ხ. 2.0" sheetId="27" r:id="rId3"/>
    <sheet name="x.2-1" sheetId="29" r:id="rId4"/>
  </sheets>
  <definedNames>
    <definedName name="_xlnm._FilterDatabase" localSheetId="3" hidden="1">'x.2-1'!$A$13:$HD$94</definedName>
    <definedName name="_xlnm.Print_Titles" localSheetId="3">'x.2-1'!$13:$13</definedName>
    <definedName name="_xlnm.Print_Area" localSheetId="1">GB!$A$1:$M$24</definedName>
    <definedName name="_xlnm.Print_Area" localSheetId="0">TV!$A$1:$N$27</definedName>
    <definedName name="_xlnm.Print_Area" localSheetId="3">'x.2-1'!$A$1:$M$99</definedName>
    <definedName name="_xlnm.Print_Area" localSheetId="2">'ობ.ხ. 2.0'!$A$1:$H$20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29" l="1"/>
  <c r="F77" i="29" l="1"/>
  <c r="F79" i="29" s="1"/>
  <c r="L79" i="29" s="1"/>
  <c r="M79" i="29" s="1"/>
  <c r="E61" i="29"/>
  <c r="E60" i="29"/>
  <c r="E59" i="29"/>
  <c r="F59" i="29" s="1"/>
  <c r="H59" i="29" s="1"/>
  <c r="M59" i="29" s="1"/>
  <c r="J80" i="29"/>
  <c r="M80" i="29" s="1"/>
  <c r="J76" i="29"/>
  <c r="M76" i="29" s="1"/>
  <c r="F75" i="29"/>
  <c r="J75" i="29" s="1"/>
  <c r="M75" i="29" s="1"/>
  <c r="C75" i="29"/>
  <c r="F74" i="29"/>
  <c r="L74" i="29" s="1"/>
  <c r="M74" i="29" s="1"/>
  <c r="F73" i="29"/>
  <c r="H73" i="29" s="1"/>
  <c r="M73" i="29" s="1"/>
  <c r="F71" i="29"/>
  <c r="J71" i="29" s="1"/>
  <c r="M71" i="29" s="1"/>
  <c r="F70" i="29"/>
  <c r="J70" i="29" s="1"/>
  <c r="M70" i="29" s="1"/>
  <c r="F69" i="29"/>
  <c r="H69" i="29" s="1"/>
  <c r="M69" i="29" s="1"/>
  <c r="F67" i="29"/>
  <c r="L67" i="29" s="1"/>
  <c r="M67" i="29" s="1"/>
  <c r="F66" i="29"/>
  <c r="J66" i="29" s="1"/>
  <c r="M66" i="29" s="1"/>
  <c r="F65" i="29"/>
  <c r="J65" i="29" s="1"/>
  <c r="M65" i="29" s="1"/>
  <c r="F64" i="29"/>
  <c r="H64" i="29" s="1"/>
  <c r="M64" i="29" s="1"/>
  <c r="J62" i="29"/>
  <c r="M62" i="29" s="1"/>
  <c r="F61" i="29"/>
  <c r="L61" i="29" s="1"/>
  <c r="M61" i="29" s="1"/>
  <c r="F60" i="29"/>
  <c r="J60" i="29" s="1"/>
  <c r="M60" i="29" s="1"/>
  <c r="F78" i="29" l="1"/>
  <c r="H78" i="29" s="1"/>
  <c r="M78" i="29" s="1"/>
  <c r="Q24" i="29" l="1"/>
  <c r="J57" i="29" l="1"/>
  <c r="M57" i="29" s="1"/>
  <c r="F51" i="29"/>
  <c r="F29" i="29" l="1"/>
  <c r="J29" i="29" s="1"/>
  <c r="F82" i="29"/>
  <c r="F20" i="29"/>
  <c r="J56" i="29" l="1"/>
  <c r="M56" i="29" s="1"/>
  <c r="F30" i="29"/>
  <c r="J55" i="29" l="1"/>
  <c r="M55" i="29" s="1"/>
  <c r="J54" i="29"/>
  <c r="M54" i="29" s="1"/>
  <c r="F25" i="29"/>
  <c r="J25" i="29" s="1"/>
  <c r="M25" i="29" s="1"/>
  <c r="F24" i="29"/>
  <c r="F23" i="29"/>
  <c r="L23" i="29" s="1"/>
  <c r="M23" i="29" s="1"/>
  <c r="F22" i="29"/>
  <c r="H22" i="29" s="1"/>
  <c r="M22" i="29" s="1"/>
  <c r="J24" i="29" l="1"/>
  <c r="M24" i="29" l="1"/>
  <c r="F49" i="29"/>
  <c r="F48" i="29"/>
  <c r="H48" i="29" s="1"/>
  <c r="M48" i="29" s="1"/>
  <c r="J49" i="29" l="1"/>
  <c r="M49" i="29" s="1"/>
  <c r="F17" i="29"/>
  <c r="F16" i="29"/>
  <c r="J89" i="29" l="1"/>
  <c r="M89" i="29" s="1"/>
  <c r="J85" i="29"/>
  <c r="M85" i="29" s="1"/>
  <c r="J40" i="29"/>
  <c r="M40" i="29" s="1"/>
  <c r="J39" i="29"/>
  <c r="L17" i="29"/>
  <c r="H16" i="29"/>
  <c r="F53" i="29"/>
  <c r="L53" i="29" s="1"/>
  <c r="M53" i="29" s="1"/>
  <c r="F52" i="29"/>
  <c r="H52" i="29" s="1"/>
  <c r="F50" i="29"/>
  <c r="L50" i="29" s="1"/>
  <c r="F38" i="29"/>
  <c r="J38" i="29" s="1"/>
  <c r="M38" i="29" s="1"/>
  <c r="F34" i="29"/>
  <c r="J34" i="29" s="1"/>
  <c r="M34" i="29" s="1"/>
  <c r="F28" i="29"/>
  <c r="L28" i="29" s="1"/>
  <c r="M28" i="29" s="1"/>
  <c r="F27" i="29"/>
  <c r="H27" i="29" s="1"/>
  <c r="M27" i="29" s="1"/>
  <c r="L20" i="29"/>
  <c r="M20" i="29" s="1"/>
  <c r="F19" i="29"/>
  <c r="H19" i="29" s="1"/>
  <c r="M19" i="29" s="1"/>
  <c r="M39" i="29" l="1"/>
  <c r="M50" i="29"/>
  <c r="M17" i="29"/>
  <c r="M52" i="29"/>
  <c r="M16" i="29"/>
  <c r="M29" i="29"/>
  <c r="F36" i="29"/>
  <c r="H36" i="29" s="1"/>
  <c r="M36" i="29" s="1"/>
  <c r="F31" i="29"/>
  <c r="H31" i="29" s="1"/>
  <c r="M31" i="29" s="1"/>
  <c r="F37" i="29"/>
  <c r="L37" i="29" s="1"/>
  <c r="M37" i="29" s="1"/>
  <c r="F32" i="29"/>
  <c r="L32" i="29" s="1"/>
  <c r="M32" i="29" s="1"/>
  <c r="F33" i="29"/>
  <c r="J33" i="29" s="1"/>
  <c r="M33" i="29" s="1"/>
  <c r="J41" i="29" l="1"/>
  <c r="M41" i="29"/>
  <c r="M42" i="29" s="1"/>
  <c r="M43" i="29" s="1"/>
  <c r="M44" i="29" s="1"/>
  <c r="L41" i="29"/>
  <c r="H41" i="29"/>
  <c r="M45" i="29" l="1"/>
  <c r="A1" i="29"/>
  <c r="B2" i="27"/>
  <c r="F84" i="29" l="1"/>
  <c r="L84" i="29" s="1"/>
  <c r="M84" i="29" s="1"/>
  <c r="F88" i="29"/>
  <c r="L88" i="29" s="1"/>
  <c r="M88" i="29" s="1"/>
  <c r="F87" i="29"/>
  <c r="H87" i="29" s="1"/>
  <c r="M87" i="29" s="1"/>
  <c r="F83" i="29"/>
  <c r="H83" i="29" s="1"/>
  <c r="M83" i="29" s="1"/>
  <c r="M90" i="29" l="1"/>
  <c r="J90" i="29"/>
  <c r="F3" i="27" s="1"/>
  <c r="H11" i="27" s="1"/>
  <c r="L90" i="29"/>
  <c r="H90" i="29" l="1"/>
  <c r="H95" i="29" s="1"/>
  <c r="L7" i="29" s="1"/>
  <c r="J95" i="29"/>
  <c r="H91" i="29" l="1"/>
  <c r="M91" i="29" s="1"/>
  <c r="J92" i="29"/>
  <c r="J93" i="29" s="1"/>
  <c r="L92" i="29" l="1"/>
  <c r="L93" i="29" l="1"/>
  <c r="L94" i="29" s="1"/>
  <c r="J94" i="29"/>
  <c r="H92" i="29" l="1"/>
  <c r="H93" i="29" l="1"/>
  <c r="M92" i="29"/>
  <c r="M93" i="29" l="1"/>
  <c r="H94" i="29"/>
  <c r="M94" i="29" l="1"/>
  <c r="L8" i="29"/>
  <c r="E9" i="27" s="1"/>
  <c r="M95" i="29" l="1"/>
  <c r="L6" i="29" s="1"/>
  <c r="H9" i="27" s="1"/>
  <c r="H10" i="27" s="1"/>
  <c r="H12" i="27" s="1"/>
  <c r="H13" i="27" l="1"/>
  <c r="H14" i="27" s="1"/>
  <c r="F9" i="27"/>
  <c r="C10" i="25" l="1"/>
  <c r="G9" i="25"/>
  <c r="L16" i="24" s="1"/>
</calcChain>
</file>

<file path=xl/sharedStrings.xml><?xml version="1.0" encoding="utf-8"?>
<sst xmlns="http://schemas.openxmlformats.org/spreadsheetml/2006/main" count="282" uniqueCount="173">
  <si>
    <t>#</t>
  </si>
  <si>
    <t>jami</t>
  </si>
  <si>
    <t>sul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</si>
  <si>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</si>
  <si>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</si>
  <si>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</si>
  <si>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</si>
  <si>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</si>
  <si>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</si>
  <si>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</si>
  <si>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</si>
  <si>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</si>
  <si>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</si>
  <si>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</si>
  <si>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</si>
  <si>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</si>
  <si>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</si>
  <si>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</si>
  <si>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</si>
  <si>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</si>
  <si>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</si>
  <si>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</si>
  <si>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</si>
  <si>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</si>
  <si>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</si>
  <si>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</si>
  <si>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</si>
  <si>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</si>
  <si>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</si>
  <si>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</si>
  <si>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</si>
  <si>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</si>
  <si>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</si>
  <si>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</si>
  <si>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</si>
  <si>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proeqtiT</t>
  </si>
  <si>
    <t>kg</t>
  </si>
  <si>
    <t>zednadebi xarjebi</t>
  </si>
  <si>
    <t>gegmiuri mogeba</t>
  </si>
  <si>
    <t>krebsiTi saxarjTaRricxvo gaangariSeba</t>
  </si>
  <si>
    <t xml:space="preserve">saxarjTaRricxvo Rirebuleba   </t>
  </si>
  <si>
    <t>aTasi  lari</t>
  </si>
  <si>
    <t>VI iatakebi</t>
  </si>
  <si>
    <t>ganmartebiTi baraTi</t>
  </si>
  <si>
    <t xml:space="preserve">xarjTaRricxvaze daricxulia Semdegi xarjebi: </t>
  </si>
  <si>
    <t xml:space="preserve">saerTo saxarjTaRricxvo Rirebulebaa _   </t>
  </si>
  <si>
    <t xml:space="preserve"> aTasi  lari.</t>
  </si>
  <si>
    <t xml:space="preserve"> aTasi  lari, </t>
  </si>
  <si>
    <t xml:space="preserve">   saxarjTaRricxvo dokumentacia sabazro urTierTobaTa pirobebSi gansazRvravs mSeneblobis</t>
  </si>
  <si>
    <t>winaswar Rirebulebas da ar warmoadgens damkveTsa da moijarades Soris gadaxdis saSualebas.</t>
  </si>
  <si>
    <t>maT Soris angariSsworeba xdeba faqtiuri danaxarjebis mixedviT, saTanado dokumentaciis wardgeniT.</t>
  </si>
  <si>
    <t>saxarjTaRricxvo Rirebuleba</t>
  </si>
  <si>
    <t>samSeneblo samuSaoebis</t>
  </si>
  <si>
    <t>samontaJo samuSaoebis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</si>
  <si>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</si>
  <si>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</si>
  <si>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</si>
  <si>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</si>
  <si>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lok.x.#2-1</t>
  </si>
  <si>
    <t>grZ.m</t>
  </si>
  <si>
    <t>montaJi</t>
  </si>
  <si>
    <t>zednadebi xarjebi montaJze</t>
  </si>
  <si>
    <t>saxarjTaRricxvo mogeba</t>
  </si>
  <si>
    <t>grZ/m</t>
  </si>
  <si>
    <t>damiwebis konturi</t>
  </si>
  <si>
    <t xml:space="preserve">8_472_2  8_472_3  </t>
  </si>
  <si>
    <t>100 m</t>
  </si>
  <si>
    <t>SromiTi danaxarjebi 12+39</t>
  </si>
  <si>
    <t>manqanebi 0.9+2.2</t>
  </si>
  <si>
    <t>l</t>
  </si>
  <si>
    <t>horizontaluri damamiwebeli zolovani foladiT 40X4 mm</t>
  </si>
  <si>
    <t>8_471-1</t>
  </si>
  <si>
    <t>damiwebis eleqtrodis mowyoba</t>
  </si>
  <si>
    <t>c</t>
  </si>
  <si>
    <t xml:space="preserve">SromiTi danaxarjebi </t>
  </si>
  <si>
    <t>vertikaluri damamiweblebi eleqtrodi 50X50X5 mm</t>
  </si>
  <si>
    <t>თავი I   სამშენებლო სამუშაოები</t>
  </si>
  <si>
    <t>სნ და წ. IV-84წ.    1-50-2</t>
  </si>
  <si>
    <t>33-251-5 miyenebiT</t>
  </si>
  <si>
    <t>manq/sT</t>
  </si>
  <si>
    <t>amwe savtomobilo svlaze 16 t</t>
  </si>
  <si>
    <t>ტ</t>
  </si>
  <si>
    <t>33-254-1</t>
  </si>
  <si>
    <r>
      <t xml:space="preserve">anZis Ziris dabetoneba </t>
    </r>
    <r>
      <rPr>
        <b/>
        <sz val="10"/>
        <rFont val="Arial"/>
        <family val="2"/>
        <charset val="204"/>
      </rPr>
      <t>M</t>
    </r>
    <r>
      <rPr>
        <b/>
        <sz val="10"/>
        <rFont val="AcadNusx"/>
      </rPr>
      <t>-200</t>
    </r>
  </si>
  <si>
    <r>
      <t>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</si>
  <si>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</si>
  <si>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t>34-253-1.
 miyenebiT</t>
  </si>
  <si>
    <t>tn</t>
  </si>
  <si>
    <t>teloskopuri sawevara 26 m</t>
  </si>
  <si>
    <t xml:space="preserve">sxva masalebi   </t>
  </si>
  <si>
    <t xml:space="preserve"> damiwebis konturis mowyoba horizontaluri damamiwebeliT</t>
  </si>
  <si>
    <t>liTonis mili d-108X4.5</t>
  </si>
  <si>
    <t>eleqrodi</t>
  </si>
  <si>
    <t>sxva manqanebi</t>
  </si>
  <si>
    <t>Sromis resursi</t>
  </si>
  <si>
    <t>saburRi maqana</t>
  </si>
  <si>
    <t>სნ და წ. IV-84წ._x000D_
21-26-8</t>
  </si>
  <si>
    <t>sn da w. IV-84w.
33-115-2</t>
  </si>
  <si>
    <t>amwe-kalaTa</t>
  </si>
  <si>
    <t>jami I</t>
  </si>
  <si>
    <t>jami II</t>
  </si>
  <si>
    <t xml:space="preserve">I da II Tavis jami </t>
  </si>
  <si>
    <t>cementis manawilebeli</t>
  </si>
  <si>
    <t>srf14-231</t>
  </si>
  <si>
    <t>srf1.10-13</t>
  </si>
  <si>
    <t>srf1.6-59</t>
  </si>
  <si>
    <t>el. samontaJo samuSaoebi</t>
  </si>
  <si>
    <t xml:space="preserve">კაბელების მონტაჟი </t>
  </si>
  <si>
    <t xml:space="preserve"> ormoebis amoReba boZebis dayenebis adgilebSi ormo-amomTxreli manqaniT</t>
  </si>
  <si>
    <t>8-3-2.</t>
  </si>
  <si>
    <t>kub.m.</t>
  </si>
  <si>
    <t>sxva xarjebi</t>
  </si>
  <si>
    <t>RorRis safuZvlis mowyoba</t>
  </si>
  <si>
    <t>სრფ 13-300</t>
  </si>
  <si>
    <t>srf13-46</t>
  </si>
  <si>
    <t>srf1.3-296</t>
  </si>
  <si>
    <t>სრფ 13-80</t>
  </si>
  <si>
    <t>masalis RiRebuleba</t>
  </si>
  <si>
    <t>xarjTaRmricxveli:</t>
  </si>
  <si>
    <t>l. Sengelia</t>
  </si>
  <si>
    <t>gare ganaTeba</t>
  </si>
  <si>
    <t xml:space="preserve"> saobieqto xarjTaRricxva #2-0</t>
  </si>
  <si>
    <t>lokalur-resursuli xarjTaRricxva #2-1</t>
  </si>
  <si>
    <t>sabazro</t>
  </si>
  <si>
    <t xml:space="preserve">   xarjTaRricxva Sedgenilia  saqarTvelos premier-ministris dadgenileba #52-is da dadgenileba #55-is (.2014w. 14 ianavri) safuZvelze 1984 wlis normebiTa da mSeneblobis SemfasebelTa  kavSiris mier gamocemuli samSeneblo  resursebis fasebiT  2020 wlis I kvartlis doneze, agreTve meToduri cnobaris (mSeneblobis da saremonto samuSaoebis saxarjTaRricxvo fasebis gaangariSebis Sesaxeb) 2019w.</t>
  </si>
  <si>
    <t>RorRi 10-20</t>
  </si>
  <si>
    <t>srf4.1-240</t>
  </si>
  <si>
    <t>srf4.1-330</t>
  </si>
  <si>
    <t>betoni m200</t>
  </si>
  <si>
    <t>srf4.2-31</t>
  </si>
  <si>
    <t>saRebavi zeTovani</t>
  </si>
  <si>
    <t xml:space="preserve"> liTonis mili d-51X3</t>
  </si>
  <si>
    <t xml:space="preserve">sanaTis momWeri </t>
  </si>
  <si>
    <t xml:space="preserve">kabeli 3X2.5 alumini </t>
  </si>
  <si>
    <t>srf 8.2-71</t>
  </si>
  <si>
    <t>srf 14-80</t>
  </si>
  <si>
    <t>srf1.4-56</t>
  </si>
  <si>
    <t>masalis transportireba 3%</t>
  </si>
  <si>
    <t>srf 2.1-57</t>
  </si>
  <si>
    <t>srf 2.1-28</t>
  </si>
  <si>
    <r>
      <rPr>
        <sz val="10"/>
        <rFont val="Calibri"/>
        <family val="2"/>
        <charset val="204"/>
        <scheme val="minor"/>
      </rPr>
      <t xml:space="preserve">LED </t>
    </r>
    <r>
      <rPr>
        <sz val="10"/>
        <rFont val="AcadNusx"/>
      </rPr>
      <t>proJeqtori 6500</t>
    </r>
    <r>
      <rPr>
        <sz val="10"/>
        <rFont val="Calibri"/>
        <family val="2"/>
        <charset val="204"/>
        <scheme val="minor"/>
      </rPr>
      <t xml:space="preserve">K  </t>
    </r>
    <r>
      <rPr>
        <sz val="10"/>
        <rFont val="AcadNusx"/>
      </rPr>
      <t>30</t>
    </r>
    <r>
      <rPr>
        <sz val="10"/>
        <rFont val="Calibri"/>
        <family val="2"/>
        <charset val="204"/>
        <scheme val="minor"/>
      </rPr>
      <t>W IP68</t>
    </r>
  </si>
  <si>
    <t xml:space="preserve">sanaTebis montaJi boZebze </t>
  </si>
  <si>
    <t>faifuris izolatori</t>
  </si>
  <si>
    <t>gauTvaliwinebeli xarji 1%</t>
  </si>
  <si>
    <t>axalqalaqis municipaliteti, sof. sirkva gare ganaTebis mowyobis samuSaoebi</t>
  </si>
  <si>
    <t>8-612-11gam.</t>
  </si>
  <si>
    <t>mricxvelebis el.karada</t>
  </si>
  <si>
    <t>materialuri resursi</t>
  </si>
  <si>
    <t>cali</t>
  </si>
  <si>
    <t>8-524-5</t>
  </si>
  <si>
    <r>
      <t>mricxveli</t>
    </r>
    <r>
      <rPr>
        <sz val="11"/>
        <rFont val="Calibri"/>
        <family val="2"/>
        <charset val="204"/>
        <scheme val="minor"/>
      </rPr>
      <t xml:space="preserve"> STAR 101/1 220v</t>
    </r>
  </si>
  <si>
    <t>8-574-58</t>
  </si>
  <si>
    <r>
      <t>fotoreles montaJi 25</t>
    </r>
    <r>
      <rPr>
        <b/>
        <sz val="11"/>
        <rFont val="Calibri"/>
        <family val="2"/>
        <charset val="204"/>
        <scheme val="minor"/>
      </rPr>
      <t>A</t>
    </r>
  </si>
  <si>
    <r>
      <t>fotorele 25</t>
    </r>
    <r>
      <rPr>
        <sz val="11"/>
        <rFont val="Calibri"/>
        <family val="2"/>
        <charset val="204"/>
        <scheme val="minor"/>
      </rPr>
      <t>A</t>
    </r>
  </si>
  <si>
    <t>8-572-4</t>
  </si>
  <si>
    <t xml:space="preserve"> dasaparalelebeli salte 1polusa </t>
  </si>
  <si>
    <t>8-526-6</t>
  </si>
  <si>
    <t xml:space="preserve">avtomaturi amomrTveli    </t>
  </si>
  <si>
    <t>`</t>
  </si>
  <si>
    <r>
      <t>mricxveli</t>
    </r>
    <r>
      <rPr>
        <b/>
        <sz val="11"/>
        <rFont val="Calibri"/>
        <family val="2"/>
        <charset val="204"/>
        <scheme val="minor"/>
      </rPr>
      <t xml:space="preserve"> STAR</t>
    </r>
  </si>
  <si>
    <t>srf8.14-330</t>
  </si>
  <si>
    <t>srf8.14-176</t>
  </si>
  <si>
    <t xml:space="preserve">karada g/m 2 modulze </t>
  </si>
  <si>
    <r>
      <t xml:space="preserve">avtomaturi amomrTveli </t>
    </r>
    <r>
      <rPr>
        <sz val="10"/>
        <rFont val="Calibri"/>
        <family val="2"/>
        <scheme val="minor"/>
      </rPr>
      <t>MCB 16A/B/6KA</t>
    </r>
    <r>
      <rPr>
        <sz val="10"/>
        <rFont val="AcadNusx"/>
      </rPr>
      <t xml:space="preserve">  2</t>
    </r>
    <r>
      <rPr>
        <sz val="10"/>
        <rFont val="Calibri"/>
        <family val="2"/>
        <charset val="204"/>
        <scheme val="minor"/>
      </rPr>
      <t>P</t>
    </r>
    <r>
      <rPr>
        <sz val="10"/>
        <rFont val="AcadNusx"/>
      </rPr>
      <t xml:space="preserve">  </t>
    </r>
  </si>
  <si>
    <t>srf8.14-54</t>
  </si>
  <si>
    <r>
      <t xml:space="preserve">kabeli </t>
    </r>
    <r>
      <rPr>
        <sz val="10"/>
        <color indexed="8"/>
        <rFont val="Calibri"/>
        <family val="2"/>
        <charset val="204"/>
        <scheme val="minor"/>
      </rPr>
      <t xml:space="preserve">SIP-ABC  </t>
    </r>
    <r>
      <rPr>
        <sz val="10"/>
        <color indexed="8"/>
        <rFont val="AcadNusx"/>
      </rPr>
      <t>2X6</t>
    </r>
  </si>
  <si>
    <t xml:space="preserve"> gauTvaliswinebeli xarjebi 1%. satransporto xarji 3%</t>
  </si>
  <si>
    <r>
      <t xml:space="preserve">liTonis anZis dayeneba </t>
    </r>
    <r>
      <rPr>
        <b/>
        <sz val="10"/>
        <rFont val="Arial"/>
        <family val="2"/>
        <charset val="204"/>
      </rPr>
      <t xml:space="preserve">H=(7) </t>
    </r>
    <r>
      <rPr>
        <b/>
        <sz val="10"/>
        <rFont val="AcadNusx"/>
      </rPr>
      <t xml:space="preserve">m, </t>
    </r>
    <r>
      <rPr>
        <b/>
        <sz val="10"/>
        <rFont val="Arial"/>
        <family val="2"/>
        <charset val="204"/>
      </rPr>
      <t xml:space="preserve"> D=108  </t>
    </r>
    <r>
      <rPr>
        <b/>
        <sz val="10"/>
        <rFont val="AcadNusx"/>
      </rPr>
      <t xml:space="preserve">mm  </t>
    </r>
    <r>
      <rPr>
        <b/>
        <sz val="10"/>
        <rFont val="Arial"/>
        <family val="2"/>
        <charset val="204"/>
      </rPr>
      <t xml:space="preserve">t= 4.5 </t>
    </r>
    <r>
      <rPr>
        <b/>
        <sz val="10"/>
        <rFont val="AcadNusx"/>
      </rPr>
      <t xml:space="preserve">mm </t>
    </r>
    <r>
      <rPr>
        <b/>
        <sz val="10"/>
        <rFont val="Calibri"/>
        <family val="2"/>
      </rPr>
      <t xml:space="preserve">  </t>
    </r>
    <r>
      <rPr>
        <b/>
        <sz val="10"/>
        <rFont val="AcadNusx"/>
      </rPr>
      <t xml:space="preserve"> </t>
    </r>
    <r>
      <rPr>
        <b/>
        <sz val="10"/>
        <rFont val="Cambria"/>
        <family val="1"/>
      </rPr>
      <t xml:space="preserve"> </t>
    </r>
    <r>
      <rPr>
        <b/>
        <sz val="10"/>
        <rFont val="Calibri"/>
        <family val="2"/>
        <charset val="204"/>
        <scheme val="minor"/>
      </rPr>
      <t xml:space="preserve"> H=(1,7) </t>
    </r>
    <r>
      <rPr>
        <b/>
        <sz val="10"/>
        <rFont val="AcadNusx"/>
      </rPr>
      <t>m</t>
    </r>
    <r>
      <rPr>
        <b/>
        <sz val="10"/>
        <rFont val="Calibri"/>
        <family val="2"/>
        <charset val="204"/>
        <scheme val="minor"/>
      </rPr>
      <t>, D</t>
    </r>
    <r>
      <rPr>
        <b/>
        <sz val="10"/>
        <rFont val="AcadNusx"/>
      </rPr>
      <t xml:space="preserve">=51  mm  </t>
    </r>
    <r>
      <rPr>
        <b/>
        <sz val="10"/>
        <rFont val="Calibri"/>
        <family val="2"/>
        <charset val="204"/>
        <scheme val="minor"/>
      </rPr>
      <t>t</t>
    </r>
    <r>
      <rPr>
        <b/>
        <sz val="10"/>
        <rFont val="AcadNusx"/>
      </rPr>
      <t>=3 mm (12) erTeuli</t>
    </r>
  </si>
  <si>
    <t>anZis SeRebva da danomvra -12 erTeuli</t>
  </si>
  <si>
    <t>liTonis anZis damzadeba cali 12</t>
  </si>
  <si>
    <t>პრეტენდენტი:</t>
  </si>
  <si>
    <t>%</t>
  </si>
  <si>
    <t xml:space="preserve">  zednadebi xarjebi ....%; el.samontaJo samuSaoebze ...%; saxarjTaRricxvo mogeba ....%.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</si>
</sst>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_-* #,##0.00\ _₾_-;\-* #,##0.00\ _₾_-;_-* &quot;-&quot;??\ _₾_-;_-@_-"/>
    <numFmt numFmtId="166" formatCode="_-* #,##0.00_-;\-* #,##0.00_-;_-* &quot;-&quot;??_-;_-@_-"/>
    <numFmt numFmtId="167" formatCode="_-* #,##0.00\ _L_a_r_i_-;\-* #,##0.00\ _L_a_r_i_-;_-* &quot;-&quot;??\ _L_a_r_i_-;_-@_-"/>
    <numFmt numFmtId="168" formatCode="_-* #,##0.00_р_._-;\-* #,##0.00_р_._-;_-* &quot;-&quot;??_р_._-;_-@_-"/>
    <numFmt numFmtId="169" formatCode="0.000"/>
    <numFmt numFmtId="170" formatCode="0.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_-* #,##0.000_р_._-;\-* #,##0.000_р_._-;_-* &quot;-&quot;??_р_._-;_-@_-"/>
    <numFmt numFmtId="175" formatCode="0.0%"/>
  </numFmts>
  <fonts count="8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b/>
      <sz val="11"/>
      <name val="AcadNusx"/>
    </font>
    <font>
      <b/>
      <sz val="14"/>
      <name val="Acadusx"/>
    </font>
    <font>
      <sz val="8"/>
      <name val="AcadNusx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AcadNusx"/>
    </font>
    <font>
      <b/>
      <sz val="10"/>
      <color theme="1"/>
      <name val="AcadNusx"/>
    </font>
    <font>
      <b/>
      <sz val="10"/>
      <name val="Arial Cyr"/>
      <charset val="204"/>
    </font>
    <font>
      <b/>
      <sz val="10"/>
      <name val="Tahoma"/>
      <family val="2"/>
      <charset val="204"/>
    </font>
    <font>
      <sz val="10"/>
      <name val="Grigolia"/>
    </font>
    <font>
      <b/>
      <sz val="10"/>
      <name val="Arial"/>
      <family val="2"/>
      <charset val="204"/>
    </font>
    <font>
      <b/>
      <sz val="10"/>
      <name val="Calibri"/>
      <family val="2"/>
    </font>
    <font>
      <b/>
      <sz val="10"/>
      <name val="Cambria"/>
      <family val="1"/>
    </font>
    <font>
      <b/>
      <vertAlign val="superscript"/>
      <sz val="10"/>
      <name val="AcadNusx"/>
    </font>
    <font>
      <vertAlign val="superscript"/>
      <sz val="10"/>
      <name val="AcadNusx"/>
    </font>
    <font>
      <sz val="10"/>
      <color rgb="FFFF0000"/>
      <name val="Arial Cyr"/>
      <charset val="204"/>
    </font>
    <font>
      <sz val="10"/>
      <color rgb="FFFF0000"/>
      <name val="Grigolia"/>
    </font>
    <font>
      <sz val="10"/>
      <color indexed="8"/>
      <name val="AcadNusx"/>
    </font>
    <font>
      <sz val="8"/>
      <name val="Calibri"/>
      <family val="2"/>
      <scheme val="minor"/>
    </font>
    <font>
      <sz val="10"/>
      <name val="Grigolia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9"/>
      <name val="AcadNusx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907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55" fillId="0" borderId="0" applyFont="0" applyFill="0" applyBorder="0" applyAlignment="0" applyProtection="0"/>
    <xf numFmtId="173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4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54" fillId="0" borderId="0" applyFont="0" applyFill="0" applyBorder="0" applyAlignment="0" applyProtection="0"/>
    <xf numFmtId="170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54" fillId="0" borderId="0"/>
    <xf numFmtId="0" fontId="5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49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25" fillId="0" borderId="0"/>
    <xf numFmtId="0" fontId="3" fillId="0" borderId="0"/>
    <xf numFmtId="0" fontId="2" fillId="0" borderId="0"/>
    <xf numFmtId="0" fontId="5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2" fillId="0" borderId="0"/>
    <xf numFmtId="0" fontId="54" fillId="0" borderId="0"/>
    <xf numFmtId="0" fontId="42" fillId="0" borderId="0"/>
    <xf numFmtId="0" fontId="3" fillId="0" borderId="0"/>
    <xf numFmtId="0" fontId="49" fillId="0" borderId="0"/>
    <xf numFmtId="0" fontId="55" fillId="0" borderId="0"/>
    <xf numFmtId="0" fontId="55" fillId="0" borderId="0"/>
    <xf numFmtId="0" fontId="3" fillId="0" borderId="0"/>
    <xf numFmtId="0" fontId="58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5" fillId="0" borderId="0"/>
    <xf numFmtId="0" fontId="4" fillId="0" borderId="0"/>
    <xf numFmtId="0" fontId="54" fillId="0" borderId="0"/>
    <xf numFmtId="0" fontId="54" fillId="0" borderId="0"/>
    <xf numFmtId="165" fontId="54" fillId="0" borderId="0" applyFont="0" applyFill="0" applyBorder="0" applyAlignment="0" applyProtection="0"/>
    <xf numFmtId="0" fontId="3" fillId="0" borderId="0"/>
    <xf numFmtId="0" fontId="2" fillId="0" borderId="0"/>
  </cellStyleXfs>
  <cellXfs count="477">
    <xf numFmtId="0" fontId="0" fillId="0" borderId="0" xfId="0"/>
    <xf numFmtId="0" fontId="44" fillId="0" borderId="0" xfId="666" applyFont="1"/>
    <xf numFmtId="0" fontId="45" fillId="0" borderId="0" xfId="666" applyFont="1"/>
    <xf numFmtId="169" fontId="44" fillId="0" borderId="0" xfId="666" applyNumberFormat="1" applyFont="1"/>
    <xf numFmtId="0" fontId="46" fillId="0" borderId="0" xfId="666" applyFont="1"/>
    <xf numFmtId="0" fontId="46" fillId="0" borderId="0" xfId="706" applyFont="1"/>
    <xf numFmtId="0" fontId="44" fillId="25" borderId="0" xfId="666" applyFont="1" applyFill="1"/>
    <xf numFmtId="0" fontId="44" fillId="0" borderId="0" xfId="706" applyFont="1" applyAlignment="1">
      <alignment horizontal="center"/>
    </xf>
    <xf numFmtId="0" fontId="44" fillId="0" borderId="0" xfId="706" applyFont="1"/>
    <xf numFmtId="0" fontId="44" fillId="0" borderId="10" xfId="706" applyFont="1" applyBorder="1"/>
    <xf numFmtId="0" fontId="46" fillId="0" borderId="16" xfId="706" applyFont="1" applyBorder="1" applyAlignment="1">
      <alignment horizontal="center"/>
    </xf>
    <xf numFmtId="0" fontId="47" fillId="0" borderId="0" xfId="666" applyFont="1"/>
    <xf numFmtId="0" fontId="43" fillId="0" borderId="0" xfId="666" applyFont="1"/>
    <xf numFmtId="0" fontId="44" fillId="0" borderId="0" xfId="666" applyFont="1" applyAlignment="1">
      <alignment horizontal="center"/>
    </xf>
    <xf numFmtId="0" fontId="52" fillId="0" borderId="0" xfId="666" applyFont="1"/>
    <xf numFmtId="0" fontId="44" fillId="0" borderId="0" xfId="625" applyFont="1" applyAlignment="1">
      <alignment horizontal="left"/>
    </xf>
    <xf numFmtId="169" fontId="45" fillId="0" borderId="0" xfId="666" applyNumberFormat="1" applyFont="1"/>
    <xf numFmtId="0" fontId="43" fillId="26" borderId="0" xfId="666" applyFont="1" applyFill="1"/>
    <xf numFmtId="169" fontId="43" fillId="0" borderId="0" xfId="706" applyNumberFormat="1" applyFont="1"/>
    <xf numFmtId="169" fontId="46" fillId="0" borderId="0" xfId="706" applyNumberFormat="1" applyFont="1"/>
    <xf numFmtId="0" fontId="43" fillId="0" borderId="0" xfId="706" applyFont="1"/>
    <xf numFmtId="0" fontId="43" fillId="0" borderId="16" xfId="706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875" applyFont="1" applyAlignment="1">
      <alignment horizontal="center"/>
    </xf>
    <xf numFmtId="0" fontId="43" fillId="0" borderId="0" xfId="875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169" fontId="44" fillId="0" borderId="0" xfId="706" applyNumberFormat="1" applyFont="1"/>
    <xf numFmtId="2" fontId="46" fillId="25" borderId="0" xfId="875" applyNumberFormat="1" applyFont="1" applyFill="1" applyAlignment="1">
      <alignment horizontal="center"/>
    </xf>
    <xf numFmtId="0" fontId="46" fillId="25" borderId="0" xfId="875" applyFont="1" applyFill="1" applyAlignment="1">
      <alignment horizontal="center"/>
    </xf>
    <xf numFmtId="0" fontId="46" fillId="25" borderId="0" xfId="790" applyFont="1" applyFill="1" applyAlignment="1">
      <alignment horizontal="center"/>
    </xf>
    <xf numFmtId="171" fontId="46" fillId="25" borderId="0" xfId="875" applyNumberFormat="1" applyFont="1" applyFill="1" applyAlignment="1">
      <alignment horizontal="center"/>
    </xf>
    <xf numFmtId="169" fontId="46" fillId="25" borderId="0" xfId="875" applyNumberFormat="1" applyFont="1" applyFill="1" applyAlignment="1">
      <alignment horizontal="center"/>
    </xf>
    <xf numFmtId="0" fontId="43" fillId="25" borderId="0" xfId="0" applyFont="1" applyFill="1"/>
    <xf numFmtId="174" fontId="43" fillId="0" borderId="16" xfId="898" applyNumberFormat="1" applyFont="1" applyBorder="1" applyAlignment="1">
      <alignment horizontal="center"/>
    </xf>
    <xf numFmtId="174" fontId="62" fillId="0" borderId="16" xfId="898" applyNumberFormat="1" applyFont="1" applyBorder="1" applyAlignment="1">
      <alignment horizontal="center"/>
    </xf>
    <xf numFmtId="174" fontId="52" fillId="0" borderId="16" xfId="898" applyNumberFormat="1" applyFont="1" applyBorder="1" applyAlignment="1">
      <alignment horizontal="center"/>
    </xf>
    <xf numFmtId="0" fontId="43" fillId="25" borderId="0" xfId="625" applyFont="1" applyFill="1" applyAlignment="1">
      <alignment horizontal="center"/>
    </xf>
    <xf numFmtId="0" fontId="43" fillId="25" borderId="0" xfId="674" applyFont="1" applyFill="1" applyAlignment="1">
      <alignment horizontal="center"/>
    </xf>
    <xf numFmtId="0" fontId="43" fillId="25" borderId="0" xfId="674" applyFont="1" applyFill="1" applyAlignment="1">
      <alignment horizontal="left"/>
    </xf>
    <xf numFmtId="2" fontId="43" fillId="25" borderId="0" xfId="674" applyNumberFormat="1" applyFont="1" applyFill="1" applyAlignment="1">
      <alignment horizontal="center"/>
    </xf>
    <xf numFmtId="0" fontId="43" fillId="25" borderId="0" xfId="791" applyFont="1" applyFill="1" applyAlignment="1">
      <alignment horizontal="center"/>
    </xf>
    <xf numFmtId="0" fontId="43" fillId="25" borderId="11" xfId="791" applyFont="1" applyFill="1" applyBorder="1"/>
    <xf numFmtId="0" fontId="43" fillId="25" borderId="20" xfId="791" applyFont="1" applyFill="1" applyBorder="1" applyAlignment="1">
      <alignment horizontal="center"/>
    </xf>
    <xf numFmtId="0" fontId="43" fillId="25" borderId="21" xfId="791" applyFont="1" applyFill="1" applyBorder="1" applyAlignment="1">
      <alignment horizontal="center"/>
    </xf>
    <xf numFmtId="0" fontId="43" fillId="25" borderId="17" xfId="791" applyFont="1" applyFill="1" applyBorder="1"/>
    <xf numFmtId="0" fontId="43" fillId="25" borderId="18" xfId="791" applyFont="1" applyFill="1" applyBorder="1" applyAlignment="1">
      <alignment horizontal="center"/>
    </xf>
    <xf numFmtId="0" fontId="43" fillId="25" borderId="21" xfId="791" applyFont="1" applyFill="1" applyBorder="1"/>
    <xf numFmtId="0" fontId="43" fillId="25" borderId="23" xfId="791" applyFont="1" applyFill="1" applyBorder="1"/>
    <xf numFmtId="0" fontId="43" fillId="25" borderId="17" xfId="791" applyFont="1" applyFill="1" applyBorder="1" applyAlignment="1">
      <alignment horizontal="center"/>
    </xf>
    <xf numFmtId="0" fontId="43" fillId="25" borderId="14" xfId="791" applyFont="1" applyFill="1" applyBorder="1"/>
    <xf numFmtId="0" fontId="43" fillId="25" borderId="15" xfId="791" applyFont="1" applyFill="1" applyBorder="1" applyAlignment="1">
      <alignment horizontal="center"/>
    </xf>
    <xf numFmtId="0" fontId="43" fillId="25" borderId="24" xfId="791" applyFont="1" applyFill="1" applyBorder="1"/>
    <xf numFmtId="0" fontId="43" fillId="25" borderId="15" xfId="791" applyFont="1" applyFill="1" applyBorder="1"/>
    <xf numFmtId="0" fontId="43" fillId="25" borderId="10" xfId="791" applyFont="1" applyFill="1" applyBorder="1"/>
    <xf numFmtId="0" fontId="43" fillId="25" borderId="23" xfId="791" applyFont="1" applyFill="1" applyBorder="1" applyAlignment="1">
      <alignment horizontal="center"/>
    </xf>
    <xf numFmtId="0" fontId="43" fillId="25" borderId="14" xfId="791" applyFont="1" applyFill="1" applyBorder="1" applyAlignment="1">
      <alignment horizontal="center"/>
    </xf>
    <xf numFmtId="0" fontId="43" fillId="25" borderId="10" xfId="791" applyFont="1" applyFill="1" applyBorder="1" applyAlignment="1">
      <alignment horizontal="center"/>
    </xf>
    <xf numFmtId="0" fontId="43" fillId="25" borderId="0" xfId="791" applyFont="1" applyFill="1" applyBorder="1" applyAlignment="1">
      <alignment horizontal="center"/>
    </xf>
    <xf numFmtId="0" fontId="43" fillId="25" borderId="11" xfId="791" applyFont="1" applyFill="1" applyBorder="1" applyAlignment="1">
      <alignment horizontal="center"/>
    </xf>
    <xf numFmtId="0" fontId="43" fillId="25" borderId="22" xfId="791" applyFont="1" applyFill="1" applyBorder="1" applyAlignment="1">
      <alignment horizontal="center"/>
    </xf>
    <xf numFmtId="0" fontId="43" fillId="25" borderId="0" xfId="674" applyFont="1" applyFill="1" applyAlignment="1">
      <alignment horizontal="center" vertical="center"/>
    </xf>
    <xf numFmtId="0" fontId="43" fillId="25" borderId="0" xfId="876" applyFont="1" applyFill="1" applyAlignment="1">
      <alignment horizontal="center"/>
    </xf>
    <xf numFmtId="0" fontId="52" fillId="25" borderId="16" xfId="674" applyFont="1" applyFill="1" applyBorder="1" applyAlignment="1">
      <alignment horizontal="center"/>
    </xf>
    <xf numFmtId="9" fontId="52" fillId="25" borderId="16" xfId="674" applyNumberFormat="1" applyFont="1" applyFill="1" applyBorder="1" applyAlignment="1">
      <alignment horizontal="center"/>
    </xf>
    <xf numFmtId="169" fontId="52" fillId="25" borderId="16" xfId="674" applyNumberFormat="1" applyFont="1" applyFill="1" applyBorder="1" applyAlignment="1">
      <alignment horizontal="center"/>
    </xf>
    <xf numFmtId="2" fontId="52" fillId="25" borderId="16" xfId="674" applyNumberFormat="1" applyFont="1" applyFill="1" applyBorder="1" applyAlignment="1">
      <alignment horizontal="center"/>
    </xf>
    <xf numFmtId="170" fontId="52" fillId="25" borderId="16" xfId="674" applyNumberFormat="1" applyFont="1" applyFill="1" applyBorder="1" applyAlignment="1">
      <alignment horizontal="center"/>
    </xf>
    <xf numFmtId="2" fontId="52" fillId="25" borderId="16" xfId="791" applyNumberFormat="1" applyFont="1" applyFill="1" applyBorder="1" applyAlignment="1">
      <alignment horizontal="center"/>
    </xf>
    <xf numFmtId="0" fontId="52" fillId="25" borderId="16" xfId="674" applyFont="1" applyFill="1" applyBorder="1" applyAlignment="1">
      <alignment horizontal="center" vertical="center" wrapText="1"/>
    </xf>
    <xf numFmtId="9" fontId="52" fillId="25" borderId="16" xfId="674" applyNumberFormat="1" applyFont="1" applyFill="1" applyBorder="1" applyAlignment="1">
      <alignment horizontal="center" vertical="center" wrapText="1"/>
    </xf>
    <xf numFmtId="169" fontId="52" fillId="25" borderId="16" xfId="674" applyNumberFormat="1" applyFont="1" applyFill="1" applyBorder="1" applyAlignment="1">
      <alignment horizontal="center" vertical="center" wrapText="1"/>
    </xf>
    <xf numFmtId="2" fontId="52" fillId="25" borderId="16" xfId="674" applyNumberFormat="1" applyFont="1" applyFill="1" applyBorder="1" applyAlignment="1">
      <alignment horizontal="center" vertical="center" wrapText="1"/>
    </xf>
    <xf numFmtId="170" fontId="52" fillId="25" borderId="16" xfId="674" applyNumberFormat="1" applyFont="1" applyFill="1" applyBorder="1" applyAlignment="1">
      <alignment horizontal="center" vertical="center" wrapText="1"/>
    </xf>
    <xf numFmtId="2" fontId="52" fillId="25" borderId="16" xfId="791" applyNumberFormat="1" applyFont="1" applyFill="1" applyBorder="1" applyAlignment="1">
      <alignment horizontal="center" vertical="center" wrapText="1"/>
    </xf>
    <xf numFmtId="0" fontId="43" fillId="25" borderId="0" xfId="674" applyFont="1" applyFill="1" applyAlignment="1">
      <alignment horizontal="center" vertical="center" wrapText="1"/>
    </xf>
    <xf numFmtId="169" fontId="43" fillId="25" borderId="0" xfId="674" applyNumberFormat="1" applyFont="1" applyFill="1" applyAlignment="1">
      <alignment horizontal="center"/>
    </xf>
    <xf numFmtId="170" fontId="43" fillId="25" borderId="0" xfId="674" applyNumberFormat="1" applyFont="1" applyFill="1" applyAlignment="1">
      <alignment horizontal="center"/>
    </xf>
    <xf numFmtId="169" fontId="43" fillId="25" borderId="0" xfId="674" applyNumberFormat="1" applyFont="1" applyFill="1" applyAlignment="1">
      <alignment horizontal="center" vertical="center"/>
    </xf>
    <xf numFmtId="2" fontId="43" fillId="25" borderId="0" xfId="674" applyNumberFormat="1" applyFont="1" applyFill="1" applyAlignment="1">
      <alignment horizontal="center" vertical="center"/>
    </xf>
    <xf numFmtId="170" fontId="43" fillId="25" borderId="0" xfId="674" applyNumberFormat="1" applyFont="1" applyFill="1" applyAlignment="1">
      <alignment horizontal="center" vertical="center"/>
    </xf>
    <xf numFmtId="0" fontId="43" fillId="25" borderId="0" xfId="791" applyFont="1" applyFill="1" applyAlignment="1">
      <alignment horizontal="center" vertical="center"/>
    </xf>
    <xf numFmtId="1" fontId="43" fillId="25" borderId="0" xfId="674" applyNumberFormat="1" applyFont="1" applyFill="1" applyAlignment="1">
      <alignment horizontal="center"/>
    </xf>
    <xf numFmtId="1" fontId="43" fillId="25" borderId="0" xfId="791" applyNumberFormat="1" applyFont="1" applyFill="1" applyAlignment="1">
      <alignment horizontal="center"/>
    </xf>
    <xf numFmtId="171" fontId="43" fillId="25" borderId="0" xfId="674" applyNumberFormat="1" applyFont="1" applyFill="1" applyAlignment="1">
      <alignment horizontal="center"/>
    </xf>
    <xf numFmtId="0" fontId="43" fillId="25" borderId="0" xfId="674" applyFont="1" applyFill="1"/>
    <xf numFmtId="17" fontId="43" fillId="25" borderId="0" xfId="674" applyNumberFormat="1" applyFont="1" applyFill="1" applyAlignment="1">
      <alignment horizontal="center"/>
    </xf>
    <xf numFmtId="170" fontId="43" fillId="25" borderId="0" xfId="791" applyNumberFormat="1" applyFont="1" applyFill="1" applyAlignment="1">
      <alignment horizontal="center"/>
    </xf>
    <xf numFmtId="0" fontId="43" fillId="25" borderId="0" xfId="674" applyFont="1" applyFill="1" applyAlignment="1">
      <alignment horizontal="center" wrapText="1"/>
    </xf>
    <xf numFmtId="0" fontId="65" fillId="25" borderId="0" xfId="674" applyFont="1" applyFill="1" applyAlignment="1">
      <alignment horizontal="center"/>
    </xf>
    <xf numFmtId="14" fontId="43" fillId="25" borderId="0" xfId="674" applyNumberFormat="1" applyFont="1" applyFill="1" applyAlignment="1">
      <alignment horizontal="center"/>
    </xf>
    <xf numFmtId="0" fontId="44" fillId="0" borderId="0" xfId="875" applyFont="1" applyAlignment="1">
      <alignment horizontal="center"/>
    </xf>
    <xf numFmtId="0" fontId="43" fillId="25" borderId="0" xfId="674" applyFont="1" applyFill="1" applyAlignment="1">
      <alignment horizontal="center"/>
    </xf>
    <xf numFmtId="164" fontId="46" fillId="0" borderId="0" xfId="706" applyNumberFormat="1" applyFont="1"/>
    <xf numFmtId="0" fontId="44" fillId="0" borderId="0" xfId="706" applyFont="1" applyAlignment="1"/>
    <xf numFmtId="0" fontId="44" fillId="0" borderId="10" xfId="706" applyFont="1" applyBorder="1" applyAlignment="1"/>
    <xf numFmtId="2" fontId="46" fillId="0" borderId="0" xfId="0" applyNumberFormat="1" applyFont="1"/>
    <xf numFmtId="0" fontId="46" fillId="0" borderId="0" xfId="0" applyFont="1"/>
    <xf numFmtId="0" fontId="46" fillId="25" borderId="16" xfId="875" applyFont="1" applyFill="1" applyBorder="1" applyAlignment="1">
      <alignment horizontal="center"/>
    </xf>
    <xf numFmtId="0" fontId="60" fillId="25" borderId="16" xfId="875" applyFont="1" applyFill="1" applyBorder="1" applyAlignment="1">
      <alignment horizontal="center"/>
    </xf>
    <xf numFmtId="169" fontId="46" fillId="25" borderId="16" xfId="875" applyNumberFormat="1" applyFont="1" applyFill="1" applyBorder="1" applyAlignment="1">
      <alignment horizontal="center"/>
    </xf>
    <xf numFmtId="2" fontId="60" fillId="25" borderId="16" xfId="875" applyNumberFormat="1" applyFont="1" applyFill="1" applyBorder="1" applyAlignment="1">
      <alignment horizontal="center"/>
    </xf>
    <xf numFmtId="9" fontId="60" fillId="25" borderId="16" xfId="875" applyNumberFormat="1" applyFont="1" applyFill="1" applyBorder="1" applyAlignment="1">
      <alignment horizontal="center"/>
    </xf>
    <xf numFmtId="0" fontId="0" fillId="0" borderId="0" xfId="0" applyProtection="1">
      <protection hidden="1"/>
    </xf>
    <xf numFmtId="0" fontId="69" fillId="0" borderId="0" xfId="0" applyFont="1" applyProtection="1">
      <protection hidden="1"/>
    </xf>
    <xf numFmtId="0" fontId="67" fillId="27" borderId="25" xfId="0" applyFont="1" applyFill="1" applyBorder="1" applyAlignment="1" applyProtection="1">
      <alignment vertical="center"/>
      <protection hidden="1"/>
    </xf>
    <xf numFmtId="0" fontId="67" fillId="27" borderId="25" xfId="0" applyFont="1" applyFill="1" applyBorder="1" applyAlignment="1" applyProtection="1">
      <alignment horizontal="center" vertical="center"/>
      <protection hidden="1"/>
    </xf>
    <xf numFmtId="0" fontId="52" fillId="27" borderId="25" xfId="0" applyFont="1" applyFill="1" applyBorder="1" applyAlignment="1" applyProtection="1">
      <alignment vertical="center"/>
      <protection hidden="1"/>
    </xf>
    <xf numFmtId="175" fontId="52" fillId="27" borderId="25" xfId="0" applyNumberFormat="1" applyFont="1" applyFill="1" applyBorder="1" applyAlignment="1" applyProtection="1">
      <alignment horizontal="center" vertical="center"/>
      <protection locked="0"/>
    </xf>
    <xf numFmtId="2" fontId="68" fillId="27" borderId="25" xfId="0" applyNumberFormat="1" applyFont="1" applyFill="1" applyBorder="1" applyAlignment="1" applyProtection="1">
      <alignment horizontal="center" vertical="center"/>
      <protection locked="0"/>
    </xf>
    <xf numFmtId="2" fontId="68" fillId="27" borderId="26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ill="1"/>
    <xf numFmtId="0" fontId="75" fillId="0" borderId="0" xfId="0" applyFont="1" applyProtection="1">
      <protection hidden="1"/>
    </xf>
    <xf numFmtId="0" fontId="76" fillId="0" borderId="0" xfId="0" applyFont="1" applyProtection="1">
      <protection hidden="1"/>
    </xf>
    <xf numFmtId="0" fontId="46" fillId="0" borderId="0" xfId="875" applyFont="1" applyBorder="1" applyAlignment="1">
      <alignment horizontal="center"/>
    </xf>
    <xf numFmtId="0" fontId="43" fillId="25" borderId="16" xfId="674" applyFont="1" applyFill="1" applyBorder="1" applyAlignment="1">
      <alignment horizontal="center"/>
    </xf>
    <xf numFmtId="164" fontId="46" fillId="25" borderId="0" xfId="790" applyNumberFormat="1" applyFont="1" applyFill="1" applyAlignment="1">
      <alignment horizontal="center"/>
    </xf>
    <xf numFmtId="0" fontId="0" fillId="0" borderId="0" xfId="0" applyProtection="1">
      <protection hidden="1"/>
    </xf>
    <xf numFmtId="0" fontId="69" fillId="0" borderId="0" xfId="0" applyFont="1" applyProtection="1">
      <protection hidden="1"/>
    </xf>
    <xf numFmtId="0" fontId="52" fillId="27" borderId="27" xfId="0" applyFont="1" applyFill="1" applyBorder="1" applyAlignment="1" applyProtection="1">
      <alignment horizontal="right" vertical="center"/>
      <protection hidden="1"/>
    </xf>
    <xf numFmtId="2" fontId="43" fillId="25" borderId="20" xfId="0" applyNumberFormat="1" applyFont="1" applyFill="1" applyBorder="1" applyAlignment="1" applyProtection="1">
      <alignment horizontal="center" vertical="center"/>
      <protection locked="0"/>
    </xf>
    <xf numFmtId="2" fontId="43" fillId="25" borderId="20" xfId="904" applyNumberFormat="1" applyFont="1" applyFill="1" applyBorder="1" applyAlignment="1">
      <alignment horizontal="center" vertical="center"/>
    </xf>
    <xf numFmtId="0" fontId="46" fillId="27" borderId="20" xfId="875" applyFont="1" applyFill="1" applyBorder="1" applyAlignment="1">
      <alignment horizontal="center"/>
    </xf>
    <xf numFmtId="0" fontId="60" fillId="27" borderId="20" xfId="875" applyFont="1" applyFill="1" applyBorder="1" applyAlignment="1">
      <alignment horizontal="center"/>
    </xf>
    <xf numFmtId="0" fontId="46" fillId="28" borderId="20" xfId="875" applyFont="1" applyFill="1" applyBorder="1" applyAlignment="1">
      <alignment horizontal="center"/>
    </xf>
    <xf numFmtId="2" fontId="60" fillId="28" borderId="20" xfId="875" applyNumberFormat="1" applyFont="1" applyFill="1" applyBorder="1" applyAlignment="1">
      <alignment horizontal="center"/>
    </xf>
    <xf numFmtId="2" fontId="60" fillId="27" borderId="20" xfId="875" applyNumberFormat="1" applyFont="1" applyFill="1" applyBorder="1" applyAlignment="1">
      <alignment horizontal="center"/>
    </xf>
    <xf numFmtId="2" fontId="43" fillId="25" borderId="14" xfId="904" applyNumberFormat="1" applyFont="1" applyFill="1" applyBorder="1" applyAlignment="1">
      <alignment horizontal="center" vertical="center"/>
    </xf>
    <xf numFmtId="2" fontId="43" fillId="25" borderId="14" xfId="0" applyNumberFormat="1" applyFont="1" applyFill="1" applyBorder="1" applyAlignment="1" applyProtection="1">
      <alignment horizontal="center" vertical="center"/>
      <protection locked="0"/>
    </xf>
    <xf numFmtId="169" fontId="46" fillId="25" borderId="14" xfId="0" applyNumberFormat="1" applyFont="1" applyFill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52" fillId="25" borderId="14" xfId="625" applyFont="1" applyFill="1" applyBorder="1" applyAlignment="1">
      <alignment horizontal="center"/>
    </xf>
    <xf numFmtId="2" fontId="52" fillId="25" borderId="14" xfId="625" applyNumberFormat="1" applyFont="1" applyFill="1" applyBorder="1" applyAlignment="1">
      <alignment horizontal="center"/>
    </xf>
    <xf numFmtId="0" fontId="59" fillId="0" borderId="0" xfId="0" applyFont="1" applyBorder="1" applyAlignment="1" applyProtection="1">
      <alignment horizontal="center" vertical="center" wrapText="1"/>
      <protection hidden="1"/>
    </xf>
    <xf numFmtId="2" fontId="59" fillId="25" borderId="0" xfId="0" applyNumberFormat="1" applyFont="1" applyFill="1" applyBorder="1" applyAlignment="1" applyProtection="1">
      <alignment horizontal="center" vertical="center" wrapText="1"/>
      <protection hidden="1"/>
    </xf>
    <xf numFmtId="2" fontId="59" fillId="25" borderId="0" xfId="0" applyNumberFormat="1" applyFont="1" applyFill="1" applyBorder="1" applyAlignment="1" applyProtection="1">
      <alignment horizontal="center" vertical="center" wrapText="1"/>
      <protection locked="0"/>
    </xf>
    <xf numFmtId="2" fontId="59" fillId="25" borderId="0" xfId="895" applyNumberFormat="1" applyFont="1" applyFill="1" applyBorder="1" applyAlignment="1" applyProtection="1">
      <alignment horizontal="center" vertical="center" wrapText="1"/>
      <protection locked="0"/>
    </xf>
    <xf numFmtId="2" fontId="43" fillId="25" borderId="0" xfId="0" applyNumberFormat="1" applyFont="1" applyFill="1" applyBorder="1" applyAlignment="1">
      <alignment horizontal="center" vertical="center"/>
    </xf>
    <xf numFmtId="2" fontId="43" fillId="25" borderId="0" xfId="904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25" borderId="0" xfId="0" applyFont="1" applyFill="1" applyBorder="1" applyAlignment="1">
      <alignment horizontal="center" vertical="center"/>
    </xf>
    <xf numFmtId="2" fontId="43" fillId="25" borderId="0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0" xfId="895" applyNumberFormat="1" applyFont="1" applyFill="1" applyBorder="1" applyAlignment="1" applyProtection="1">
      <alignment horizontal="center" vertical="center" wrapText="1"/>
      <protection locked="0"/>
    </xf>
    <xf numFmtId="2" fontId="4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59" fillId="25" borderId="0" xfId="0" applyFont="1" applyFill="1" applyBorder="1" applyAlignment="1" applyProtection="1">
      <alignment horizontal="center" vertical="center" wrapText="1"/>
      <protection hidden="1"/>
    </xf>
    <xf numFmtId="2" fontId="59" fillId="25" borderId="0" xfId="896" applyNumberFormat="1" applyFont="1" applyFill="1" applyBorder="1" applyAlignment="1" applyProtection="1">
      <alignment horizontal="center" vertical="center" wrapText="1"/>
      <protection locked="0"/>
    </xf>
    <xf numFmtId="171" fontId="59" fillId="25" borderId="0" xfId="0" applyNumberFormat="1" applyFont="1" applyFill="1" applyBorder="1" applyAlignment="1" applyProtection="1">
      <alignment horizontal="center" vertical="center" wrapText="1"/>
      <protection hidden="1"/>
    </xf>
    <xf numFmtId="0" fontId="77" fillId="25" borderId="0" xfId="0" applyFont="1" applyFill="1" applyBorder="1" applyAlignment="1" applyProtection="1">
      <alignment horizontal="center" vertical="center" wrapText="1"/>
      <protection hidden="1"/>
    </xf>
    <xf numFmtId="0" fontId="59" fillId="25" borderId="0" xfId="0" applyFont="1" applyFill="1" applyBorder="1" applyAlignment="1">
      <alignment horizontal="center" wrapText="1"/>
    </xf>
    <xf numFmtId="2" fontId="59" fillId="25" borderId="0" xfId="0" applyNumberFormat="1" applyFont="1" applyFill="1" applyBorder="1" applyAlignment="1">
      <alignment horizontal="center" wrapText="1"/>
    </xf>
    <xf numFmtId="2" fontId="43" fillId="25" borderId="0" xfId="0" applyNumberFormat="1" applyFont="1" applyFill="1" applyBorder="1" applyAlignment="1">
      <alignment horizontal="center"/>
    </xf>
    <xf numFmtId="0" fontId="66" fillId="25" borderId="21" xfId="0" applyFont="1" applyFill="1" applyBorder="1" applyAlignment="1" applyProtection="1">
      <alignment horizontal="center" vertical="center" wrapText="1"/>
      <protection hidden="1"/>
    </xf>
    <xf numFmtId="0" fontId="59" fillId="0" borderId="21" xfId="0" applyFont="1" applyBorder="1" applyAlignment="1" applyProtection="1">
      <alignment vertical="center" wrapText="1"/>
      <protection locked="0"/>
    </xf>
    <xf numFmtId="0" fontId="59" fillId="0" borderId="22" xfId="0" applyFont="1" applyBorder="1" applyAlignment="1" applyProtection="1">
      <alignment vertical="center" wrapText="1"/>
      <protection locked="0"/>
    </xf>
    <xf numFmtId="2" fontId="5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hidden="1"/>
    </xf>
    <xf numFmtId="169" fontId="59" fillId="25" borderId="10" xfId="0" applyNumberFormat="1" applyFont="1" applyFill="1" applyBorder="1" applyAlignment="1" applyProtection="1">
      <alignment horizontal="center" vertical="center" wrapText="1"/>
      <protection hidden="1"/>
    </xf>
    <xf numFmtId="2" fontId="59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59" fillId="25" borderId="10" xfId="895" applyNumberFormat="1" applyFont="1" applyFill="1" applyBorder="1" applyAlignment="1" applyProtection="1">
      <alignment horizontal="center" vertical="center" wrapText="1"/>
      <protection locked="0"/>
    </xf>
    <xf numFmtId="2" fontId="59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center"/>
    </xf>
    <xf numFmtId="169" fontId="46" fillId="25" borderId="10" xfId="0" applyNumberFormat="1" applyFont="1" applyFill="1" applyBorder="1" applyAlignment="1">
      <alignment horizontal="center"/>
    </xf>
    <xf numFmtId="2" fontId="46" fillId="25" borderId="10" xfId="0" applyNumberFormat="1" applyFont="1" applyFill="1" applyBorder="1" applyAlignment="1">
      <alignment horizontal="center"/>
    </xf>
    <xf numFmtId="2" fontId="52" fillId="25" borderId="21" xfId="0" applyNumberFormat="1" applyFont="1" applyFill="1" applyBorder="1" applyAlignment="1">
      <alignment horizontal="center" vertical="center" wrapText="1"/>
    </xf>
    <xf numFmtId="2" fontId="43" fillId="25" borderId="21" xfId="0" applyNumberFormat="1" applyFont="1" applyFill="1" applyBorder="1" applyAlignment="1">
      <alignment horizontal="center" vertical="center"/>
    </xf>
    <xf numFmtId="2" fontId="43" fillId="25" borderId="21" xfId="904" applyNumberFormat="1" applyFont="1" applyFill="1" applyBorder="1" applyAlignment="1">
      <alignment horizontal="center" vertical="center"/>
    </xf>
    <xf numFmtId="2" fontId="43" fillId="25" borderId="22" xfId="904" applyNumberFormat="1" applyFont="1" applyFill="1" applyBorder="1" applyAlignment="1">
      <alignment horizontal="center" vertical="center"/>
    </xf>
    <xf numFmtId="2" fontId="43" fillId="25" borderId="18" xfId="904" applyNumberFormat="1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2" fontId="43" fillId="25" borderId="10" xfId="0" applyNumberFormat="1" applyFont="1" applyFill="1" applyBorder="1" applyAlignment="1">
      <alignment horizontal="center" vertical="center"/>
    </xf>
    <xf numFmtId="2" fontId="43" fillId="25" borderId="10" xfId="904" applyNumberFormat="1" applyFont="1" applyFill="1" applyBorder="1" applyAlignment="1">
      <alignment horizontal="center" vertical="center"/>
    </xf>
    <xf numFmtId="2" fontId="43" fillId="25" borderId="24" xfId="904" applyNumberFormat="1" applyFont="1" applyFill="1" applyBorder="1" applyAlignment="1">
      <alignment horizontal="center" vertical="center"/>
    </xf>
    <xf numFmtId="0" fontId="52" fillId="25" borderId="21" xfId="0" applyFont="1" applyFill="1" applyBorder="1" applyAlignment="1">
      <alignment horizontal="center" vertical="center" wrapText="1"/>
    </xf>
    <xf numFmtId="0" fontId="43" fillId="25" borderId="21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/>
    </xf>
    <xf numFmtId="0" fontId="43" fillId="25" borderId="21" xfId="0" applyFont="1" applyFill="1" applyBorder="1" applyAlignment="1">
      <alignment horizontal="center" vertical="center"/>
    </xf>
    <xf numFmtId="2" fontId="43" fillId="25" borderId="21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21" xfId="895" applyNumberFormat="1" applyFont="1" applyFill="1" applyBorder="1" applyAlignment="1" applyProtection="1">
      <alignment horizontal="center" vertical="center" wrapText="1"/>
      <protection locked="0"/>
    </xf>
    <xf numFmtId="2" fontId="43" fillId="25" borderId="21" xfId="0" applyNumberFormat="1" applyFont="1" applyFill="1" applyBorder="1" applyAlignment="1" applyProtection="1">
      <alignment horizontal="center" vertical="center"/>
      <protection locked="0"/>
    </xf>
    <xf numFmtId="2" fontId="43" fillId="25" borderId="22" xfId="0" applyNumberFormat="1" applyFont="1" applyFill="1" applyBorder="1" applyAlignment="1" applyProtection="1">
      <alignment horizontal="center" vertical="center"/>
      <protection locked="0"/>
    </xf>
    <xf numFmtId="2" fontId="43" fillId="25" borderId="18" xfId="0" applyNumberFormat="1" applyFont="1" applyFill="1" applyBorder="1" applyAlignment="1" applyProtection="1">
      <alignment horizontal="center" vertical="center"/>
      <protection locked="0"/>
    </xf>
    <xf numFmtId="2" fontId="43" fillId="25" borderId="10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10" xfId="0" applyNumberFormat="1" applyFont="1" applyBorder="1" applyAlignment="1">
      <alignment horizontal="center"/>
    </xf>
    <xf numFmtId="0" fontId="66" fillId="0" borderId="21" xfId="0" applyFont="1" applyBorder="1" applyAlignment="1" applyProtection="1">
      <alignment horizontal="center" vertical="center" wrapText="1"/>
      <protection hidden="1"/>
    </xf>
    <xf numFmtId="2" fontId="59" fillId="25" borderId="21" xfId="0" applyNumberFormat="1" applyFont="1" applyFill="1" applyBorder="1" applyAlignment="1" applyProtection="1">
      <alignment vertical="center" wrapText="1"/>
      <protection locked="0"/>
    </xf>
    <xf numFmtId="2" fontId="59" fillId="25" borderId="22" xfId="0" applyNumberFormat="1" applyFont="1" applyFill="1" applyBorder="1" applyAlignment="1" applyProtection="1">
      <alignment vertical="center" wrapText="1"/>
      <protection locked="0"/>
    </xf>
    <xf numFmtId="0" fontId="66" fillId="0" borderId="21" xfId="0" applyFont="1" applyFill="1" applyBorder="1" applyAlignment="1">
      <alignment horizontal="center" wrapText="1"/>
    </xf>
    <xf numFmtId="2" fontId="43" fillId="25" borderId="21" xfId="0" applyNumberFormat="1" applyFont="1" applyFill="1" applyBorder="1" applyAlignment="1">
      <alignment horizontal="center" wrapText="1"/>
    </xf>
    <xf numFmtId="2" fontId="43" fillId="25" borderId="21" xfId="789" applyNumberFormat="1" applyFont="1" applyFill="1" applyBorder="1" applyAlignment="1">
      <alignment horizontal="center" wrapText="1"/>
    </xf>
    <xf numFmtId="2" fontId="43" fillId="25" borderId="22" xfId="0" applyNumberFormat="1" applyFont="1" applyFill="1" applyBorder="1" applyAlignment="1">
      <alignment horizontal="center" wrapText="1"/>
    </xf>
    <xf numFmtId="2" fontId="43" fillId="25" borderId="18" xfId="0" applyNumberFormat="1" applyFont="1" applyFill="1" applyBorder="1" applyAlignment="1">
      <alignment horizontal="center"/>
    </xf>
    <xf numFmtId="0" fontId="59" fillId="25" borderId="10" xfId="0" applyFont="1" applyFill="1" applyBorder="1" applyAlignment="1">
      <alignment horizontal="center" vertical="center" wrapText="1"/>
    </xf>
    <xf numFmtId="2" fontId="43" fillId="25" borderId="24" xfId="0" applyNumberFormat="1" applyFont="1" applyFill="1" applyBorder="1" applyAlignment="1">
      <alignment horizontal="center" vertical="center"/>
    </xf>
    <xf numFmtId="0" fontId="46" fillId="25" borderId="12" xfId="875" applyFont="1" applyFill="1" applyBorder="1" applyAlignment="1">
      <alignment horizontal="center"/>
    </xf>
    <xf numFmtId="0" fontId="46" fillId="27" borderId="11" xfId="875" applyFont="1" applyFill="1" applyBorder="1" applyAlignment="1">
      <alignment horizontal="center"/>
    </xf>
    <xf numFmtId="0" fontId="60" fillId="25" borderId="13" xfId="875" applyFont="1" applyFill="1" applyBorder="1" applyAlignment="1">
      <alignment horizontal="center"/>
    </xf>
    <xf numFmtId="0" fontId="60" fillId="27" borderId="21" xfId="875" applyFont="1" applyFill="1" applyBorder="1" applyAlignment="1">
      <alignment horizontal="center"/>
    </xf>
    <xf numFmtId="169" fontId="46" fillId="25" borderId="13" xfId="875" applyNumberFormat="1" applyFont="1" applyFill="1" applyBorder="1" applyAlignment="1">
      <alignment horizontal="center"/>
    </xf>
    <xf numFmtId="0" fontId="46" fillId="25" borderId="13" xfId="875" applyFont="1" applyFill="1" applyBorder="1" applyAlignment="1">
      <alignment horizontal="center"/>
    </xf>
    <xf numFmtId="0" fontId="46" fillId="28" borderId="21" xfId="875" applyFont="1" applyFill="1" applyBorder="1" applyAlignment="1">
      <alignment horizontal="center"/>
    </xf>
    <xf numFmtId="2" fontId="46" fillId="25" borderId="13" xfId="875" applyNumberFormat="1" applyFont="1" applyFill="1" applyBorder="1" applyAlignment="1">
      <alignment horizontal="center"/>
    </xf>
    <xf numFmtId="2" fontId="60" fillId="25" borderId="13" xfId="875" applyNumberFormat="1" applyFont="1" applyFill="1" applyBorder="1" applyAlignment="1">
      <alignment horizontal="center"/>
    </xf>
    <xf numFmtId="2" fontId="60" fillId="28" borderId="21" xfId="875" applyNumberFormat="1" applyFont="1" applyFill="1" applyBorder="1" applyAlignment="1">
      <alignment horizontal="center"/>
    </xf>
    <xf numFmtId="2" fontId="60" fillId="25" borderId="19" xfId="875" applyNumberFormat="1" applyFont="1" applyFill="1" applyBorder="1" applyAlignment="1">
      <alignment horizontal="center"/>
    </xf>
    <xf numFmtId="2" fontId="60" fillId="27" borderId="22" xfId="875" applyNumberFormat="1" applyFont="1" applyFill="1" applyBorder="1" applyAlignment="1">
      <alignment horizontal="center"/>
    </xf>
    <xf numFmtId="49" fontId="66" fillId="25" borderId="20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17" xfId="0" applyFont="1" applyBorder="1" applyAlignment="1" applyProtection="1">
      <alignment horizontal="center" vertical="center" wrapText="1"/>
      <protection hidden="1"/>
    </xf>
    <xf numFmtId="0" fontId="59" fillId="0" borderId="14" xfId="0" applyFont="1" applyBorder="1" applyAlignment="1" applyProtection="1">
      <alignment horizontal="center" vertical="center" wrapText="1"/>
      <protection hidden="1"/>
    </xf>
    <xf numFmtId="49" fontId="52" fillId="25" borderId="20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52" fillId="25" borderId="20" xfId="0" applyNumberFormat="1" applyFont="1" applyFill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 wrapText="1"/>
      <protection hidden="1"/>
    </xf>
    <xf numFmtId="0" fontId="46" fillId="0" borderId="17" xfId="0" applyFont="1" applyBorder="1" applyAlignment="1">
      <alignment horizontal="center"/>
    </xf>
    <xf numFmtId="0" fontId="43" fillId="0" borderId="17" xfId="0" applyFont="1" applyBorder="1" applyAlignment="1" applyProtection="1">
      <alignment horizontal="center"/>
      <protection hidden="1"/>
    </xf>
    <xf numFmtId="0" fontId="66" fillId="0" borderId="20" xfId="0" applyFont="1" applyFill="1" applyBorder="1" applyAlignment="1">
      <alignment horizontal="center" wrapText="1"/>
    </xf>
    <xf numFmtId="0" fontId="59" fillId="25" borderId="17" xfId="0" applyFont="1" applyFill="1" applyBorder="1" applyAlignment="1">
      <alignment horizontal="center" wrapText="1"/>
    </xf>
    <xf numFmtId="0" fontId="66" fillId="25" borderId="17" xfId="0" applyFont="1" applyFill="1" applyBorder="1" applyAlignment="1">
      <alignment horizontal="center" wrapText="1"/>
    </xf>
    <xf numFmtId="0" fontId="66" fillId="25" borderId="20" xfId="0" applyFont="1" applyFill="1" applyBorder="1" applyAlignment="1" applyProtection="1">
      <alignment horizontal="center" vertical="center" wrapText="1"/>
      <protection hidden="1"/>
    </xf>
    <xf numFmtId="2" fontId="43" fillId="0" borderId="17" xfId="0" applyNumberFormat="1" applyFont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2" fontId="52" fillId="25" borderId="20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/>
    </xf>
    <xf numFmtId="0" fontId="43" fillId="0" borderId="17" xfId="0" applyFont="1" applyBorder="1"/>
    <xf numFmtId="0" fontId="43" fillId="0" borderId="14" xfId="0" applyFont="1" applyBorder="1" applyAlignment="1">
      <alignment horizontal="center" vertical="center"/>
    </xf>
    <xf numFmtId="0" fontId="52" fillId="25" borderId="20" xfId="0" applyFont="1" applyFill="1" applyBorder="1" applyAlignment="1">
      <alignment horizontal="center" vertical="center"/>
    </xf>
    <xf numFmtId="0" fontId="67" fillId="0" borderId="20" xfId="0" applyFont="1" applyBorder="1" applyAlignment="1" applyProtection="1">
      <alignment horizontal="center" vertical="center"/>
      <protection hidden="1"/>
    </xf>
    <xf numFmtId="0" fontId="66" fillId="0" borderId="20" xfId="0" applyFont="1" applyBorder="1" applyAlignment="1" applyProtection="1">
      <alignment horizontal="center" vertical="center" wrapText="1"/>
      <protection hidden="1"/>
    </xf>
    <xf numFmtId="0" fontId="59" fillId="25" borderId="14" xfId="0" applyFont="1" applyFill="1" applyBorder="1" applyAlignment="1">
      <alignment horizontal="center" vertical="center" wrapText="1"/>
    </xf>
    <xf numFmtId="2" fontId="59" fillId="25" borderId="17" xfId="0" applyNumberFormat="1" applyFont="1" applyFill="1" applyBorder="1" applyAlignment="1" applyProtection="1">
      <alignment horizontal="center" vertical="center" wrapText="1"/>
      <protection hidden="1"/>
    </xf>
    <xf numFmtId="2" fontId="59" fillId="25" borderId="14" xfId="0" applyNumberFormat="1" applyFont="1" applyFill="1" applyBorder="1" applyAlignment="1" applyProtection="1">
      <alignment horizontal="center" vertical="center" wrapText="1"/>
      <protection hidden="1"/>
    </xf>
    <xf numFmtId="2" fontId="43" fillId="25" borderId="17" xfId="0" applyNumberFormat="1" applyFont="1" applyFill="1" applyBorder="1" applyAlignment="1">
      <alignment horizontal="center" vertical="center"/>
    </xf>
    <xf numFmtId="2" fontId="43" fillId="25" borderId="14" xfId="0" applyNumberFormat="1" applyFont="1" applyFill="1" applyBorder="1" applyAlignment="1">
      <alignment horizontal="center" vertical="center"/>
    </xf>
    <xf numFmtId="2" fontId="43" fillId="25" borderId="17" xfId="0" applyNumberFormat="1" applyFont="1" applyFill="1" applyBorder="1" applyAlignment="1" applyProtection="1">
      <alignment horizontal="center" vertical="center" wrapText="1"/>
      <protection hidden="1"/>
    </xf>
    <xf numFmtId="169" fontId="59" fillId="25" borderId="17" xfId="0" applyNumberFormat="1" applyFont="1" applyFill="1" applyBorder="1" applyAlignment="1" applyProtection="1">
      <alignment horizontal="center" vertical="center" wrapText="1"/>
      <protection hidden="1"/>
    </xf>
    <xf numFmtId="1" fontId="59" fillId="25" borderId="17" xfId="0" applyNumberFormat="1" applyFont="1" applyFill="1" applyBorder="1" applyAlignment="1" applyProtection="1">
      <alignment horizontal="center" vertical="center" wrapText="1"/>
      <protection hidden="1"/>
    </xf>
    <xf numFmtId="169" fontId="59" fillId="25" borderId="14" xfId="0" applyNumberFormat="1" applyFont="1" applyFill="1" applyBorder="1" applyAlignment="1" applyProtection="1">
      <alignment horizontal="center" vertical="center" wrapText="1"/>
      <protection hidden="1"/>
    </xf>
    <xf numFmtId="2" fontId="59" fillId="25" borderId="17" xfId="0" applyNumberFormat="1" applyFont="1" applyFill="1" applyBorder="1" applyAlignment="1">
      <alignment horizontal="center" wrapText="1"/>
    </xf>
    <xf numFmtId="2" fontId="59" fillId="25" borderId="14" xfId="0" applyNumberFormat="1" applyFont="1" applyFill="1" applyBorder="1" applyAlignment="1">
      <alignment horizontal="center" vertical="center" wrapText="1"/>
    </xf>
    <xf numFmtId="0" fontId="59" fillId="0" borderId="20" xfId="0" applyFont="1" applyBorder="1" applyAlignment="1" applyProtection="1">
      <alignment vertical="center" wrapText="1"/>
      <protection locked="0"/>
    </xf>
    <xf numFmtId="2" fontId="43" fillId="25" borderId="17" xfId="0" applyNumberFormat="1" applyFont="1" applyFill="1" applyBorder="1" applyAlignment="1" applyProtection="1">
      <alignment horizontal="center" vertical="center"/>
      <protection locked="0"/>
    </xf>
    <xf numFmtId="2" fontId="59" fillId="25" borderId="14" xfId="0" applyNumberFormat="1" applyFont="1" applyFill="1" applyBorder="1" applyAlignment="1" applyProtection="1">
      <alignment horizontal="center" vertical="center" wrapText="1"/>
      <protection locked="0"/>
    </xf>
    <xf numFmtId="2" fontId="43" fillId="25" borderId="17" xfId="904" applyNumberFormat="1" applyFont="1" applyFill="1" applyBorder="1" applyAlignment="1">
      <alignment horizontal="center" vertical="center"/>
    </xf>
    <xf numFmtId="2" fontId="43" fillId="25" borderId="20" xfId="895" applyNumberFormat="1" applyFont="1" applyFill="1" applyBorder="1" applyAlignment="1" applyProtection="1">
      <alignment horizontal="center" vertical="center" wrapText="1"/>
      <protection locked="0"/>
    </xf>
    <xf numFmtId="2" fontId="43" fillId="25" borderId="17" xfId="895" applyNumberFormat="1" applyFont="1" applyFill="1" applyBorder="1" applyAlignment="1" applyProtection="1">
      <alignment horizontal="center" vertical="center" wrapText="1"/>
      <protection locked="0"/>
    </xf>
    <xf numFmtId="2" fontId="59" fillId="25" borderId="20" xfId="0" applyNumberFormat="1" applyFont="1" applyFill="1" applyBorder="1" applyAlignment="1" applyProtection="1">
      <alignment vertical="center" wrapText="1"/>
      <protection locked="0"/>
    </xf>
    <xf numFmtId="2" fontId="59" fillId="25" borderId="17" xfId="0" applyNumberFormat="1" applyFont="1" applyFill="1" applyBorder="1" applyAlignment="1" applyProtection="1">
      <alignment horizontal="center" vertical="center" wrapText="1"/>
      <protection locked="0"/>
    </xf>
    <xf numFmtId="2" fontId="59" fillId="25" borderId="17" xfId="896" applyNumberFormat="1" applyFont="1" applyFill="1" applyBorder="1" applyAlignment="1" applyProtection="1">
      <alignment horizontal="center" vertical="center" wrapText="1"/>
      <protection locked="0"/>
    </xf>
    <xf numFmtId="2" fontId="43" fillId="25" borderId="20" xfId="0" applyNumberFormat="1" applyFont="1" applyFill="1" applyBorder="1" applyAlignment="1">
      <alignment horizontal="center" wrapText="1"/>
    </xf>
    <xf numFmtId="2" fontId="43" fillId="25" borderId="17" xfId="0" applyNumberFormat="1" applyFont="1" applyFill="1" applyBorder="1" applyAlignment="1">
      <alignment horizontal="center"/>
    </xf>
    <xf numFmtId="2" fontId="59" fillId="25" borderId="17" xfId="895" applyNumberFormat="1" applyFont="1" applyFill="1" applyBorder="1" applyAlignment="1" applyProtection="1">
      <alignment horizontal="center" vertical="center" wrapText="1"/>
      <protection locked="0"/>
    </xf>
    <xf numFmtId="2" fontId="59" fillId="25" borderId="14" xfId="895" applyNumberFormat="1" applyFont="1" applyFill="1" applyBorder="1" applyAlignment="1" applyProtection="1">
      <alignment horizontal="center" vertical="center" wrapText="1"/>
      <protection locked="0"/>
    </xf>
    <xf numFmtId="0" fontId="46" fillId="0" borderId="14" xfId="789" applyFont="1" applyBorder="1" applyAlignment="1">
      <alignment horizontal="center"/>
    </xf>
    <xf numFmtId="0" fontId="46" fillId="0" borderId="17" xfId="789" applyFont="1" applyBorder="1" applyAlignment="1">
      <alignment horizontal="center"/>
    </xf>
    <xf numFmtId="2" fontId="46" fillId="0" borderId="17" xfId="0" applyNumberFormat="1" applyFont="1" applyBorder="1" applyAlignment="1">
      <alignment horizontal="center"/>
    </xf>
    <xf numFmtId="2" fontId="46" fillId="0" borderId="17" xfId="789" applyNumberFormat="1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2" fontId="43" fillId="25" borderId="20" xfId="789" applyNumberFormat="1" applyFont="1" applyFill="1" applyBorder="1" applyAlignment="1">
      <alignment horizontal="center" wrapText="1"/>
    </xf>
    <xf numFmtId="0" fontId="60" fillId="0" borderId="17" xfId="0" applyFont="1" applyBorder="1" applyAlignment="1">
      <alignment horizontal="center"/>
    </xf>
    <xf numFmtId="0" fontId="60" fillId="0" borderId="0" xfId="0" applyFont="1" applyAlignment="1">
      <alignment horizontal="center"/>
    </xf>
    <xf numFmtId="169" fontId="60" fillId="0" borderId="17" xfId="0" applyNumberFormat="1" applyFont="1" applyBorder="1" applyAlignment="1">
      <alignment horizontal="center"/>
    </xf>
    <xf numFmtId="0" fontId="46" fillId="0" borderId="0" xfId="789" applyFont="1" applyAlignment="1">
      <alignment horizontal="center"/>
    </xf>
    <xf numFmtId="0" fontId="43" fillId="0" borderId="0" xfId="0" applyFont="1"/>
    <xf numFmtId="169" fontId="46" fillId="0" borderId="17" xfId="0" applyNumberFormat="1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2" fontId="46" fillId="0" borderId="0" xfId="789" applyNumberFormat="1" applyFont="1" applyAlignment="1">
      <alignment horizontal="center"/>
    </xf>
    <xf numFmtId="0" fontId="43" fillId="0" borderId="0" xfId="0" applyFont="1" applyAlignment="1">
      <alignment horizontal="center"/>
    </xf>
    <xf numFmtId="169" fontId="46" fillId="0" borderId="14" xfId="0" applyNumberFormat="1" applyFont="1" applyBorder="1" applyAlignment="1">
      <alignment horizontal="center"/>
    </xf>
    <xf numFmtId="2" fontId="46" fillId="0" borderId="10" xfId="789" applyNumberFormat="1" applyFont="1" applyBorder="1" applyAlignment="1">
      <alignment horizontal="center"/>
    </xf>
    <xf numFmtId="2" fontId="46" fillId="0" borderId="14" xfId="789" applyNumberFormat="1" applyFont="1" applyBorder="1" applyAlignment="1">
      <alignment horizontal="center"/>
    </xf>
    <xf numFmtId="0" fontId="52" fillId="0" borderId="17" xfId="706" applyFont="1" applyBorder="1" applyAlignment="1">
      <alignment horizontal="center"/>
    </xf>
    <xf numFmtId="0" fontId="52" fillId="0" borderId="0" xfId="706" applyFont="1" applyAlignment="1">
      <alignment horizontal="center"/>
    </xf>
    <xf numFmtId="0" fontId="52" fillId="0" borderId="17" xfId="706" applyFont="1" applyBorder="1" applyAlignment="1">
      <alignment horizontal="center" vertical="center" wrapText="1"/>
    </xf>
    <xf numFmtId="169" fontId="52" fillId="25" borderId="0" xfId="706" applyNumberFormat="1" applyFont="1" applyFill="1" applyAlignment="1">
      <alignment horizontal="center"/>
    </xf>
    <xf numFmtId="169" fontId="52" fillId="25" borderId="17" xfId="706" applyNumberFormat="1" applyFont="1" applyFill="1" applyBorder="1" applyAlignment="1">
      <alignment horizontal="center"/>
    </xf>
    <xf numFmtId="169" fontId="52" fillId="25" borderId="17" xfId="706" applyNumberFormat="1" applyFont="1" applyFill="1" applyBorder="1"/>
    <xf numFmtId="169" fontId="60" fillId="25" borderId="0" xfId="0" applyNumberFormat="1" applyFont="1" applyFill="1" applyAlignment="1">
      <alignment horizontal="center"/>
    </xf>
    <xf numFmtId="169" fontId="46" fillId="25" borderId="0" xfId="0" applyNumberFormat="1" applyFont="1" applyFill="1" applyAlignment="1">
      <alignment horizontal="center"/>
    </xf>
    <xf numFmtId="2" fontId="52" fillId="25" borderId="20" xfId="0" applyNumberFormat="1" applyFont="1" applyFill="1" applyBorder="1" applyAlignment="1" applyProtection="1">
      <alignment horizontal="center" vertical="center" wrapText="1"/>
      <protection hidden="1"/>
    </xf>
    <xf numFmtId="1" fontId="66" fillId="25" borderId="20" xfId="0" applyNumberFormat="1" applyFont="1" applyFill="1" applyBorder="1" applyAlignment="1" applyProtection="1">
      <alignment horizontal="center" vertical="center" wrapText="1"/>
      <protection hidden="1"/>
    </xf>
    <xf numFmtId="2" fontId="66" fillId="25" borderId="20" xfId="0" applyNumberFormat="1" applyFont="1" applyFill="1" applyBorder="1" applyAlignment="1">
      <alignment horizontal="center" wrapText="1"/>
    </xf>
    <xf numFmtId="174" fontId="52" fillId="25" borderId="16" xfId="898" applyNumberFormat="1" applyFont="1" applyFill="1" applyBorder="1" applyAlignment="1">
      <alignment horizontal="center"/>
    </xf>
    <xf numFmtId="0" fontId="60" fillId="0" borderId="16" xfId="706" applyFont="1" applyBorder="1" applyAlignment="1">
      <alignment horizontal="center"/>
    </xf>
    <xf numFmtId="0" fontId="47" fillId="0" borderId="11" xfId="706" applyFont="1" applyBorder="1"/>
    <xf numFmtId="0" fontId="47" fillId="0" borderId="12" xfId="706" applyFont="1" applyBorder="1"/>
    <xf numFmtId="0" fontId="47" fillId="0" borderId="13" xfId="706" applyFont="1" applyBorder="1"/>
    <xf numFmtId="0" fontId="52" fillId="0" borderId="19" xfId="706" applyFont="1" applyBorder="1"/>
    <xf numFmtId="0" fontId="47" fillId="0" borderId="14" xfId="706" applyFont="1" applyBorder="1" applyAlignment="1">
      <alignment horizontal="center" vertical="center"/>
    </xf>
    <xf numFmtId="0" fontId="81" fillId="0" borderId="10" xfId="706" applyFont="1" applyBorder="1" applyAlignment="1">
      <alignment horizontal="center" wrapText="1"/>
    </xf>
    <xf numFmtId="0" fontId="52" fillId="0" borderId="14" xfId="706" applyFont="1" applyBorder="1" applyAlignment="1">
      <alignment horizontal="center" wrapText="1"/>
    </xf>
    <xf numFmtId="0" fontId="52" fillId="0" borderId="10" xfId="706" applyFont="1" applyBorder="1" applyAlignment="1">
      <alignment wrapText="1"/>
    </xf>
    <xf numFmtId="0" fontId="52" fillId="0" borderId="14" xfId="706" applyFont="1" applyBorder="1" applyAlignment="1">
      <alignment wrapText="1"/>
    </xf>
    <xf numFmtId="0" fontId="52" fillId="0" borderId="15" xfId="706" applyFont="1" applyBorder="1" applyAlignment="1">
      <alignment wrapText="1"/>
    </xf>
    <xf numFmtId="0" fontId="52" fillId="0" borderId="14" xfId="706" applyFont="1" applyBorder="1" applyAlignment="1">
      <alignment horizontal="left" wrapText="1" indent="1"/>
    </xf>
    <xf numFmtId="0" fontId="47" fillId="0" borderId="16" xfId="706" applyFont="1" applyBorder="1" applyAlignment="1">
      <alignment horizontal="center"/>
    </xf>
    <xf numFmtId="0" fontId="47" fillId="0" borderId="13" xfId="706" applyFont="1" applyBorder="1" applyAlignment="1">
      <alignment horizontal="center"/>
    </xf>
    <xf numFmtId="0" fontId="47" fillId="0" borderId="14" xfId="706" applyFont="1" applyBorder="1" applyAlignment="1">
      <alignment horizontal="center"/>
    </xf>
    <xf numFmtId="0" fontId="47" fillId="0" borderId="0" xfId="706" applyFont="1" applyAlignment="1">
      <alignment horizontal="center"/>
    </xf>
    <xf numFmtId="2" fontId="47" fillId="0" borderId="0" xfId="706" applyNumberFormat="1" applyFont="1" applyAlignment="1">
      <alignment horizontal="center" vertical="center"/>
    </xf>
    <xf numFmtId="0" fontId="46" fillId="25" borderId="0" xfId="674" applyFont="1" applyFill="1" applyAlignment="1">
      <alignment horizontal="center"/>
    </xf>
    <xf numFmtId="0" fontId="46" fillId="25" borderId="0" xfId="792" applyFont="1" applyFill="1"/>
    <xf numFmtId="0" fontId="46" fillId="25" borderId="0" xfId="791" applyFont="1" applyFill="1" applyAlignment="1">
      <alignment horizontal="center"/>
    </xf>
    <xf numFmtId="0" fontId="46" fillId="25" borderId="0" xfId="791" applyFont="1" applyFill="1"/>
    <xf numFmtId="170" fontId="46" fillId="25" borderId="0" xfId="793" applyNumberFormat="1" applyFont="1" applyFill="1" applyAlignment="1">
      <alignment horizontal="center"/>
    </xf>
    <xf numFmtId="0" fontId="46" fillId="25" borderId="0" xfId="793" applyFont="1" applyFill="1" applyAlignment="1">
      <alignment horizontal="center"/>
    </xf>
    <xf numFmtId="0" fontId="46" fillId="25" borderId="0" xfId="792" applyFont="1" applyFill="1" applyAlignment="1">
      <alignment horizontal="left"/>
    </xf>
    <xf numFmtId="0" fontId="46" fillId="25" borderId="10" xfId="674" applyFont="1" applyFill="1" applyBorder="1" applyAlignment="1">
      <alignment horizontal="center"/>
    </xf>
    <xf numFmtId="170" fontId="46" fillId="25" borderId="0" xfId="876" applyNumberFormat="1" applyFont="1" applyFill="1" applyAlignment="1">
      <alignment horizontal="center"/>
    </xf>
    <xf numFmtId="17" fontId="59" fillId="25" borderId="14" xfId="0" applyNumberFormat="1" applyFont="1" applyFill="1" applyBorder="1" applyAlignment="1">
      <alignment horizontal="center" vertical="center" wrapText="1"/>
    </xf>
    <xf numFmtId="2" fontId="52" fillId="0" borderId="20" xfId="0" applyNumberFormat="1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/>
    </xf>
    <xf numFmtId="0" fontId="79" fillId="25" borderId="0" xfId="0" applyFont="1" applyFill="1" applyBorder="1" applyAlignment="1" applyProtection="1">
      <alignment horizontal="center" vertical="center" wrapText="1"/>
      <protection hidden="1"/>
    </xf>
    <xf numFmtId="0" fontId="59" fillId="25" borderId="17" xfId="0" applyFont="1" applyFill="1" applyBorder="1" applyAlignment="1" applyProtection="1">
      <alignment horizontal="center" vertical="center" wrapText="1"/>
      <protection hidden="1"/>
    </xf>
    <xf numFmtId="0" fontId="60" fillId="25" borderId="16" xfId="706" applyFont="1" applyFill="1" applyBorder="1" applyAlignment="1">
      <alignment horizontal="center"/>
    </xf>
    <xf numFmtId="0" fontId="52" fillId="25" borderId="21" xfId="0" applyFont="1" applyFill="1" applyBorder="1" applyAlignment="1" applyProtection="1">
      <alignment horizontal="center" vertical="center" wrapText="1"/>
      <protection hidden="1"/>
    </xf>
    <xf numFmtId="0" fontId="43" fillId="25" borderId="0" xfId="0" applyFont="1" applyFill="1" applyBorder="1" applyAlignment="1" applyProtection="1">
      <alignment horizontal="center" vertical="center" wrapText="1"/>
      <protection hidden="1"/>
    </xf>
    <xf numFmtId="0" fontId="43" fillId="25" borderId="0" xfId="900" applyFont="1" applyFill="1" applyAlignment="1">
      <alignment horizontal="center" vertical="center" wrapText="1"/>
    </xf>
    <xf numFmtId="0" fontId="43" fillId="25" borderId="0" xfId="900" applyFont="1" applyFill="1" applyAlignment="1">
      <alignment horizontal="center"/>
    </xf>
    <xf numFmtId="0" fontId="43" fillId="25" borderId="0" xfId="788" applyFont="1" applyFill="1" applyAlignment="1">
      <alignment horizontal="center" vertical="center"/>
    </xf>
    <xf numFmtId="0" fontId="43" fillId="25" borderId="0" xfId="876" applyFont="1" applyFill="1" applyAlignment="1">
      <alignment horizontal="center" vertical="center"/>
    </xf>
    <xf numFmtId="2" fontId="46" fillId="25" borderId="14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169" fontId="46" fillId="25" borderId="0" xfId="0" applyNumberFormat="1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/>
    </xf>
    <xf numFmtId="2" fontId="46" fillId="25" borderId="0" xfId="0" applyNumberFormat="1" applyFont="1" applyFill="1" applyBorder="1" applyAlignment="1">
      <alignment horizontal="center"/>
    </xf>
    <xf numFmtId="0" fontId="46" fillId="0" borderId="0" xfId="789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170" fontId="46" fillId="25" borderId="0" xfId="0" applyNumberFormat="1" applyFont="1" applyFill="1" applyBorder="1" applyAlignment="1">
      <alignment horizontal="center"/>
    </xf>
    <xf numFmtId="170" fontId="46" fillId="0" borderId="0" xfId="0" applyNumberFormat="1" applyFont="1" applyBorder="1" applyAlignment="1">
      <alignment horizontal="center"/>
    </xf>
    <xf numFmtId="0" fontId="46" fillId="25" borderId="21" xfId="0" applyFont="1" applyFill="1" applyBorder="1" applyAlignment="1">
      <alignment horizontal="center"/>
    </xf>
    <xf numFmtId="2" fontId="46" fillId="25" borderId="21" xfId="0" applyNumberFormat="1" applyFont="1" applyFill="1" applyBorder="1" applyAlignment="1">
      <alignment horizontal="center"/>
    </xf>
    <xf numFmtId="0" fontId="46" fillId="0" borderId="21" xfId="789" applyFont="1" applyBorder="1" applyAlignment="1">
      <alignment horizontal="center"/>
    </xf>
    <xf numFmtId="2" fontId="46" fillId="25" borderId="0" xfId="789" applyNumberFormat="1" applyFont="1" applyFill="1" applyBorder="1" applyAlignment="1">
      <alignment horizontal="center"/>
    </xf>
    <xf numFmtId="2" fontId="46" fillId="0" borderId="0" xfId="789" applyNumberFormat="1" applyFont="1" applyBorder="1" applyAlignment="1">
      <alignment horizontal="center"/>
    </xf>
    <xf numFmtId="1" fontId="46" fillId="25" borderId="21" xfId="0" applyNumberFormat="1" applyFont="1" applyFill="1" applyBorder="1" applyAlignment="1">
      <alignment horizontal="center"/>
    </xf>
    <xf numFmtId="1" fontId="46" fillId="0" borderId="21" xfId="789" applyNumberFormat="1" applyFont="1" applyBorder="1" applyAlignment="1">
      <alignment horizontal="center"/>
    </xf>
    <xf numFmtId="2" fontId="46" fillId="25" borderId="20" xfId="0" applyNumberFormat="1" applyFont="1" applyFill="1" applyBorder="1" applyAlignment="1">
      <alignment horizontal="center"/>
    </xf>
    <xf numFmtId="0" fontId="43" fillId="27" borderId="15" xfId="876" applyFont="1" applyFill="1" applyBorder="1" applyAlignment="1">
      <alignment horizontal="center" vertical="center"/>
    </xf>
    <xf numFmtId="0" fontId="52" fillId="27" borderId="14" xfId="876" applyFont="1" applyFill="1" applyBorder="1" applyAlignment="1">
      <alignment horizontal="center" vertical="center"/>
    </xf>
    <xf numFmtId="0" fontId="52" fillId="27" borderId="10" xfId="876" applyFont="1" applyFill="1" applyBorder="1" applyAlignment="1">
      <alignment horizontal="center" vertical="center" wrapText="1"/>
    </xf>
    <xf numFmtId="169" fontId="52" fillId="27" borderId="10" xfId="876" applyNumberFormat="1" applyFont="1" applyFill="1" applyBorder="1" applyAlignment="1">
      <alignment horizontal="center" vertical="center"/>
    </xf>
    <xf numFmtId="2" fontId="52" fillId="27" borderId="14" xfId="876" applyNumberFormat="1" applyFont="1" applyFill="1" applyBorder="1" applyAlignment="1">
      <alignment horizontal="center" vertical="center"/>
    </xf>
    <xf numFmtId="2" fontId="43" fillId="27" borderId="10" xfId="876" applyNumberFormat="1" applyFont="1" applyFill="1" applyBorder="1" applyAlignment="1">
      <alignment horizontal="center"/>
    </xf>
    <xf numFmtId="2" fontId="43" fillId="27" borderId="14" xfId="876" applyNumberFormat="1" applyFont="1" applyFill="1" applyBorder="1" applyAlignment="1">
      <alignment horizontal="center"/>
    </xf>
    <xf numFmtId="2" fontId="43" fillId="27" borderId="10" xfId="788" applyNumberFormat="1" applyFont="1" applyFill="1" applyBorder="1" applyAlignment="1">
      <alignment horizontal="center" vertical="center"/>
    </xf>
    <xf numFmtId="2" fontId="43" fillId="27" borderId="14" xfId="788" applyNumberFormat="1" applyFont="1" applyFill="1" applyBorder="1" applyAlignment="1">
      <alignment horizontal="center" vertical="center"/>
    </xf>
    <xf numFmtId="2" fontId="43" fillId="27" borderId="10" xfId="790" applyNumberFormat="1" applyFont="1" applyFill="1" applyBorder="1" applyAlignment="1">
      <alignment horizontal="center"/>
    </xf>
    <xf numFmtId="2" fontId="43" fillId="27" borderId="14" xfId="790" applyNumberFormat="1" applyFont="1" applyFill="1" applyBorder="1" applyAlignment="1">
      <alignment horizontal="center"/>
    </xf>
    <xf numFmtId="2" fontId="43" fillId="27" borderId="24" xfId="788" applyNumberFormat="1" applyFont="1" applyFill="1" applyBorder="1" applyAlignment="1">
      <alignment horizontal="center" vertical="center"/>
    </xf>
    <xf numFmtId="0" fontId="43" fillId="25" borderId="0" xfId="900" applyFont="1" applyFill="1" applyBorder="1" applyAlignment="1">
      <alignment horizontal="center"/>
    </xf>
    <xf numFmtId="2" fontId="43" fillId="25" borderId="0" xfId="900" applyNumberFormat="1" applyFont="1" applyFill="1" applyBorder="1" applyAlignment="1">
      <alignment horizontal="center"/>
    </xf>
    <xf numFmtId="2" fontId="43" fillId="25" borderId="0" xfId="788" applyNumberFormat="1" applyFont="1" applyFill="1" applyBorder="1" applyAlignment="1">
      <alignment horizontal="center" vertical="center"/>
    </xf>
    <xf numFmtId="17" fontId="43" fillId="25" borderId="0" xfId="788" applyNumberFormat="1" applyFont="1" applyFill="1" applyBorder="1" applyAlignment="1">
      <alignment horizontal="center" vertical="center"/>
    </xf>
    <xf numFmtId="0" fontId="43" fillId="25" borderId="0" xfId="788" applyFont="1" applyFill="1" applyBorder="1" applyAlignment="1">
      <alignment horizontal="center" vertical="center"/>
    </xf>
    <xf numFmtId="2" fontId="43" fillId="25" borderId="0" xfId="790" applyNumberFormat="1" applyFont="1" applyFill="1" applyBorder="1" applyAlignment="1">
      <alignment horizontal="center" vertical="center"/>
    </xf>
    <xf numFmtId="0" fontId="43" fillId="25" borderId="0" xfId="876" applyFont="1" applyFill="1" applyBorder="1" applyAlignment="1">
      <alignment horizontal="center"/>
    </xf>
    <xf numFmtId="2" fontId="43" fillId="25" borderId="0" xfId="876" applyNumberFormat="1" applyFont="1" applyFill="1" applyBorder="1" applyAlignment="1">
      <alignment horizontal="center"/>
    </xf>
    <xf numFmtId="0" fontId="60" fillId="25" borderId="21" xfId="0" applyFont="1" applyFill="1" applyBorder="1" applyAlignment="1">
      <alignment horizontal="center"/>
    </xf>
    <xf numFmtId="1" fontId="60" fillId="25" borderId="21" xfId="0" applyNumberFormat="1" applyFont="1" applyFill="1" applyBorder="1" applyAlignment="1">
      <alignment horizontal="center"/>
    </xf>
    <xf numFmtId="2" fontId="46" fillId="25" borderId="10" xfId="789" applyNumberFormat="1" applyFont="1" applyFill="1" applyBorder="1" applyAlignment="1">
      <alignment horizontal="center"/>
    </xf>
    <xf numFmtId="0" fontId="52" fillId="25" borderId="21" xfId="900" applyFont="1" applyFill="1" applyBorder="1" applyAlignment="1">
      <alignment horizontal="center" vertical="center" wrapText="1"/>
    </xf>
    <xf numFmtId="2" fontId="52" fillId="25" borderId="21" xfId="900" applyNumberFormat="1" applyFont="1" applyFill="1" applyBorder="1" applyAlignment="1">
      <alignment horizontal="center" vertical="center" wrapText="1"/>
    </xf>
    <xf numFmtId="2" fontId="43" fillId="25" borderId="21" xfId="900" applyNumberFormat="1" applyFont="1" applyFill="1" applyBorder="1" applyAlignment="1">
      <alignment horizontal="center" vertical="center" wrapText="1"/>
    </xf>
    <xf numFmtId="2" fontId="43" fillId="25" borderId="21" xfId="906" applyNumberFormat="1" applyFont="1" applyFill="1" applyBorder="1" applyAlignment="1">
      <alignment horizontal="center" vertical="center" wrapText="1"/>
    </xf>
    <xf numFmtId="17" fontId="43" fillId="25" borderId="10" xfId="788" applyNumberFormat="1" applyFont="1" applyFill="1" applyBorder="1" applyAlignment="1">
      <alignment horizontal="center" vertical="center"/>
    </xf>
    <xf numFmtId="0" fontId="43" fillId="0" borderId="10" xfId="788" applyFont="1" applyFill="1" applyBorder="1" applyAlignment="1">
      <alignment horizontal="center" vertical="center"/>
    </xf>
    <xf numFmtId="2" fontId="43" fillId="25" borderId="10" xfId="788" applyNumberFormat="1" applyFont="1" applyFill="1" applyBorder="1" applyAlignment="1">
      <alignment horizontal="center" vertical="center"/>
    </xf>
    <xf numFmtId="2" fontId="43" fillId="25" borderId="10" xfId="790" applyNumberFormat="1" applyFont="1" applyFill="1" applyBorder="1" applyAlignment="1">
      <alignment horizontal="center" vertical="center"/>
    </xf>
    <xf numFmtId="0" fontId="52" fillId="25" borderId="21" xfId="876" applyFont="1" applyFill="1" applyBorder="1" applyAlignment="1">
      <alignment horizontal="center" vertical="center"/>
    </xf>
    <xf numFmtId="2" fontId="52" fillId="25" borderId="21" xfId="876" applyNumberFormat="1" applyFont="1" applyFill="1" applyBorder="1" applyAlignment="1">
      <alignment horizontal="center" vertical="center"/>
    </xf>
    <xf numFmtId="2" fontId="43" fillId="25" borderId="21" xfId="876" applyNumberFormat="1" applyFont="1" applyFill="1" applyBorder="1" applyAlignment="1">
      <alignment horizontal="center" vertical="center"/>
    </xf>
    <xf numFmtId="2" fontId="43" fillId="25" borderId="21" xfId="906" applyNumberFormat="1" applyFont="1" applyFill="1" applyBorder="1" applyAlignment="1">
      <alignment horizontal="center" vertical="center"/>
    </xf>
    <xf numFmtId="0" fontId="60" fillId="25" borderId="20" xfId="0" applyFont="1" applyFill="1" applyBorder="1" applyAlignment="1">
      <alignment horizontal="center"/>
    </xf>
    <xf numFmtId="0" fontId="46" fillId="25" borderId="20" xfId="0" applyFont="1" applyFill="1" applyBorder="1" applyAlignment="1">
      <alignment horizontal="center"/>
    </xf>
    <xf numFmtId="0" fontId="46" fillId="25" borderId="17" xfId="0" applyFont="1" applyFill="1" applyBorder="1" applyAlignment="1">
      <alignment horizontal="center"/>
    </xf>
    <xf numFmtId="0" fontId="52" fillId="25" borderId="20" xfId="791" applyFont="1" applyFill="1" applyBorder="1" applyAlignment="1">
      <alignment horizontal="center" vertical="center" wrapText="1"/>
    </xf>
    <xf numFmtId="0" fontId="43" fillId="25" borderId="17" xfId="900" applyFont="1" applyFill="1" applyBorder="1" applyAlignment="1">
      <alignment horizontal="center"/>
    </xf>
    <xf numFmtId="0" fontId="43" fillId="25" borderId="17" xfId="791" applyFont="1" applyFill="1" applyBorder="1" applyAlignment="1">
      <alignment horizontal="center" vertical="center" wrapText="1"/>
    </xf>
    <xf numFmtId="0" fontId="43" fillId="0" borderId="14" xfId="900" applyFont="1" applyFill="1" applyBorder="1" applyAlignment="1">
      <alignment horizontal="center" vertical="center" wrapText="1"/>
    </xf>
    <xf numFmtId="0" fontId="52" fillId="25" borderId="20" xfId="876" applyFont="1" applyFill="1" applyBorder="1" applyAlignment="1">
      <alignment horizontal="center" vertical="center" wrapText="1"/>
    </xf>
    <xf numFmtId="0" fontId="43" fillId="25" borderId="17" xfId="876" applyFont="1" applyFill="1" applyBorder="1" applyAlignment="1">
      <alignment horizontal="center"/>
    </xf>
    <xf numFmtId="0" fontId="43" fillId="25" borderId="17" xfId="876" applyFont="1" applyFill="1" applyBorder="1" applyAlignment="1">
      <alignment horizontal="center" vertical="center" wrapText="1"/>
    </xf>
    <xf numFmtId="170" fontId="46" fillId="25" borderId="17" xfId="0" applyNumberFormat="1" applyFont="1" applyFill="1" applyBorder="1" applyAlignment="1">
      <alignment horizontal="center"/>
    </xf>
    <xf numFmtId="2" fontId="46" fillId="25" borderId="17" xfId="0" applyNumberFormat="1" applyFont="1" applyFill="1" applyBorder="1" applyAlignment="1">
      <alignment horizontal="center"/>
    </xf>
    <xf numFmtId="169" fontId="46" fillId="25" borderId="17" xfId="0" applyNumberFormat="1" applyFont="1" applyFill="1" applyBorder="1" applyAlignment="1">
      <alignment horizontal="center"/>
    </xf>
    <xf numFmtId="169" fontId="60" fillId="25" borderId="20" xfId="0" applyNumberFormat="1" applyFont="1" applyFill="1" applyBorder="1" applyAlignment="1">
      <alignment horizontal="center"/>
    </xf>
    <xf numFmtId="169" fontId="52" fillId="25" borderId="20" xfId="900" applyNumberFormat="1" applyFont="1" applyFill="1" applyBorder="1" applyAlignment="1">
      <alignment horizontal="center" vertical="center" wrapText="1"/>
    </xf>
    <xf numFmtId="2" fontId="43" fillId="25" borderId="17" xfId="900" applyNumberFormat="1" applyFont="1" applyFill="1" applyBorder="1" applyAlignment="1">
      <alignment horizontal="center"/>
    </xf>
    <xf numFmtId="2" fontId="43" fillId="25" borderId="17" xfId="788" applyNumberFormat="1" applyFont="1" applyFill="1" applyBorder="1" applyAlignment="1">
      <alignment horizontal="center" vertical="center"/>
    </xf>
    <xf numFmtId="2" fontId="43" fillId="25" borderId="14" xfId="788" applyNumberFormat="1" applyFont="1" applyFill="1" applyBorder="1" applyAlignment="1">
      <alignment horizontal="center" vertical="center"/>
    </xf>
    <xf numFmtId="169" fontId="52" fillId="25" borderId="20" xfId="876" applyNumberFormat="1" applyFont="1" applyFill="1" applyBorder="1" applyAlignment="1">
      <alignment horizontal="center" vertical="center"/>
    </xf>
    <xf numFmtId="2" fontId="43" fillId="25" borderId="17" xfId="876" applyNumberFormat="1" applyFont="1" applyFill="1" applyBorder="1" applyAlignment="1">
      <alignment horizontal="center"/>
    </xf>
    <xf numFmtId="2" fontId="46" fillId="25" borderId="17" xfId="0" applyNumberFormat="1" applyFont="1" applyFill="1" applyBorder="1" applyAlignment="1">
      <alignment horizontal="center" vertical="center"/>
    </xf>
    <xf numFmtId="2" fontId="43" fillId="25" borderId="20" xfId="900" applyNumberFormat="1" applyFont="1" applyFill="1" applyBorder="1" applyAlignment="1">
      <alignment horizontal="center" vertical="center" wrapText="1"/>
    </xf>
    <xf numFmtId="2" fontId="43" fillId="25" borderId="20" xfId="876" applyNumberFormat="1" applyFont="1" applyFill="1" applyBorder="1" applyAlignment="1">
      <alignment horizontal="center" vertical="center"/>
    </xf>
    <xf numFmtId="0" fontId="46" fillId="25" borderId="20" xfId="789" applyFont="1" applyFill="1" applyBorder="1" applyAlignment="1">
      <alignment horizontal="center"/>
    </xf>
    <xf numFmtId="0" fontId="46" fillId="25" borderId="17" xfId="789" applyFont="1" applyFill="1" applyBorder="1" applyAlignment="1">
      <alignment horizontal="center"/>
    </xf>
    <xf numFmtId="1" fontId="46" fillId="25" borderId="20" xfId="789" applyNumberFormat="1" applyFont="1" applyFill="1" applyBorder="1" applyAlignment="1">
      <alignment horizontal="center"/>
    </xf>
    <xf numFmtId="2" fontId="46" fillId="25" borderId="17" xfId="789" applyNumberFormat="1" applyFont="1" applyFill="1" applyBorder="1" applyAlignment="1">
      <alignment horizontal="center"/>
    </xf>
    <xf numFmtId="2" fontId="46" fillId="25" borderId="14" xfId="789" applyNumberFormat="1" applyFont="1" applyFill="1" applyBorder="1" applyAlignment="1">
      <alignment horizontal="center"/>
    </xf>
    <xf numFmtId="2" fontId="43" fillId="25" borderId="20" xfId="906" applyNumberFormat="1" applyFont="1" applyFill="1" applyBorder="1" applyAlignment="1">
      <alignment horizontal="center" vertical="center" wrapText="1"/>
    </xf>
    <xf numFmtId="2" fontId="43" fillId="25" borderId="17" xfId="790" applyNumberFormat="1" applyFont="1" applyFill="1" applyBorder="1" applyAlignment="1">
      <alignment horizontal="center" vertical="center"/>
    </xf>
    <xf numFmtId="2" fontId="43" fillId="25" borderId="14" xfId="790" applyNumberFormat="1" applyFont="1" applyFill="1" applyBorder="1" applyAlignment="1">
      <alignment horizontal="center" vertical="center"/>
    </xf>
    <xf numFmtId="2" fontId="43" fillId="25" borderId="20" xfId="906" applyNumberFormat="1" applyFont="1" applyFill="1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/>
    </xf>
    <xf numFmtId="1" fontId="46" fillId="0" borderId="20" xfId="0" applyNumberFormat="1" applyFont="1" applyBorder="1" applyAlignment="1">
      <alignment horizontal="center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169" fontId="60" fillId="25" borderId="20" xfId="0" applyNumberFormat="1" applyFont="1" applyFill="1" applyBorder="1" applyAlignment="1">
      <alignment horizontal="center" vertical="center"/>
    </xf>
    <xf numFmtId="169" fontId="60" fillId="25" borderId="21" xfId="0" applyNumberFormat="1" applyFont="1" applyFill="1" applyBorder="1" applyAlignment="1">
      <alignment horizontal="center" vertical="center"/>
    </xf>
    <xf numFmtId="0" fontId="60" fillId="25" borderId="20" xfId="0" applyFont="1" applyFill="1" applyBorder="1" applyAlignment="1">
      <alignment horizontal="center" vertical="center"/>
    </xf>
    <xf numFmtId="14" fontId="52" fillId="0" borderId="21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25" borderId="21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25" borderId="12" xfId="0" applyFont="1" applyFill="1" applyBorder="1" applyAlignment="1">
      <alignment horizontal="center"/>
    </xf>
    <xf numFmtId="0" fontId="46" fillId="25" borderId="16" xfId="0" applyFont="1" applyFill="1" applyBorder="1" applyAlignment="1">
      <alignment horizontal="center"/>
    </xf>
    <xf numFmtId="0" fontId="60" fillId="25" borderId="13" xfId="0" applyFont="1" applyFill="1" applyBorder="1" applyAlignment="1">
      <alignment horizontal="center"/>
    </xf>
    <xf numFmtId="169" fontId="46" fillId="25" borderId="13" xfId="0" applyNumberFormat="1" applyFont="1" applyFill="1" applyBorder="1" applyAlignment="1">
      <alignment horizontal="center"/>
    </xf>
    <xf numFmtId="169" fontId="46" fillId="25" borderId="16" xfId="0" applyNumberFormat="1" applyFont="1" applyFill="1" applyBorder="1" applyAlignment="1">
      <alignment horizontal="center"/>
    </xf>
    <xf numFmtId="0" fontId="46" fillId="25" borderId="13" xfId="789" applyFont="1" applyFill="1" applyBorder="1" applyAlignment="1">
      <alignment horizontal="center"/>
    </xf>
    <xf numFmtId="2" fontId="46" fillId="25" borderId="13" xfId="0" applyNumberFormat="1" applyFont="1" applyFill="1" applyBorder="1" applyAlignment="1">
      <alignment horizontal="center"/>
    </xf>
    <xf numFmtId="0" fontId="44" fillId="26" borderId="0" xfId="666" applyFont="1" applyFill="1"/>
    <xf numFmtId="0" fontId="44" fillId="0" borderId="0" xfId="666" applyFont="1" applyAlignment="1">
      <alignment horizontal="center"/>
    </xf>
    <xf numFmtId="0" fontId="43" fillId="0" borderId="0" xfId="666" applyFont="1" applyAlignment="1">
      <alignment horizontal="center"/>
    </xf>
    <xf numFmtId="0" fontId="51" fillId="0" borderId="0" xfId="666" applyFont="1" applyAlignment="1">
      <alignment horizontal="center"/>
    </xf>
    <xf numFmtId="0" fontId="53" fillId="0" borderId="0" xfId="625" applyFont="1" applyAlignment="1">
      <alignment horizontal="center" vertical="center" wrapText="1"/>
    </xf>
    <xf numFmtId="0" fontId="61" fillId="0" borderId="0" xfId="625" applyFont="1" applyAlignment="1">
      <alignment horizontal="center" vertical="center" wrapText="1"/>
    </xf>
    <xf numFmtId="0" fontId="44" fillId="0" borderId="0" xfId="777" applyFont="1" applyAlignment="1">
      <alignment horizontal="center"/>
    </xf>
    <xf numFmtId="0" fontId="44" fillId="0" borderId="0" xfId="666" applyFont="1" applyAlignment="1">
      <alignment horizontal="left" vertical="center" wrapText="1"/>
    </xf>
    <xf numFmtId="0" fontId="44" fillId="26" borderId="0" xfId="666" applyFont="1" applyFill="1" applyAlignment="1">
      <alignment horizontal="left" vertical="center" wrapText="1"/>
    </xf>
    <xf numFmtId="0" fontId="45" fillId="0" borderId="0" xfId="706" applyFont="1" applyAlignment="1">
      <alignment horizontal="center"/>
    </xf>
    <xf numFmtId="0" fontId="60" fillId="0" borderId="0" xfId="869" applyFont="1" applyAlignment="1">
      <alignment horizontal="center" vertical="center" wrapText="1"/>
    </xf>
    <xf numFmtId="0" fontId="47" fillId="0" borderId="0" xfId="706" applyFont="1" applyAlignment="1">
      <alignment horizontal="right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25" borderId="20" xfId="0" applyFont="1" applyFill="1" applyBorder="1" applyAlignment="1">
      <alignment horizontal="center" vertical="center" wrapText="1"/>
    </xf>
    <xf numFmtId="0" fontId="52" fillId="25" borderId="17" xfId="0" applyFont="1" applyFill="1" applyBorder="1" applyAlignment="1">
      <alignment horizontal="center" vertical="center" wrapText="1"/>
    </xf>
    <xf numFmtId="0" fontId="52" fillId="25" borderId="14" xfId="0" applyFont="1" applyFill="1" applyBorder="1" applyAlignment="1">
      <alignment horizontal="center" vertical="center" wrapText="1"/>
    </xf>
    <xf numFmtId="0" fontId="43" fillId="25" borderId="11" xfId="791" applyFont="1" applyFill="1" applyBorder="1" applyAlignment="1">
      <alignment horizontal="center"/>
    </xf>
    <xf numFmtId="0" fontId="43" fillId="25" borderId="22" xfId="791" applyFont="1" applyFill="1" applyBorder="1" applyAlignment="1">
      <alignment horizontal="center"/>
    </xf>
    <xf numFmtId="0" fontId="46" fillId="25" borderId="0" xfId="793" applyFont="1" applyFill="1" applyAlignment="1">
      <alignment horizontal="right"/>
    </xf>
    <xf numFmtId="0" fontId="46" fillId="25" borderId="10" xfId="876" applyFont="1" applyFill="1" applyBorder="1" applyAlignment="1">
      <alignment horizontal="right"/>
    </xf>
    <xf numFmtId="0" fontId="66" fillId="0" borderId="20" xfId="0" applyFont="1" applyBorder="1" applyAlignment="1" applyProtection="1">
      <alignment horizontal="center" vertical="center" wrapText="1"/>
      <protection hidden="1"/>
    </xf>
    <xf numFmtId="0" fontId="66" fillId="0" borderId="17" xfId="0" applyFont="1" applyBorder="1" applyAlignment="1" applyProtection="1">
      <alignment horizontal="center" vertical="center" wrapText="1"/>
      <protection hidden="1"/>
    </xf>
    <xf numFmtId="0" fontId="46" fillId="0" borderId="2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" fontId="52" fillId="25" borderId="20" xfId="876" applyNumberFormat="1" applyFont="1" applyFill="1" applyBorder="1" applyAlignment="1">
      <alignment horizontal="center" vertical="center"/>
    </xf>
    <xf numFmtId="1" fontId="52" fillId="25" borderId="17" xfId="876" applyNumberFormat="1" applyFont="1" applyFill="1" applyBorder="1" applyAlignment="1">
      <alignment horizontal="center" vertical="center"/>
    </xf>
    <xf numFmtId="1" fontId="52" fillId="25" borderId="20" xfId="876" applyNumberFormat="1" applyFont="1" applyFill="1" applyBorder="1" applyAlignment="1">
      <alignment horizontal="center" vertical="center" wrapText="1"/>
    </xf>
    <xf numFmtId="1" fontId="52" fillId="25" borderId="17" xfId="876" applyNumberFormat="1" applyFont="1" applyFill="1" applyBorder="1" applyAlignment="1">
      <alignment horizontal="center" vertical="center" wrapText="1"/>
    </xf>
    <xf numFmtId="1" fontId="52" fillId="25" borderId="14" xfId="876" applyNumberFormat="1" applyFont="1" applyFill="1" applyBorder="1" applyAlignment="1">
      <alignment horizontal="center" vertical="center" wrapText="1"/>
    </xf>
    <xf numFmtId="0" fontId="66" fillId="0" borderId="14" xfId="0" applyFont="1" applyBorder="1" applyAlignment="1" applyProtection="1">
      <alignment horizontal="center" vertical="center" wrapText="1"/>
      <protection hidden="1"/>
    </xf>
    <xf numFmtId="0" fontId="52" fillId="25" borderId="0" xfId="787" applyFont="1" applyFill="1" applyAlignment="1">
      <alignment horizontal="center" vertical="center" wrapText="1"/>
    </xf>
    <xf numFmtId="0" fontId="46" fillId="25" borderId="0" xfId="674" applyFont="1" applyFill="1" applyAlignment="1">
      <alignment horizontal="center"/>
    </xf>
    <xf numFmtId="0" fontId="66" fillId="0" borderId="20" xfId="0" applyFont="1" applyBorder="1" applyAlignment="1" applyProtection="1">
      <alignment horizontal="center" vertical="top" wrapText="1"/>
      <protection hidden="1"/>
    </xf>
    <xf numFmtId="0" fontId="66" fillId="0" borderId="17" xfId="0" applyFont="1" applyBorder="1" applyAlignment="1" applyProtection="1">
      <alignment horizontal="center" vertical="top" wrapText="1"/>
      <protection hidden="1"/>
    </xf>
    <xf numFmtId="0" fontId="66" fillId="0" borderId="11" xfId="0" applyFont="1" applyBorder="1" applyAlignment="1" applyProtection="1">
      <alignment horizontal="center" vertical="center" wrapText="1"/>
      <protection hidden="1"/>
    </xf>
    <xf numFmtId="0" fontId="66" fillId="0" borderId="23" xfId="0" applyFont="1" applyBorder="1" applyAlignment="1" applyProtection="1">
      <alignment horizontal="center" vertical="center" wrapText="1"/>
      <protection hidden="1"/>
    </xf>
    <xf numFmtId="0" fontId="66" fillId="0" borderId="15" xfId="0" applyFont="1" applyBorder="1" applyAlignment="1" applyProtection="1">
      <alignment horizontal="center" vertical="center" wrapText="1"/>
      <protection hidden="1"/>
    </xf>
    <xf numFmtId="0" fontId="52" fillId="0" borderId="11" xfId="0" applyFont="1" applyBorder="1" applyAlignment="1" applyProtection="1">
      <alignment horizontal="center" vertical="center" wrapText="1"/>
      <protection hidden="1"/>
    </xf>
    <xf numFmtId="0" fontId="52" fillId="0" borderId="23" xfId="0" applyFont="1" applyBorder="1" applyAlignment="1" applyProtection="1">
      <alignment horizontal="center" vertical="center" wrapText="1"/>
      <protection hidden="1"/>
    </xf>
    <xf numFmtId="0" fontId="52" fillId="0" borderId="20" xfId="0" applyFont="1" applyBorder="1" applyAlignment="1" applyProtection="1">
      <alignment horizontal="center" vertical="center" wrapText="1"/>
      <protection hidden="1"/>
    </xf>
    <xf numFmtId="0" fontId="52" fillId="0" borderId="17" xfId="0" applyFont="1" applyBorder="1" applyAlignment="1" applyProtection="1">
      <alignment horizontal="center" vertical="center" wrapText="1"/>
      <protection hidden="1"/>
    </xf>
    <xf numFmtId="0" fontId="52" fillId="0" borderId="2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25" borderId="20" xfId="0" applyFont="1" applyFill="1" applyBorder="1" applyAlignment="1">
      <alignment horizontal="center" vertical="center"/>
    </xf>
    <xf numFmtId="0" fontId="52" fillId="25" borderId="17" xfId="0" applyFont="1" applyFill="1" applyBorder="1" applyAlignment="1">
      <alignment horizontal="center" vertical="center"/>
    </xf>
    <xf numFmtId="0" fontId="52" fillId="25" borderId="14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</cellXfs>
  <cellStyles count="907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901"/>
    <cellStyle name="Normal 13 3" xfId="638"/>
    <cellStyle name="Normal 13 3 2" xfId="639"/>
    <cellStyle name="Normal 13 3 3" xfId="640"/>
    <cellStyle name="Normal 13 3 3 2" xfId="641"/>
    <cellStyle name="Normal 13 3 3 3" xfId="642"/>
    <cellStyle name="Normal 13 3 3 6" xfId="902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903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5" xfId="664"/>
    <cellStyle name="Normal 16" xfId="665"/>
    <cellStyle name="Normal 16 2" xfId="666"/>
    <cellStyle name="Normal 16 3" xfId="667"/>
    <cellStyle name="Normal 16 4" xfId="668"/>
    <cellStyle name="Normal 16_# 6-1 27.01.12 - копия (1)" xfId="669"/>
    <cellStyle name="Normal 17" xfId="670"/>
    <cellStyle name="Normal 18" xfId="671"/>
    <cellStyle name="Normal 19" xfId="672"/>
    <cellStyle name="Normal 2" xfId="673"/>
    <cellStyle name="Normal 2 10" xfId="674"/>
    <cellStyle name="Normal 2 11" xfId="675"/>
    <cellStyle name="Normal 2 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_2D4CD000" xfId="683"/>
    <cellStyle name="Normal 2 3" xfId="684"/>
    <cellStyle name="Normal 2 4" xfId="685"/>
    <cellStyle name="Normal 2 5" xfId="686"/>
    <cellStyle name="Normal 2 6" xfId="687"/>
    <cellStyle name="Normal 2 7" xfId="688"/>
    <cellStyle name="Normal 2 7 2" xfId="689"/>
    <cellStyle name="Normal 2 7 3" xfId="690"/>
    <cellStyle name="Normal 2 7_anakia II etapi.xls sm. defeqturi" xfId="691"/>
    <cellStyle name="Normal 2 8" xfId="692"/>
    <cellStyle name="Normal 2 9" xfId="693"/>
    <cellStyle name="Normal 2_anakia II etapi.xls sm. defeqturi" xfId="694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28" xfId="703"/>
    <cellStyle name="Normal 29" xfId="704"/>
    <cellStyle name="Normal 29 2" xfId="705"/>
    <cellStyle name="Normal 3" xfId="706"/>
    <cellStyle name="Normal 3 2" xfId="707"/>
    <cellStyle name="Normal 3 2 2" xfId="708"/>
    <cellStyle name="Normal 3 2_anakia II etapi.xls sm. defeqturi" xfId="709"/>
    <cellStyle name="Normal 3 3" xfId="710"/>
    <cellStyle name="Normal 30" xfId="711"/>
    <cellStyle name="Normal 30 2" xfId="712"/>
    <cellStyle name="Normal 31" xfId="713"/>
    <cellStyle name="Normal 32" xfId="714"/>
    <cellStyle name="Normal 32 2" xfId="715"/>
    <cellStyle name="Normal 32 2 2" xfId="716"/>
    <cellStyle name="Normal 32 3" xfId="717"/>
    <cellStyle name="Normal 32 3 2" xfId="718"/>
    <cellStyle name="Normal 32 3 2 2" xfId="719"/>
    <cellStyle name="Normal 32 4" xfId="720"/>
    <cellStyle name="Normal 32_# 6-1 27.01.12 - копия (1)" xfId="721"/>
    <cellStyle name="Normal 33" xfId="722"/>
    <cellStyle name="Normal 33 2" xfId="723"/>
    <cellStyle name="Normal 34" xfId="724"/>
    <cellStyle name="Normal 35" xfId="725"/>
    <cellStyle name="Normal 35 2" xfId="726"/>
    <cellStyle name="Normal 35 3" xfId="727"/>
    <cellStyle name="Normal 36" xfId="728"/>
    <cellStyle name="Normal 36 2" xfId="729"/>
    <cellStyle name="Normal 36 2 2" xfId="730"/>
    <cellStyle name="Normal 36 2 2 3" xfId="900"/>
    <cellStyle name="Normal 36 2 3" xfId="731"/>
    <cellStyle name="Normal 36 2 4" xfId="732"/>
    <cellStyle name="Normal 36 3" xfId="733"/>
    <cellStyle name="Normal 36 4" xfId="734"/>
    <cellStyle name="Normal 37" xfId="735"/>
    <cellStyle name="Normal 37 2" xfId="736"/>
    <cellStyle name="Normal 38" xfId="737"/>
    <cellStyle name="Normal 38 2" xfId="738"/>
    <cellStyle name="Normal 38 2 2" xfId="739"/>
    <cellStyle name="Normal 38 3" xfId="740"/>
    <cellStyle name="Normal 38 3 2" xfId="741"/>
    <cellStyle name="Normal 38 4" xfId="742"/>
    <cellStyle name="Normal 39" xfId="743"/>
    <cellStyle name="Normal 39 2" xfId="744"/>
    <cellStyle name="Normal 4" xfId="745"/>
    <cellStyle name="Normal 4 2" xfId="746"/>
    <cellStyle name="Normal 4 3" xfId="747"/>
    <cellStyle name="Normal 40" xfId="748"/>
    <cellStyle name="Normal 40 2" xfId="749"/>
    <cellStyle name="Normal 40 3" xfId="750"/>
    <cellStyle name="Normal 41" xfId="751"/>
    <cellStyle name="Normal 41 2" xfId="752"/>
    <cellStyle name="Normal 42" xfId="753"/>
    <cellStyle name="Normal 42 2" xfId="754"/>
    <cellStyle name="Normal 42 3" xfId="755"/>
    <cellStyle name="Normal 43" xfId="756"/>
    <cellStyle name="Normal 44" xfId="757"/>
    <cellStyle name="Normal 45" xfId="758"/>
    <cellStyle name="Normal 46" xfId="759"/>
    <cellStyle name="Normal 47" xfId="760"/>
    <cellStyle name="Normal 47 2" xfId="761"/>
    <cellStyle name="Normal 47 3" xfId="762"/>
    <cellStyle name="Normal 47 3 2" xfId="763"/>
    <cellStyle name="Normal 47 4" xfId="764"/>
    <cellStyle name="Normal 5" xfId="765"/>
    <cellStyle name="Normal 5 2" xfId="766"/>
    <cellStyle name="Normal 5 2 2" xfId="767"/>
    <cellStyle name="Normal 5 3" xfId="768"/>
    <cellStyle name="Normal 5 4" xfId="769"/>
    <cellStyle name="Normal 5 4 2" xfId="770"/>
    <cellStyle name="Normal 5 4 3" xfId="771"/>
    <cellStyle name="Normal 5 5" xfId="772"/>
    <cellStyle name="Normal 5_Copy of SAN2010" xfId="773"/>
    <cellStyle name="Normal 6" xfId="774"/>
    <cellStyle name="Normal 7" xfId="775"/>
    <cellStyle name="Normal 75" xfId="776"/>
    <cellStyle name="Normal 8" xfId="777"/>
    <cellStyle name="Normal 8 2" xfId="778"/>
    <cellStyle name="Normal 8_2D4CD000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anakia II etapi.xls sm. defeqturi" xfId="785"/>
    <cellStyle name="Normal 9_2D4CD000" xfId="786"/>
    <cellStyle name="Normal_axalqalaqis skola  2" xfId="787"/>
    <cellStyle name="Normal_Book1 2" xfId="788"/>
    <cellStyle name="Normal_gare wyalsadfenigagarini" xfId="789"/>
    <cellStyle name="Normal_gare wyalsadfenigagarini 10" xfId="906"/>
    <cellStyle name="Normal_gare wyalsadfenigagarini 2 2" xfId="790"/>
    <cellStyle name="Normal_gare wyalsadfenigagarini_ELEQ-08-IIkv" xfId="791"/>
    <cellStyle name="Normal_gare wyalsadfenigagarini_SAN2008=IIkv" xfId="792"/>
    <cellStyle name="Normal_sida wyalsadeni_ELEQ-08-IIkv" xfId="79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" xfId="0" builtinId="0"/>
    <cellStyle name="Обычный 10" xfId="867"/>
    <cellStyle name="Обычный 10 2" xfId="868"/>
    <cellStyle name="Обычный 10 3" xfId="905"/>
    <cellStyle name="Обычный 2" xfId="869"/>
    <cellStyle name="Обычный 2 2" xfId="870"/>
    <cellStyle name="Обычный 3" xfId="871"/>
    <cellStyle name="Обычный 3 2" xfId="872"/>
    <cellStyle name="Обычный 3 3" xfId="873"/>
    <cellStyle name="Обычный 4" xfId="874"/>
    <cellStyle name="Обычный 4 2" xfId="875"/>
    <cellStyle name="Обычный 4 3" xfId="876"/>
    <cellStyle name="Обычный 4 4" xfId="877"/>
    <cellStyle name="Обычный 5" xfId="878"/>
    <cellStyle name="Обычный 5 2" xfId="879"/>
    <cellStyle name="Обычный 5 2 2" xfId="880"/>
    <cellStyle name="Обычный 5 3" xfId="881"/>
    <cellStyle name="Обычный 5 4" xfId="882"/>
    <cellStyle name="Обычный 5 4 2" xfId="883"/>
    <cellStyle name="Обычный 5 5" xfId="884"/>
    <cellStyle name="Обычный 6" xfId="885"/>
    <cellStyle name="Обычный 6 2" xfId="886"/>
    <cellStyle name="Обычный 7" xfId="887"/>
    <cellStyle name="Обычный 8" xfId="888"/>
    <cellStyle name="Обычный 8 2" xfId="889"/>
    <cellStyle name="Обычный 9" xfId="890"/>
    <cellStyle name="Плохой" xfId="891"/>
    <cellStyle name="Процентный 2" xfId="892"/>
    <cellStyle name="Процентный 3" xfId="893"/>
    <cellStyle name="Процентный 3 2" xfId="894"/>
    <cellStyle name="Финансовый" xfId="904" builtinId="3"/>
    <cellStyle name="Финансовый 2" xfId="895"/>
    <cellStyle name="Финансовый 2 2" xfId="896"/>
    <cellStyle name="Финансовый 3" xfId="897"/>
    <cellStyle name="Финансовый 4" xfId="898"/>
    <cellStyle name="Финансовый 5" xfId="8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13"/>
  <sheetViews>
    <sheetView view="pageBreakPreview" zoomScaleSheetLayoutView="100" workbookViewId="0">
      <selection activeCell="H22" sqref="H22"/>
    </sheetView>
  </sheetViews>
  <sheetFormatPr defaultColWidth="9.140625" defaultRowHeight="15" customHeight="1"/>
  <cols>
    <col min="1" max="11" width="9.140625" style="12"/>
    <col min="12" max="12" width="13" style="12" customWidth="1"/>
    <col min="13" max="16384" width="9.140625" style="12"/>
  </cols>
  <sheetData>
    <row r="1" spans="1:14" ht="15" customHeight="1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</row>
    <row r="2" spans="1:14" ht="15" customHeigh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</row>
    <row r="3" spans="1:14" ht="19.5" customHeigh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ht="18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</row>
    <row r="6" spans="1:14" ht="15" customHeight="1">
      <c r="L6" s="1"/>
    </row>
    <row r="7" spans="1:14" ht="15" customHeight="1">
      <c r="L7" s="1"/>
    </row>
    <row r="10" spans="1:14" ht="17.25" customHeight="1">
      <c r="A10" s="428" t="s">
        <v>39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</row>
    <row r="11" spans="1:14" ht="15" customHeight="1">
      <c r="B11" s="15"/>
    </row>
    <row r="12" spans="1:14" s="2" customFormat="1" ht="42.75" customHeight="1">
      <c r="A12" s="429" t="s">
        <v>144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</row>
    <row r="13" spans="1:14" s="2" customFormat="1" ht="21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</row>
    <row r="14" spans="1:14" ht="16.5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</row>
    <row r="16" spans="1:14" ht="18.75" customHeight="1">
      <c r="G16" s="2" t="s">
        <v>40</v>
      </c>
      <c r="L16" s="16">
        <f>GB!G9</f>
        <v>0</v>
      </c>
      <c r="M16" s="2" t="s">
        <v>41</v>
      </c>
    </row>
    <row r="19" spans="1:256" s="1" customFormat="1" ht="21.75" customHeight="1">
      <c r="A19" s="13"/>
      <c r="B19" s="11"/>
      <c r="D19" s="11"/>
      <c r="E19" s="11"/>
      <c r="F19" s="11"/>
      <c r="G19" s="11"/>
      <c r="H19" s="11"/>
      <c r="I19" s="11"/>
      <c r="J19" s="11"/>
      <c r="K19" s="3"/>
      <c r="L19" s="11"/>
    </row>
    <row r="20" spans="1:256" s="1" customFormat="1" ht="21.75" customHeight="1">
      <c r="A20" s="13"/>
    </row>
    <row r="21" spans="1:256" s="91" customFormat="1" ht="16.5">
      <c r="A21" s="23"/>
      <c r="B21" s="29"/>
      <c r="C21" s="29"/>
      <c r="D21" s="29"/>
      <c r="E21" s="31"/>
      <c r="F21" s="32"/>
      <c r="G21" s="30"/>
      <c r="H21" s="30"/>
      <c r="I21" s="28"/>
      <c r="J21" s="29"/>
      <c r="K21" s="30"/>
      <c r="L21" s="30"/>
      <c r="M21" s="28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21.75" customHeight="1">
      <c r="A22" s="13"/>
    </row>
    <row r="23" spans="1:256" s="1" customFormat="1" ht="21.75" customHeight="1">
      <c r="A23" s="13"/>
    </row>
    <row r="24" spans="1:256" ht="15" customHeight="1">
      <c r="C24" s="1"/>
    </row>
    <row r="26" spans="1:256" ht="15" customHeight="1">
      <c r="C26" s="11"/>
      <c r="D26" s="14"/>
      <c r="E26" s="14"/>
      <c r="F26" s="14"/>
      <c r="G26" s="14"/>
      <c r="H26" s="14"/>
      <c r="I26" s="14"/>
      <c r="J26" s="14"/>
      <c r="K26" s="11"/>
    </row>
    <row r="27" spans="1:256" ht="18.75" customHeight="1">
      <c r="G27" s="2"/>
    </row>
    <row r="50" spans="1:1" ht="15" customHeight="1">
      <c r="A50" s="12">
        <v>4</v>
      </c>
    </row>
    <row r="56" spans="1:1" ht="15" customHeight="1">
      <c r="A56" s="12">
        <v>5</v>
      </c>
    </row>
    <row r="61" spans="1:1" ht="15" customHeight="1">
      <c r="A61" s="12">
        <v>6</v>
      </c>
    </row>
    <row r="112" spans="9:9" ht="15" customHeight="1">
      <c r="I112" s="17"/>
    </row>
    <row r="125" spans="9:9" ht="15" customHeight="1">
      <c r="I125" s="17"/>
    </row>
    <row r="513" spans="3:3" ht="15" customHeight="1">
      <c r="C513" s="12" t="s">
        <v>42</v>
      </c>
    </row>
  </sheetData>
  <mergeCells count="8">
    <mergeCell ref="A14:N14"/>
    <mergeCell ref="A3:N3"/>
    <mergeCell ref="A2:N2"/>
    <mergeCell ref="A1:N1"/>
    <mergeCell ref="A4:N4"/>
    <mergeCell ref="A10:N10"/>
    <mergeCell ref="A12:N12"/>
    <mergeCell ref="A13:N13"/>
  </mergeCells>
  <pageMargins left="0.25" right="0.25" top="0.75" bottom="0.75" header="0.3" footer="0.3"/>
  <pageSetup paperSize="9" scale="96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2"/>
  <sheetViews>
    <sheetView tabSelected="1" view="pageBreakPreview" zoomScaleSheetLayoutView="100" workbookViewId="0">
      <selection activeCell="K13" sqref="K13"/>
    </sheetView>
  </sheetViews>
  <sheetFormatPr defaultColWidth="9.140625" defaultRowHeight="17.25" customHeight="1"/>
  <cols>
    <col min="1" max="2" width="9.140625" style="1"/>
    <col min="3" max="3" width="12.140625" style="1" customWidth="1"/>
    <col min="4" max="6" width="9.140625" style="1"/>
    <col min="7" max="7" width="13.42578125" style="1" customWidth="1"/>
    <col min="8" max="16384" width="9.140625" style="1"/>
  </cols>
  <sheetData>
    <row r="1" spans="1:256" ht="17.25" customHeight="1">
      <c r="E1" s="2" t="s">
        <v>43</v>
      </c>
    </row>
    <row r="3" spans="1:256" ht="17.25" customHeight="1">
      <c r="A3" s="432" t="s">
        <v>124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</row>
    <row r="4" spans="1:256" ht="66" customHeight="1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</row>
    <row r="5" spans="1:256" ht="17.25" customHeight="1">
      <c r="B5" s="1" t="s">
        <v>44</v>
      </c>
    </row>
    <row r="6" spans="1:256" ht="44.25" customHeight="1">
      <c r="A6" s="433" t="s">
        <v>172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spans="1:256" ht="17.25" customHeight="1">
      <c r="B7" s="425" t="s">
        <v>166</v>
      </c>
      <c r="C7" s="425"/>
      <c r="D7" s="425"/>
      <c r="E7" s="425"/>
      <c r="F7" s="425"/>
      <c r="G7" s="425"/>
      <c r="H7" s="425"/>
      <c r="I7" s="425"/>
    </row>
    <row r="8" spans="1:256" ht="17.25" customHeight="1">
      <c r="B8" s="425"/>
      <c r="C8" s="425"/>
      <c r="D8" s="425"/>
      <c r="E8" s="425"/>
      <c r="F8" s="425"/>
      <c r="G8" s="425"/>
      <c r="H8" s="425"/>
      <c r="I8" s="425"/>
    </row>
    <row r="9" spans="1:256" ht="17.25" customHeight="1">
      <c r="B9" s="1" t="s">
        <v>45</v>
      </c>
      <c r="G9" s="3">
        <f>'ობ.ხ. 2.0'!H16</f>
        <v>0</v>
      </c>
      <c r="H9" s="1" t="s">
        <v>46</v>
      </c>
    </row>
    <row r="10" spans="1:256" ht="17.25" customHeight="1">
      <c r="C10" s="3">
        <f>'ობ.ხ. 2.0'!H15</f>
        <v>0</v>
      </c>
      <c r="D10" s="1" t="s">
        <v>47</v>
      </c>
    </row>
    <row r="13" spans="1:256" s="5" customFormat="1" ht="17.25" customHeight="1">
      <c r="A13" s="4" t="s">
        <v>48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5" customFormat="1" ht="17.25" customHeight="1">
      <c r="A14" s="4" t="s">
        <v>49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5" customFormat="1" ht="17.25" customHeight="1">
      <c r="A15" s="4" t="s">
        <v>50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9" spans="2:8" s="6" customFormat="1" ht="17.25" customHeight="1"/>
    <row r="20" spans="2:8" s="6" customFormat="1" ht="17.25" customHeight="1">
      <c r="B20" s="1"/>
      <c r="C20" s="1"/>
      <c r="D20" s="1"/>
      <c r="E20" s="1"/>
      <c r="F20" s="1"/>
      <c r="G20" s="1"/>
      <c r="H20" s="1"/>
    </row>
    <row r="21" spans="2:8" s="6" customFormat="1" ht="17.25" customHeight="1"/>
    <row r="22" spans="2:8" s="6" customFormat="1" ht="17.25" customHeight="1"/>
    <row r="23" spans="2:8" s="6" customFormat="1" ht="17.25" customHeight="1"/>
    <row r="24" spans="2:8" s="6" customFormat="1" ht="17.25" customHeight="1"/>
    <row r="25" spans="2:8" s="6" customFormat="1" ht="17.25" customHeight="1"/>
    <row r="26" spans="2:8" s="6" customFormat="1" ht="17.25" customHeight="1"/>
    <row r="27" spans="2:8" s="6" customFormat="1" ht="17.25" customHeight="1"/>
    <row r="28" spans="2:8" s="6" customFormat="1" ht="17.25" customHeight="1"/>
    <row r="29" spans="2:8" s="6" customFormat="1" ht="17.25" customHeight="1"/>
    <row r="30" spans="2:8" s="6" customFormat="1" ht="17.25" customHeight="1"/>
    <row r="31" spans="2:8" s="6" customFormat="1" ht="17.25" customHeight="1"/>
    <row r="32" spans="2:8" s="6" customFormat="1" ht="17.25" customHeight="1"/>
    <row r="33" s="6" customFormat="1" ht="17.25" customHeight="1"/>
    <row r="34" s="6" customFormat="1" ht="17.25" customHeight="1"/>
    <row r="35" s="6" customFormat="1" ht="17.25" customHeight="1"/>
    <row r="36" s="6" customFormat="1" ht="17.25" customHeight="1"/>
    <row r="37" s="6" customFormat="1" ht="17.25" customHeight="1"/>
    <row r="38" s="6" customFormat="1" ht="17.25" customHeight="1"/>
    <row r="39" s="6" customFormat="1" ht="17.25" customHeight="1"/>
    <row r="40" s="6" customFormat="1" ht="17.25" customHeight="1"/>
    <row r="41" s="6" customFormat="1" ht="17.25" customHeight="1"/>
    <row r="42" s="6" customFormat="1" ht="17.25" customHeight="1"/>
    <row r="43" s="6" customFormat="1" ht="17.25" customHeight="1"/>
    <row r="44" s="6" customFormat="1" ht="17.25" customHeight="1"/>
    <row r="45" s="6" customFormat="1" ht="17.25" customHeight="1"/>
    <row r="46" s="6" customFormat="1" ht="17.25" customHeight="1"/>
    <row r="47" s="6" customFormat="1" ht="17.25" customHeight="1"/>
    <row r="48" s="6" customFormat="1" ht="17.25" customHeight="1"/>
    <row r="49" s="6" customFormat="1" ht="17.25" customHeight="1"/>
    <row r="50" s="6" customFormat="1" ht="17.25" customHeight="1"/>
    <row r="51" s="6" customFormat="1" ht="17.25" customHeight="1"/>
    <row r="52" s="6" customFormat="1" ht="17.25" customHeight="1"/>
    <row r="53" s="6" customFormat="1" ht="17.25" customHeight="1"/>
    <row r="54" s="6" customFormat="1" ht="17.25" customHeight="1"/>
    <row r="55" s="6" customFormat="1" ht="17.25" customHeight="1"/>
    <row r="56" s="6" customFormat="1" ht="17.25" customHeight="1"/>
    <row r="57" s="6" customFormat="1" ht="17.25" customHeight="1"/>
    <row r="58" s="6" customFormat="1" ht="17.25" customHeight="1"/>
    <row r="59" s="6" customFormat="1" ht="17.25" customHeight="1"/>
    <row r="60" s="6" customFormat="1" ht="17.25" customHeight="1"/>
    <row r="61" s="6" customFormat="1" ht="17.25" customHeight="1"/>
    <row r="62" s="6" customFormat="1" ht="17.25" customHeight="1"/>
    <row r="63" s="6" customFormat="1" ht="17.25" customHeight="1"/>
    <row r="64" s="6" customFormat="1" ht="17.25" customHeight="1"/>
    <row r="65" s="6" customFormat="1" ht="17.25" customHeight="1"/>
    <row r="66" s="6" customFormat="1" ht="17.25" customHeight="1"/>
    <row r="67" s="6" customFormat="1" ht="17.25" customHeight="1"/>
    <row r="68" s="6" customFormat="1" ht="17.25" customHeight="1"/>
    <row r="69" s="6" customFormat="1" ht="17.25" customHeight="1"/>
    <row r="70" s="6" customFormat="1" ht="17.25" customHeight="1"/>
    <row r="71" s="6" customFormat="1" ht="17.25" customHeight="1"/>
    <row r="72" s="6" customFormat="1" ht="17.25" customHeight="1"/>
    <row r="73" s="6" customFormat="1" ht="17.25" customHeight="1"/>
    <row r="74" s="6" customFormat="1" ht="17.25" customHeight="1"/>
    <row r="75" s="6" customFormat="1" ht="17.25" customHeight="1"/>
    <row r="76" s="6" customFormat="1" ht="17.25" customHeight="1"/>
    <row r="77" s="6" customFormat="1" ht="17.25" customHeight="1"/>
    <row r="78" s="6" customFormat="1" ht="17.25" customHeight="1"/>
    <row r="79" s="6" customFormat="1" ht="17.25" customHeight="1"/>
    <row r="80" s="6" customFormat="1" ht="17.25" customHeight="1"/>
    <row r="81" s="6" customFormat="1" ht="17.25" customHeight="1"/>
    <row r="82" s="6" customFormat="1" ht="17.25" customHeight="1"/>
    <row r="83" s="6" customFormat="1" ht="17.25" customHeight="1"/>
    <row r="84" s="6" customFormat="1" ht="17.25" customHeight="1"/>
    <row r="85" s="6" customFormat="1" ht="17.25" customHeight="1"/>
    <row r="86" s="6" customFormat="1" ht="17.25" customHeight="1"/>
    <row r="87" s="6" customFormat="1" ht="17.25" customHeight="1"/>
    <row r="88" s="6" customFormat="1" ht="17.25" customHeight="1"/>
    <row r="89" s="6" customFormat="1" ht="17.25" customHeight="1"/>
    <row r="90" s="6" customFormat="1" ht="17.25" customHeight="1"/>
    <row r="91" s="6" customFormat="1" ht="17.25" customHeight="1"/>
    <row r="92" s="6" customFormat="1" ht="17.25" customHeight="1"/>
    <row r="93" s="6" customFormat="1" ht="17.25" customHeight="1"/>
    <row r="94" s="6" customFormat="1" ht="17.25" customHeight="1"/>
    <row r="95" s="6" customFormat="1" ht="17.25" customHeight="1"/>
    <row r="96" s="6" customFormat="1" ht="17.25" customHeight="1"/>
    <row r="97" s="6" customFormat="1" ht="17.25" customHeight="1"/>
    <row r="98" s="6" customFormat="1" ht="17.25" customHeight="1"/>
    <row r="99" s="6" customFormat="1" ht="17.25" customHeight="1"/>
    <row r="100" s="6" customFormat="1" ht="17.25" customHeight="1"/>
    <row r="101" s="6" customFormat="1" ht="17.25" customHeight="1"/>
    <row r="102" s="6" customFormat="1" ht="17.25" customHeight="1"/>
    <row r="103" s="6" customFormat="1" ht="17.25" customHeight="1"/>
    <row r="104" s="6" customFormat="1" ht="17.25" customHeight="1"/>
    <row r="105" s="6" customFormat="1" ht="17.25" customHeight="1"/>
    <row r="106" s="6" customFormat="1" ht="17.25" customHeight="1"/>
    <row r="107" s="6" customFormat="1" ht="17.25" customHeight="1"/>
    <row r="108" s="6" customFormat="1" ht="17.25" customHeight="1"/>
    <row r="109" s="6" customFormat="1" ht="17.25" customHeight="1"/>
    <row r="110" s="6" customFormat="1" ht="17.25" customHeight="1"/>
    <row r="111" s="6" customFormat="1" ht="17.25" customHeight="1"/>
    <row r="112" s="6" customFormat="1" ht="17.25" customHeight="1"/>
    <row r="113" s="6" customFormat="1" ht="17.25" customHeight="1"/>
    <row r="114" s="6" customFormat="1" ht="17.25" customHeight="1"/>
    <row r="115" s="6" customFormat="1" ht="17.25" customHeight="1"/>
    <row r="116" s="6" customFormat="1" ht="17.25" customHeight="1"/>
    <row r="117" s="6" customFormat="1" ht="17.25" customHeight="1"/>
    <row r="118" s="6" customFormat="1" ht="17.25" customHeight="1"/>
    <row r="119" s="6" customFormat="1" ht="17.25" customHeight="1"/>
    <row r="120" s="6" customFormat="1" ht="17.25" customHeight="1"/>
    <row r="121" s="6" customFormat="1" ht="17.25" customHeight="1"/>
    <row r="122" s="6" customFormat="1" ht="17.25" customHeight="1"/>
    <row r="123" s="6" customFormat="1" ht="17.25" customHeight="1"/>
    <row r="124" s="6" customFormat="1" ht="17.25" customHeight="1"/>
    <row r="125" s="6" customFormat="1" ht="17.25" customHeight="1"/>
    <row r="126" s="6" customFormat="1" ht="17.25" customHeight="1"/>
    <row r="127" s="6" customFormat="1" ht="17.25" customHeight="1"/>
    <row r="128" s="6" customFormat="1" ht="17.25" customHeight="1"/>
    <row r="129" s="6" customFormat="1" ht="17.25" customHeight="1"/>
    <row r="130" s="6" customFormat="1" ht="17.25" customHeight="1"/>
    <row r="131" s="6" customFormat="1" ht="17.25" customHeight="1"/>
    <row r="132" s="6" customFormat="1" ht="17.25" customHeight="1"/>
    <row r="133" s="6" customFormat="1" ht="17.25" customHeight="1"/>
    <row r="134" s="6" customFormat="1" ht="17.25" customHeight="1"/>
    <row r="135" s="6" customFormat="1" ht="17.25" customHeight="1"/>
    <row r="136" s="6" customFormat="1" ht="17.25" customHeight="1"/>
    <row r="137" s="6" customFormat="1" ht="17.25" customHeight="1"/>
    <row r="138" s="6" customFormat="1" ht="17.25" customHeight="1"/>
    <row r="139" s="6" customFormat="1" ht="17.25" customHeight="1"/>
    <row r="140" s="6" customFormat="1" ht="17.25" customHeight="1"/>
    <row r="141" s="6" customFormat="1" ht="17.25" customHeight="1"/>
    <row r="142" s="6" customFormat="1" ht="17.25" customHeight="1"/>
    <row r="143" s="6" customFormat="1" ht="17.25" customHeight="1"/>
    <row r="144" s="6" customFormat="1" ht="17.25" customHeight="1"/>
    <row r="145" s="6" customFormat="1" ht="17.25" customHeight="1"/>
    <row r="146" s="6" customFormat="1" ht="17.25" customHeight="1"/>
    <row r="147" s="6" customFormat="1" ht="17.25" customHeight="1"/>
    <row r="148" s="6" customFormat="1" ht="17.25" customHeight="1"/>
    <row r="149" s="6" customFormat="1" ht="17.25" customHeight="1"/>
    <row r="150" s="6" customFormat="1" ht="17.25" customHeight="1"/>
    <row r="151" s="6" customFormat="1" ht="17.25" customHeight="1"/>
    <row r="152" s="6" customFormat="1" ht="17.25" customHeight="1"/>
    <row r="153" s="6" customFormat="1" ht="17.25" customHeight="1"/>
    <row r="154" s="6" customFormat="1" ht="17.25" customHeight="1"/>
    <row r="155" s="6" customFormat="1" ht="17.25" customHeight="1"/>
    <row r="156" s="6" customFormat="1" ht="17.25" customHeight="1"/>
    <row r="157" s="6" customFormat="1" ht="17.25" customHeight="1"/>
    <row r="158" s="6" customFormat="1" ht="17.25" customHeight="1"/>
    <row r="159" s="6" customFormat="1" ht="17.25" customHeight="1"/>
    <row r="160" s="6" customFormat="1" ht="17.25" customHeight="1"/>
    <row r="161" s="6" customFormat="1" ht="17.25" customHeight="1"/>
    <row r="162" s="6" customFormat="1" ht="17.25" customHeight="1"/>
    <row r="163" s="6" customFormat="1" ht="17.25" customHeight="1"/>
    <row r="164" s="6" customFormat="1" ht="17.25" customHeight="1"/>
    <row r="165" s="6" customFormat="1" ht="17.25" customHeight="1"/>
    <row r="166" s="6" customFormat="1" ht="17.25" customHeight="1"/>
    <row r="167" s="6" customFormat="1" ht="17.25" customHeight="1"/>
    <row r="168" s="6" customFormat="1" ht="17.25" customHeight="1"/>
    <row r="169" s="6" customFormat="1" ht="17.25" customHeight="1"/>
    <row r="170" s="6" customFormat="1" ht="17.25" customHeight="1"/>
    <row r="171" s="6" customFormat="1" ht="17.25" customHeight="1"/>
    <row r="172" s="6" customFormat="1" ht="17.25" customHeight="1"/>
    <row r="173" s="6" customFormat="1" ht="17.25" customHeight="1"/>
    <row r="174" s="6" customFormat="1" ht="17.25" customHeight="1"/>
    <row r="175" s="6" customFormat="1" ht="17.25" customHeight="1"/>
    <row r="176" s="6" customFormat="1" ht="17.25" customHeight="1"/>
    <row r="177" s="6" customFormat="1" ht="17.25" customHeight="1"/>
    <row r="178" s="6" customFormat="1" ht="17.25" customHeight="1"/>
    <row r="179" s="6" customFormat="1" ht="17.25" customHeight="1"/>
    <row r="180" s="6" customFormat="1" ht="17.25" customHeight="1"/>
    <row r="181" s="6" customFormat="1" ht="17.25" customHeight="1"/>
    <row r="182" s="6" customFormat="1" ht="17.25" customHeight="1"/>
    <row r="183" s="6" customFormat="1" ht="17.25" customHeight="1"/>
    <row r="184" s="6" customFormat="1" ht="17.25" customHeight="1"/>
    <row r="185" s="6" customFormat="1" ht="17.25" customHeight="1"/>
    <row r="186" s="6" customFormat="1" ht="17.25" customHeight="1"/>
    <row r="187" s="6" customFormat="1" ht="17.25" customHeight="1"/>
    <row r="188" s="6" customFormat="1" ht="17.25" customHeight="1"/>
    <row r="189" s="6" customFormat="1" ht="17.25" customHeight="1"/>
    <row r="190" s="6" customFormat="1" ht="17.25" customHeight="1"/>
    <row r="191" s="6" customFormat="1" ht="17.25" customHeight="1"/>
    <row r="192" s="6" customFormat="1" ht="17.25" customHeight="1"/>
    <row r="193" s="6" customFormat="1" ht="17.25" customHeight="1"/>
    <row r="194" s="6" customFormat="1" ht="17.25" customHeight="1"/>
    <row r="195" s="6" customFormat="1" ht="17.25" customHeight="1"/>
    <row r="196" s="6" customFormat="1" ht="17.25" customHeight="1"/>
    <row r="197" s="6" customFormat="1" ht="17.25" customHeight="1"/>
    <row r="198" s="6" customFormat="1" ht="17.25" customHeight="1"/>
    <row r="199" s="6" customFormat="1" ht="17.25" customHeight="1"/>
    <row r="200" s="6" customFormat="1" ht="17.25" customHeight="1"/>
    <row r="201" s="6" customFormat="1" ht="17.25" customHeight="1"/>
    <row r="202" s="6" customFormat="1" ht="17.25" customHeight="1"/>
    <row r="203" s="6" customFormat="1" ht="17.25" customHeight="1"/>
    <row r="204" s="6" customFormat="1" ht="17.25" customHeight="1"/>
    <row r="205" s="6" customFormat="1" ht="17.25" customHeight="1"/>
    <row r="206" s="6" customFormat="1" ht="17.25" customHeight="1"/>
    <row r="207" s="6" customFormat="1" ht="17.25" customHeight="1"/>
    <row r="208" s="6" customFormat="1" ht="17.25" customHeight="1"/>
    <row r="209" s="6" customFormat="1" ht="17.25" customHeight="1"/>
    <row r="210" s="6" customFormat="1" ht="17.25" customHeight="1"/>
    <row r="211" s="6" customFormat="1" ht="17.25" customHeight="1"/>
    <row r="212" s="6" customFormat="1" ht="17.25" customHeight="1"/>
    <row r="213" s="6" customFormat="1" ht="17.25" customHeight="1"/>
    <row r="214" s="6" customFormat="1" ht="17.25" customHeight="1"/>
    <row r="215" s="6" customFormat="1" ht="17.25" customHeight="1"/>
    <row r="216" s="6" customFormat="1" ht="17.25" customHeight="1"/>
    <row r="217" s="6" customFormat="1" ht="17.25" customHeight="1"/>
    <row r="218" s="6" customFormat="1" ht="17.25" customHeight="1"/>
    <row r="219" s="6" customFormat="1" ht="17.25" customHeight="1"/>
    <row r="220" s="6" customFormat="1" ht="17.25" customHeight="1"/>
    <row r="221" s="6" customFormat="1" ht="17.25" customHeight="1"/>
    <row r="222" s="6" customFormat="1" ht="17.25" customHeight="1"/>
    <row r="223" s="6" customFormat="1" ht="17.25" customHeight="1"/>
    <row r="224" s="6" customFormat="1" ht="17.25" customHeight="1"/>
    <row r="225" s="6" customFormat="1" ht="17.25" customHeight="1"/>
    <row r="226" s="6" customFormat="1" ht="17.25" customHeight="1"/>
    <row r="227" s="6" customFormat="1" ht="17.25" customHeight="1"/>
    <row r="228" s="6" customFormat="1" ht="17.25" customHeight="1"/>
    <row r="229" s="6" customFormat="1" ht="17.25" customHeight="1"/>
    <row r="230" s="6" customFormat="1" ht="17.25" customHeight="1"/>
    <row r="231" s="6" customFormat="1" ht="17.25" customHeight="1"/>
    <row r="232" s="6" customFormat="1" ht="17.25" customHeight="1"/>
    <row r="233" s="6" customFormat="1" ht="17.25" customHeight="1"/>
    <row r="234" s="6" customFormat="1" ht="17.25" customHeight="1"/>
    <row r="235" s="6" customFormat="1" ht="17.25" customHeight="1"/>
    <row r="236" s="6" customFormat="1" ht="17.25" customHeight="1"/>
    <row r="237" s="6" customFormat="1" ht="17.25" customHeight="1"/>
    <row r="238" s="6" customFormat="1" ht="17.25" customHeight="1"/>
    <row r="239" s="6" customFormat="1" ht="17.25" customHeight="1"/>
    <row r="240" s="6" customFormat="1" ht="17.25" customHeight="1"/>
    <row r="241" s="6" customFormat="1" ht="17.25" customHeight="1"/>
    <row r="242" s="6" customFormat="1" ht="17.25" customHeight="1"/>
    <row r="243" s="6" customFormat="1" ht="17.25" customHeight="1"/>
    <row r="244" s="6" customFormat="1" ht="17.25" customHeight="1"/>
    <row r="245" s="6" customFormat="1" ht="17.25" customHeight="1"/>
    <row r="246" s="6" customFormat="1" ht="17.25" customHeight="1"/>
    <row r="247" s="6" customFormat="1" ht="17.25" customHeight="1"/>
    <row r="248" s="6" customFormat="1" ht="17.25" customHeight="1"/>
    <row r="249" s="6" customFormat="1" ht="17.25" customHeight="1"/>
    <row r="250" s="6" customFormat="1" ht="17.25" customHeight="1"/>
    <row r="251" s="6" customFormat="1" ht="17.25" customHeight="1"/>
    <row r="252" s="6" customFormat="1" ht="17.25" customHeight="1"/>
    <row r="253" s="6" customFormat="1" ht="17.25" customHeight="1"/>
    <row r="254" s="6" customFormat="1" ht="17.25" customHeight="1"/>
    <row r="255" s="6" customFormat="1" ht="17.25" customHeight="1"/>
    <row r="256" s="6" customFormat="1" ht="17.25" customHeight="1"/>
    <row r="257" s="6" customFormat="1" ht="17.25" customHeight="1"/>
    <row r="258" s="6" customFormat="1" ht="17.25" customHeight="1"/>
    <row r="259" s="6" customFormat="1" ht="17.25" customHeight="1"/>
    <row r="260" s="6" customFormat="1" ht="17.25" customHeight="1"/>
    <row r="261" s="6" customFormat="1" ht="17.25" customHeight="1"/>
    <row r="262" s="6" customFormat="1" ht="17.25" customHeight="1"/>
    <row r="263" s="6" customFormat="1" ht="17.25" customHeight="1"/>
    <row r="264" s="6" customFormat="1" ht="17.25" customHeight="1"/>
    <row r="265" s="6" customFormat="1" ht="17.25" customHeight="1"/>
    <row r="266" s="6" customFormat="1" ht="17.25" customHeight="1"/>
    <row r="267" s="6" customFormat="1" ht="17.25" customHeight="1"/>
    <row r="268" s="6" customFormat="1" ht="17.25" customHeight="1"/>
    <row r="269" s="6" customFormat="1" ht="17.25" customHeight="1"/>
    <row r="270" s="6" customFormat="1" ht="17.25" customHeight="1"/>
    <row r="271" s="6" customFormat="1" ht="17.25" customHeight="1"/>
    <row r="272" s="6" customFormat="1" ht="17.25" customHeight="1"/>
    <row r="273" s="6" customFormat="1" ht="17.25" customHeight="1"/>
    <row r="274" s="6" customFormat="1" ht="17.25" customHeight="1"/>
    <row r="275" s="6" customFormat="1" ht="17.25" customHeight="1"/>
    <row r="276" s="6" customFormat="1" ht="17.25" customHeight="1"/>
    <row r="277" s="6" customFormat="1" ht="17.25" customHeight="1"/>
    <row r="278" s="6" customFormat="1" ht="17.25" customHeight="1"/>
    <row r="279" s="6" customFormat="1" ht="17.25" customHeight="1"/>
    <row r="280" s="6" customFormat="1" ht="17.25" customHeight="1"/>
    <row r="281" s="6" customFormat="1" ht="17.25" customHeight="1"/>
    <row r="282" s="6" customFormat="1" ht="17.25" customHeight="1"/>
    <row r="283" s="6" customFormat="1" ht="17.25" customHeight="1"/>
    <row r="284" s="6" customFormat="1" ht="17.25" customHeight="1"/>
    <row r="285" s="6" customFormat="1" ht="17.25" customHeight="1"/>
    <row r="286" s="6" customFormat="1" ht="17.25" customHeight="1"/>
    <row r="287" s="6" customFormat="1" ht="17.25" customHeight="1"/>
    <row r="288" s="6" customFormat="1" ht="17.25" customHeight="1"/>
    <row r="289" s="6" customFormat="1" ht="17.25" customHeight="1"/>
    <row r="290" s="6" customFormat="1" ht="17.25" customHeight="1"/>
    <row r="291" s="6" customFormat="1" ht="17.25" customHeight="1"/>
    <row r="292" s="6" customFormat="1" ht="17.25" customHeight="1"/>
    <row r="293" s="6" customFormat="1" ht="17.25" customHeight="1"/>
    <row r="294" s="6" customFormat="1" ht="17.25" customHeight="1"/>
    <row r="295" s="6" customFormat="1" ht="17.25" customHeight="1"/>
    <row r="296" s="6" customFormat="1" ht="17.25" customHeight="1"/>
    <row r="297" s="6" customFormat="1" ht="17.25" customHeight="1"/>
    <row r="298" s="6" customFormat="1" ht="17.25" customHeight="1"/>
    <row r="299" s="6" customFormat="1" ht="17.25" customHeight="1"/>
    <row r="300" s="6" customFormat="1" ht="17.25" customHeight="1"/>
    <row r="301" s="6" customFormat="1" ht="17.25" customHeight="1"/>
    <row r="302" s="6" customFormat="1" ht="17.25" customHeight="1"/>
    <row r="303" s="6" customFormat="1" ht="17.25" customHeight="1"/>
    <row r="304" s="6" customFormat="1" ht="17.25" customHeight="1"/>
    <row r="305" s="6" customFormat="1" ht="17.25" customHeight="1"/>
    <row r="306" s="6" customFormat="1" ht="17.25" customHeight="1"/>
    <row r="307" s="6" customFormat="1" ht="17.25" customHeight="1"/>
    <row r="308" s="6" customFormat="1" ht="17.25" customHeight="1"/>
    <row r="309" s="6" customFormat="1" ht="17.25" customHeight="1"/>
    <row r="310" s="6" customFormat="1" ht="17.25" customHeight="1"/>
    <row r="311" s="6" customFormat="1" ht="17.25" customHeight="1"/>
    <row r="312" s="6" customFormat="1" ht="17.25" customHeight="1"/>
    <row r="313" s="6" customFormat="1" ht="17.25" customHeight="1"/>
    <row r="314" s="6" customFormat="1" ht="17.25" customHeight="1"/>
    <row r="315" s="6" customFormat="1" ht="17.25" customHeight="1"/>
    <row r="316" s="6" customFormat="1" ht="17.25" customHeight="1"/>
    <row r="317" s="6" customFormat="1" ht="17.25" customHeight="1"/>
    <row r="318" s="6" customFormat="1" ht="17.25" customHeight="1"/>
    <row r="319" s="6" customFormat="1" ht="17.25" customHeight="1"/>
    <row r="320" s="6" customFormat="1" ht="17.25" customHeight="1"/>
    <row r="321" s="6" customFormat="1" ht="17.25" customHeight="1"/>
    <row r="322" s="6" customFormat="1" ht="17.25" customHeight="1"/>
    <row r="323" s="6" customFormat="1" ht="17.25" customHeight="1"/>
    <row r="324" s="6" customFormat="1" ht="17.25" customHeight="1"/>
    <row r="325" s="6" customFormat="1" ht="17.25" customHeight="1"/>
    <row r="326" s="6" customFormat="1" ht="17.25" customHeight="1"/>
    <row r="327" s="6" customFormat="1" ht="17.25" customHeight="1"/>
    <row r="328" s="6" customFormat="1" ht="17.25" customHeight="1"/>
    <row r="329" s="6" customFormat="1" ht="17.25" customHeight="1"/>
    <row r="330" s="6" customFormat="1" ht="17.25" customHeight="1"/>
    <row r="331" s="6" customFormat="1" ht="17.25" customHeight="1"/>
    <row r="332" s="6" customFormat="1" ht="17.25" customHeight="1"/>
    <row r="333" s="6" customFormat="1" ht="17.25" customHeight="1"/>
    <row r="334" s="6" customFormat="1" ht="17.25" customHeight="1"/>
    <row r="335" s="6" customFormat="1" ht="17.25" customHeight="1"/>
    <row r="336" s="6" customFormat="1" ht="17.25" customHeight="1"/>
    <row r="337" s="6" customFormat="1" ht="17.25" customHeight="1"/>
    <row r="338" s="6" customFormat="1" ht="17.25" customHeight="1"/>
    <row r="339" s="6" customFormat="1" ht="17.25" customHeight="1"/>
    <row r="340" s="6" customFormat="1" ht="17.25" customHeight="1"/>
    <row r="341" s="6" customFormat="1" ht="17.25" customHeight="1"/>
    <row r="342" s="6" customFormat="1" ht="17.25" customHeight="1"/>
    <row r="343" s="6" customFormat="1" ht="17.25" customHeight="1"/>
    <row r="344" s="6" customFormat="1" ht="17.25" customHeight="1"/>
    <row r="345" s="6" customFormat="1" ht="17.25" customHeight="1"/>
    <row r="346" s="6" customFormat="1" ht="17.25" customHeight="1"/>
    <row r="347" s="6" customFormat="1" ht="17.25" customHeight="1"/>
    <row r="348" s="6" customFormat="1" ht="17.25" customHeight="1"/>
    <row r="349" s="6" customFormat="1" ht="17.25" customHeight="1"/>
    <row r="350" s="6" customFormat="1" ht="17.25" customHeight="1"/>
    <row r="351" s="6" customFormat="1" ht="17.25" customHeight="1"/>
    <row r="352" s="6" customFormat="1" ht="17.25" customHeight="1"/>
    <row r="353" s="6" customFormat="1" ht="17.25" customHeight="1"/>
    <row r="354" s="6" customFormat="1" ht="17.25" customHeight="1"/>
    <row r="355" s="6" customFormat="1" ht="17.25" customHeight="1"/>
    <row r="356" s="6" customFormat="1" ht="17.25" customHeight="1"/>
    <row r="357" s="6" customFormat="1" ht="17.25" customHeight="1"/>
    <row r="358" s="6" customFormat="1" ht="17.25" customHeight="1"/>
    <row r="359" s="6" customFormat="1" ht="17.25" customHeight="1"/>
    <row r="360" s="6" customFormat="1" ht="17.25" customHeight="1"/>
    <row r="361" s="6" customFormat="1" ht="17.25" customHeight="1"/>
    <row r="362" s="6" customFormat="1" ht="17.25" customHeight="1"/>
  </sheetData>
  <mergeCells count="2">
    <mergeCell ref="A3:M4"/>
    <mergeCell ref="A6:M6"/>
  </mergeCells>
  <pageMargins left="0.25" right="0.25" top="0.75" bottom="0.75" header="0.3" footer="0.3"/>
  <pageSetup paperSize="9" scale="96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20"/>
  <sheetViews>
    <sheetView view="pageBreakPreview" topLeftCell="B1" zoomScale="130" zoomScaleNormal="130" zoomScaleSheetLayoutView="130" workbookViewId="0">
      <selection activeCell="F17" sqref="F17"/>
    </sheetView>
  </sheetViews>
  <sheetFormatPr defaultColWidth="9.140625" defaultRowHeight="16.5"/>
  <cols>
    <col min="1" max="1" width="5.42578125" style="8" customWidth="1"/>
    <col min="2" max="2" width="14.85546875" style="8" customWidth="1"/>
    <col min="3" max="3" width="42.7109375" style="8" customWidth="1"/>
    <col min="4" max="4" width="9.42578125" style="8" customWidth="1"/>
    <col min="5" max="5" width="11.28515625" style="8" customWidth="1"/>
    <col min="6" max="6" width="12.140625" style="8" customWidth="1"/>
    <col min="7" max="7" width="8.5703125" style="8" customWidth="1"/>
    <col min="8" max="8" width="13.42578125" style="8" customWidth="1"/>
    <col min="9" max="9" width="10.28515625" style="8" bestFit="1" customWidth="1"/>
    <col min="10" max="10" width="14.42578125" style="8" customWidth="1"/>
    <col min="11" max="16384" width="9.140625" style="8"/>
  </cols>
  <sheetData>
    <row r="1" spans="1:10" ht="18" customHeight="1">
      <c r="B1" s="434" t="s">
        <v>121</v>
      </c>
      <c r="C1" s="434"/>
      <c r="D1" s="434"/>
      <c r="E1" s="434"/>
      <c r="F1" s="434"/>
      <c r="G1" s="434"/>
      <c r="H1" s="434"/>
    </row>
    <row r="2" spans="1:10" ht="36" customHeight="1">
      <c r="B2" s="435" t="str">
        <f>TV!A12</f>
        <v>axalqalaqis municipaliteti, sof. sirkva gare ganaTebis mowyobis samuSaoebi</v>
      </c>
      <c r="C2" s="435"/>
      <c r="D2" s="435"/>
      <c r="E2" s="435"/>
      <c r="F2" s="435"/>
      <c r="G2" s="435"/>
      <c r="H2" s="435"/>
    </row>
    <row r="3" spans="1:10" ht="15" customHeight="1">
      <c r="C3" s="436" t="s">
        <v>117</v>
      </c>
      <c r="D3" s="436"/>
      <c r="E3" s="436"/>
      <c r="F3" s="301">
        <f>('x.2-1'!J90+'x.2-1'!J41)/1000</f>
        <v>0</v>
      </c>
      <c r="G3" s="300" t="s">
        <v>4</v>
      </c>
    </row>
    <row r="4" spans="1:10" ht="15" customHeight="1">
      <c r="D4" s="94"/>
      <c r="E4" s="94"/>
      <c r="F4" s="94"/>
      <c r="G4" s="94"/>
      <c r="H4" s="18"/>
    </row>
    <row r="5" spans="1:10" ht="15" customHeight="1">
      <c r="A5" s="9"/>
      <c r="B5" s="9"/>
      <c r="C5" s="9"/>
      <c r="D5" s="95"/>
      <c r="E5" s="95"/>
      <c r="F5" s="95"/>
      <c r="G5" s="95"/>
      <c r="H5" s="19"/>
    </row>
    <row r="6" spans="1:10">
      <c r="A6" s="286"/>
      <c r="B6" s="286"/>
      <c r="C6" s="286"/>
      <c r="D6" s="287" t="s">
        <v>51</v>
      </c>
      <c r="E6" s="288"/>
      <c r="F6" s="288"/>
      <c r="G6" s="288"/>
      <c r="H6" s="289"/>
      <c r="I6" s="20"/>
      <c r="J6" s="20"/>
    </row>
    <row r="7" spans="1:10" ht="67.5" customHeight="1">
      <c r="A7" s="290" t="s">
        <v>0</v>
      </c>
      <c r="B7" s="291" t="s">
        <v>54</v>
      </c>
      <c r="C7" s="292" t="s">
        <v>55</v>
      </c>
      <c r="D7" s="293" t="s">
        <v>52</v>
      </c>
      <c r="E7" s="294" t="s">
        <v>53</v>
      </c>
      <c r="F7" s="293" t="s">
        <v>56</v>
      </c>
      <c r="G7" s="295" t="s">
        <v>57</v>
      </c>
      <c r="H7" s="296" t="s">
        <v>2</v>
      </c>
      <c r="I7" s="20"/>
      <c r="J7" s="20"/>
    </row>
    <row r="8" spans="1:10" ht="15" customHeight="1">
      <c r="A8" s="297">
        <v>1</v>
      </c>
      <c r="B8" s="298">
        <v>2</v>
      </c>
      <c r="C8" s="297">
        <v>3</v>
      </c>
      <c r="D8" s="298">
        <v>4</v>
      </c>
      <c r="E8" s="297">
        <v>5</v>
      </c>
      <c r="F8" s="298">
        <v>6</v>
      </c>
      <c r="G8" s="297">
        <v>7</v>
      </c>
      <c r="H8" s="299">
        <v>8</v>
      </c>
    </row>
    <row r="9" spans="1:10" s="20" customFormat="1" ht="13.5">
      <c r="A9" s="273">
        <v>1</v>
      </c>
      <c r="B9" s="274" t="s">
        <v>58</v>
      </c>
      <c r="C9" s="275" t="s">
        <v>120</v>
      </c>
      <c r="D9" s="276"/>
      <c r="E9" s="277" t="e">
        <f>'x.2-1'!L8/1000</f>
        <v>#VALUE!</v>
      </c>
      <c r="F9" s="276" t="e">
        <f>H9-E9</f>
        <v>#VALUE!</v>
      </c>
      <c r="G9" s="278"/>
      <c r="H9" s="277" t="e">
        <f>'x.2-1'!L6/1000</f>
        <v>#VALUE!</v>
      </c>
    </row>
    <row r="10" spans="1:10" s="5" customFormat="1" ht="15.75">
      <c r="A10" s="10"/>
      <c r="B10" s="21"/>
      <c r="C10" s="285" t="s">
        <v>1</v>
      </c>
      <c r="D10" s="34"/>
      <c r="E10" s="34"/>
      <c r="F10" s="34"/>
      <c r="G10" s="34"/>
      <c r="H10" s="36" t="e">
        <f>SUM(H9:H9)</f>
        <v>#VALUE!</v>
      </c>
    </row>
    <row r="11" spans="1:10" s="5" customFormat="1" ht="15.75">
      <c r="A11" s="10"/>
      <c r="B11" s="21"/>
      <c r="C11" s="316" t="s">
        <v>137</v>
      </c>
      <c r="D11" s="34"/>
      <c r="E11" s="34"/>
      <c r="F11" s="34"/>
      <c r="G11" s="34"/>
      <c r="H11" s="36">
        <f>F3*3%</f>
        <v>0</v>
      </c>
    </row>
    <row r="12" spans="1:10" s="5" customFormat="1" ht="15.75">
      <c r="A12" s="10"/>
      <c r="B12" s="21"/>
      <c r="C12" s="285" t="s">
        <v>1</v>
      </c>
      <c r="D12" s="34"/>
      <c r="E12" s="34"/>
      <c r="F12" s="34"/>
      <c r="G12" s="34"/>
      <c r="H12" s="36" t="e">
        <f>H10+H11</f>
        <v>#VALUE!</v>
      </c>
    </row>
    <row r="13" spans="1:10" s="5" customFormat="1" ht="15.75">
      <c r="A13" s="10"/>
      <c r="B13" s="21"/>
      <c r="C13" s="285" t="s">
        <v>143</v>
      </c>
      <c r="D13" s="34"/>
      <c r="E13" s="34"/>
      <c r="F13" s="34"/>
      <c r="G13" s="34"/>
      <c r="H13" s="36" t="e">
        <f>H12*1%</f>
        <v>#VALUE!</v>
      </c>
    </row>
    <row r="14" spans="1:10" s="5" customFormat="1" ht="15.75">
      <c r="A14" s="10"/>
      <c r="B14" s="21"/>
      <c r="C14" s="285" t="s">
        <v>1</v>
      </c>
      <c r="D14" s="34"/>
      <c r="E14" s="34"/>
      <c r="F14" s="34"/>
      <c r="G14" s="34"/>
      <c r="H14" s="36" t="e">
        <f>H12+H13</f>
        <v>#VALUE!</v>
      </c>
    </row>
    <row r="15" spans="1:10" s="5" customFormat="1" ht="15.75">
      <c r="A15" s="10"/>
      <c r="B15" s="21"/>
      <c r="C15" s="285"/>
      <c r="D15" s="35"/>
      <c r="E15" s="35"/>
      <c r="F15" s="35"/>
      <c r="G15" s="36"/>
      <c r="H15" s="36"/>
      <c r="J15" s="93"/>
    </row>
    <row r="16" spans="1:10" s="5" customFormat="1" ht="15.75">
      <c r="A16" s="10"/>
      <c r="B16" s="21"/>
      <c r="C16" s="285"/>
      <c r="D16" s="35"/>
      <c r="E16" s="35"/>
      <c r="F16" s="35"/>
      <c r="G16" s="36"/>
      <c r="H16" s="284"/>
    </row>
    <row r="17" spans="1:256">
      <c r="I17" s="27"/>
    </row>
    <row r="18" spans="1:256" s="91" customFormat="1">
      <c r="A18" s="23"/>
      <c r="B18" s="29"/>
      <c r="C18" s="29"/>
      <c r="D18" s="29"/>
      <c r="E18" s="31"/>
      <c r="F18" s="32"/>
      <c r="G18" s="30"/>
      <c r="H18" s="116"/>
      <c r="I18" s="28"/>
      <c r="J18" s="29"/>
      <c r="K18" s="30"/>
      <c r="L18" s="30"/>
      <c r="M18" s="2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>
      <c r="B19" s="1" t="s">
        <v>118</v>
      </c>
      <c r="C19" s="1"/>
      <c r="D19" s="1" t="s">
        <v>119</v>
      </c>
      <c r="E19" s="1"/>
      <c r="F19" s="1"/>
      <c r="G19" s="1"/>
      <c r="H19" s="1"/>
    </row>
    <row r="20" spans="1:256">
      <c r="A20" s="7"/>
    </row>
  </sheetData>
  <mergeCells count="3">
    <mergeCell ref="B1:H1"/>
    <mergeCell ref="B2:H2"/>
    <mergeCell ref="C3:E3"/>
  </mergeCells>
  <pageMargins left="0.25" right="0.25" top="0.75" bottom="0.75" header="0.3" footer="0.3"/>
  <pageSetup paperSize="9" scale="120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952"/>
  <sheetViews>
    <sheetView view="pageBreakPreview" topLeftCell="C76" zoomScaleNormal="110" zoomScaleSheetLayoutView="100" workbookViewId="0">
      <selection activeCell="C114" sqref="C114"/>
    </sheetView>
  </sheetViews>
  <sheetFormatPr defaultColWidth="9.140625" defaultRowHeight="13.5"/>
  <cols>
    <col min="1" max="1" width="5.85546875" style="38" customWidth="1"/>
    <col min="2" max="2" width="13.28515625" style="38" customWidth="1"/>
    <col min="3" max="3" width="83.85546875" style="38" customWidth="1"/>
    <col min="4" max="4" width="10" style="38" customWidth="1"/>
    <col min="5" max="5" width="11" style="38" customWidth="1"/>
    <col min="6" max="6" width="9.5703125" style="38" customWidth="1"/>
    <col min="7" max="7" width="8.42578125" style="38" customWidth="1"/>
    <col min="8" max="8" width="9.42578125" style="38" customWidth="1"/>
    <col min="9" max="9" width="10.28515625" style="38" customWidth="1"/>
    <col min="10" max="10" width="9.28515625" style="38" customWidth="1"/>
    <col min="11" max="11" width="7.85546875" style="38" customWidth="1"/>
    <col min="12" max="12" width="8.42578125" style="38" customWidth="1"/>
    <col min="13" max="13" width="10" style="38" customWidth="1"/>
    <col min="14" max="14" width="9.5703125" style="38" bestFit="1" customWidth="1"/>
    <col min="15" max="15" width="11.140625" style="38" bestFit="1" customWidth="1"/>
    <col min="16" max="16384" width="9.140625" style="38"/>
  </cols>
  <sheetData>
    <row r="1" spans="1:125">
      <c r="A1" s="458" t="str">
        <f>TV!A12</f>
        <v>axalqalaqis municipaliteti, sof. sirkva gare ganaTebis mowyobis samuSaoebi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3" spans="1:125" ht="15.75">
      <c r="A3" s="459" t="s">
        <v>122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</row>
    <row r="4" spans="1:125" ht="15.75">
      <c r="A4" s="459" t="s">
        <v>120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</row>
    <row r="5" spans="1:125" ht="15.75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25" ht="15.75">
      <c r="A6" s="303"/>
      <c r="B6" s="304"/>
      <c r="C6" s="304"/>
      <c r="D6" s="305"/>
      <c r="E6" s="304"/>
      <c r="F6" s="305"/>
      <c r="G6" s="445" t="s">
        <v>3</v>
      </c>
      <c r="H6" s="445"/>
      <c r="I6" s="445"/>
      <c r="J6" s="445"/>
      <c r="K6" s="445"/>
      <c r="L6" s="306" t="e">
        <f>M95</f>
        <v>#VALUE!</v>
      </c>
      <c r="M6" s="307" t="s">
        <v>4</v>
      </c>
    </row>
    <row r="7" spans="1:125" ht="15.75">
      <c r="A7" s="308"/>
      <c r="B7" s="304"/>
      <c r="C7" s="304"/>
      <c r="D7" s="305"/>
      <c r="E7" s="304"/>
      <c r="F7" s="305"/>
      <c r="G7" s="305"/>
      <c r="H7" s="305"/>
      <c r="I7" s="445" t="s">
        <v>5</v>
      </c>
      <c r="J7" s="445"/>
      <c r="K7" s="445"/>
      <c r="L7" s="306">
        <f>H95</f>
        <v>0</v>
      </c>
      <c r="M7" s="307" t="s">
        <v>4</v>
      </c>
    </row>
    <row r="8" spans="1:125" ht="15.75">
      <c r="A8" s="302"/>
      <c r="B8" s="302"/>
      <c r="C8" s="302"/>
      <c r="D8" s="309"/>
      <c r="E8" s="309"/>
      <c r="F8" s="309"/>
      <c r="G8" s="309"/>
      <c r="H8" s="302"/>
      <c r="I8" s="302"/>
      <c r="J8" s="446" t="s">
        <v>60</v>
      </c>
      <c r="K8" s="446"/>
      <c r="L8" s="310" t="e">
        <f>H94+L94</f>
        <v>#VALUE!</v>
      </c>
      <c r="M8" s="307" t="s">
        <v>4</v>
      </c>
    </row>
    <row r="9" spans="1:125">
      <c r="A9" s="42"/>
      <c r="B9" s="43"/>
      <c r="C9" s="44"/>
      <c r="D9" s="45"/>
      <c r="E9" s="41" t="s">
        <v>6</v>
      </c>
      <c r="F9" s="46"/>
      <c r="G9" s="443" t="s">
        <v>7</v>
      </c>
      <c r="H9" s="444"/>
      <c r="I9" s="443" t="s">
        <v>8</v>
      </c>
      <c r="J9" s="444"/>
      <c r="K9" s="47" t="s">
        <v>9</v>
      </c>
      <c r="L9" s="47"/>
      <c r="M9" s="43"/>
    </row>
    <row r="10" spans="1:125">
      <c r="A10" s="48"/>
      <c r="B10" s="49"/>
      <c r="C10" s="41" t="s">
        <v>10</v>
      </c>
      <c r="D10" s="50"/>
      <c r="E10" s="51" t="s">
        <v>11</v>
      </c>
      <c r="F10" s="52"/>
      <c r="G10" s="53"/>
      <c r="H10" s="52"/>
      <c r="I10" s="53"/>
      <c r="J10" s="52"/>
      <c r="K10" s="53" t="s">
        <v>12</v>
      </c>
      <c r="L10" s="54"/>
      <c r="M10" s="49" t="s">
        <v>1</v>
      </c>
    </row>
    <row r="11" spans="1:125">
      <c r="A11" s="55" t="s">
        <v>0</v>
      </c>
      <c r="B11" s="49" t="s">
        <v>13</v>
      </c>
      <c r="C11" s="38" t="s">
        <v>14</v>
      </c>
      <c r="D11" s="49" t="s">
        <v>15</v>
      </c>
      <c r="E11" s="49" t="s">
        <v>16</v>
      </c>
      <c r="F11" s="41" t="s">
        <v>2</v>
      </c>
      <c r="G11" s="49" t="s">
        <v>17</v>
      </c>
      <c r="H11" s="41" t="s">
        <v>2</v>
      </c>
      <c r="I11" s="49" t="s">
        <v>17</v>
      </c>
      <c r="J11" s="41" t="s">
        <v>2</v>
      </c>
      <c r="K11" s="49" t="s">
        <v>17</v>
      </c>
      <c r="L11" s="41" t="s">
        <v>2</v>
      </c>
      <c r="M11" s="49"/>
    </row>
    <row r="12" spans="1:125">
      <c r="A12" s="53"/>
      <c r="B12" s="56"/>
      <c r="C12" s="57"/>
      <c r="D12" s="45"/>
      <c r="E12" s="56"/>
      <c r="F12" s="58"/>
      <c r="G12" s="56" t="s">
        <v>18</v>
      </c>
      <c r="H12" s="58"/>
      <c r="I12" s="56" t="s">
        <v>18</v>
      </c>
      <c r="J12" s="58"/>
      <c r="K12" s="56" t="s">
        <v>18</v>
      </c>
      <c r="L12" s="58"/>
      <c r="M12" s="56"/>
    </row>
    <row r="13" spans="1:125" ht="14.25" thickBot="1">
      <c r="A13" s="59" t="s">
        <v>19</v>
      </c>
      <c r="B13" s="43" t="s">
        <v>20</v>
      </c>
      <c r="C13" s="44" t="s">
        <v>21</v>
      </c>
      <c r="D13" s="43" t="s">
        <v>22</v>
      </c>
      <c r="E13" s="60" t="s">
        <v>23</v>
      </c>
      <c r="F13" s="43" t="s">
        <v>24</v>
      </c>
      <c r="G13" s="44" t="s">
        <v>25</v>
      </c>
      <c r="H13" s="43" t="s">
        <v>26</v>
      </c>
      <c r="I13" s="60" t="s">
        <v>27</v>
      </c>
      <c r="J13" s="43" t="s">
        <v>28</v>
      </c>
      <c r="K13" s="60" t="s">
        <v>29</v>
      </c>
      <c r="L13" s="43" t="s">
        <v>30</v>
      </c>
      <c r="M13" s="60" t="s">
        <v>31</v>
      </c>
    </row>
    <row r="14" spans="1:125" s="104" customFormat="1" ht="20.25" customHeight="1">
      <c r="A14" s="119"/>
      <c r="B14" s="105"/>
      <c r="C14" s="106" t="s">
        <v>76</v>
      </c>
      <c r="D14" s="105"/>
      <c r="E14" s="105"/>
      <c r="F14" s="107"/>
      <c r="G14" s="108"/>
      <c r="H14" s="109"/>
      <c r="I14" s="109"/>
      <c r="J14" s="109"/>
      <c r="K14" s="109"/>
      <c r="L14" s="109"/>
      <c r="M14" s="110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</row>
    <row r="15" spans="1:125" s="104" customFormat="1" ht="43.5" customHeight="1">
      <c r="A15" s="462">
        <v>1</v>
      </c>
      <c r="B15" s="206" t="s">
        <v>77</v>
      </c>
      <c r="C15" s="151" t="s">
        <v>108</v>
      </c>
      <c r="D15" s="221" t="s">
        <v>73</v>
      </c>
      <c r="E15" s="151"/>
      <c r="F15" s="221">
        <v>12</v>
      </c>
      <c r="G15" s="152"/>
      <c r="H15" s="242"/>
      <c r="I15" s="152"/>
      <c r="J15" s="242"/>
      <c r="K15" s="152"/>
      <c r="L15" s="242"/>
      <c r="M15" s="15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</row>
    <row r="16" spans="1:125" s="104" customFormat="1" ht="20.25" customHeight="1">
      <c r="A16" s="463"/>
      <c r="B16" s="207"/>
      <c r="C16" s="133" t="s">
        <v>94</v>
      </c>
      <c r="D16" s="222" t="s">
        <v>33</v>
      </c>
      <c r="E16" s="134">
        <v>0.2</v>
      </c>
      <c r="F16" s="232">
        <f>F15*E16</f>
        <v>2.4000000000000004</v>
      </c>
      <c r="G16" s="135"/>
      <c r="H16" s="243">
        <f>G16*F16</f>
        <v>0</v>
      </c>
      <c r="I16" s="136"/>
      <c r="J16" s="253"/>
      <c r="K16" s="136"/>
      <c r="L16" s="253"/>
      <c r="M16" s="154">
        <f>H16</f>
        <v>0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</row>
    <row r="17" spans="1:125" s="104" customFormat="1" ht="22.5" customHeight="1">
      <c r="A17" s="464"/>
      <c r="B17" s="208" t="s">
        <v>113</v>
      </c>
      <c r="C17" s="155" t="s">
        <v>95</v>
      </c>
      <c r="D17" s="223" t="s">
        <v>79</v>
      </c>
      <c r="E17" s="156">
        <v>0.112</v>
      </c>
      <c r="F17" s="233">
        <f>F15*E17</f>
        <v>1.3440000000000001</v>
      </c>
      <c r="G17" s="157"/>
      <c r="H17" s="244"/>
      <c r="I17" s="158"/>
      <c r="J17" s="254"/>
      <c r="K17" s="157"/>
      <c r="L17" s="128">
        <f>K17*F17</f>
        <v>0</v>
      </c>
      <c r="M17" s="159">
        <f>L17</f>
        <v>0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</row>
    <row r="18" spans="1:125" s="111" customFormat="1" ht="27">
      <c r="A18" s="469">
        <v>2</v>
      </c>
      <c r="B18" s="209" t="s">
        <v>78</v>
      </c>
      <c r="C18" s="163" t="s">
        <v>167</v>
      </c>
      <c r="D18" s="224" t="s">
        <v>73</v>
      </c>
      <c r="E18" s="164"/>
      <c r="F18" s="224">
        <v>12</v>
      </c>
      <c r="G18" s="165"/>
      <c r="H18" s="121"/>
      <c r="I18" s="165"/>
      <c r="J18" s="121"/>
      <c r="K18" s="165"/>
      <c r="L18" s="121"/>
      <c r="M18" s="166"/>
    </row>
    <row r="19" spans="1:125" s="111" customFormat="1" ht="15">
      <c r="A19" s="470"/>
      <c r="B19" s="210"/>
      <c r="C19" s="133" t="s">
        <v>94</v>
      </c>
      <c r="D19" s="222" t="s">
        <v>33</v>
      </c>
      <c r="E19" s="137">
        <v>2.16</v>
      </c>
      <c r="F19" s="234">
        <f>E19*F18</f>
        <v>25.92</v>
      </c>
      <c r="G19" s="138"/>
      <c r="H19" s="245">
        <f>G19*F19</f>
        <v>0</v>
      </c>
      <c r="I19" s="138"/>
      <c r="J19" s="245"/>
      <c r="K19" s="138"/>
      <c r="L19" s="245"/>
      <c r="M19" s="167">
        <f>H19</f>
        <v>0</v>
      </c>
    </row>
    <row r="20" spans="1:125" s="111" customFormat="1" ht="15">
      <c r="A20" s="471"/>
      <c r="B20" s="211" t="s">
        <v>114</v>
      </c>
      <c r="C20" s="168" t="s">
        <v>80</v>
      </c>
      <c r="D20" s="223" t="s">
        <v>79</v>
      </c>
      <c r="E20" s="169">
        <v>1.25</v>
      </c>
      <c r="F20" s="235">
        <f>E20*F18</f>
        <v>15</v>
      </c>
      <c r="G20" s="170"/>
      <c r="H20" s="127"/>
      <c r="I20" s="170"/>
      <c r="J20" s="127"/>
      <c r="K20" s="170"/>
      <c r="L20" s="127">
        <f>K20*F20</f>
        <v>0</v>
      </c>
      <c r="M20" s="171">
        <f>L20</f>
        <v>0</v>
      </c>
    </row>
    <row r="21" spans="1:125" s="97" customFormat="1" ht="15" customHeight="1">
      <c r="A21" s="475">
        <v>3</v>
      </c>
      <c r="B21" s="261" t="s">
        <v>109</v>
      </c>
      <c r="C21" s="313" t="s">
        <v>112</v>
      </c>
      <c r="D21" s="262" t="s">
        <v>110</v>
      </c>
      <c r="E21" s="263"/>
      <c r="F21" s="279">
        <v>0.4</v>
      </c>
      <c r="G21" s="256"/>
      <c r="H21" s="264"/>
      <c r="I21" s="256"/>
      <c r="J21" s="264"/>
      <c r="K21" s="256"/>
      <c r="L21" s="264"/>
      <c r="M21" s="256"/>
    </row>
    <row r="22" spans="1:125" s="97" customFormat="1" ht="15.75">
      <c r="A22" s="475"/>
      <c r="B22" s="265"/>
      <c r="C22" s="216" t="s">
        <v>32</v>
      </c>
      <c r="D22" s="216" t="s">
        <v>33</v>
      </c>
      <c r="E22" s="266">
        <v>0.89</v>
      </c>
      <c r="F22" s="280">
        <f>F21*E22</f>
        <v>0.35600000000000004</v>
      </c>
      <c r="G22" s="257"/>
      <c r="H22" s="267">
        <f>F22*G22</f>
        <v>0</v>
      </c>
      <c r="I22" s="258"/>
      <c r="J22" s="268"/>
      <c r="K22" s="258"/>
      <c r="L22" s="268"/>
      <c r="M22" s="257">
        <f>H22</f>
        <v>0</v>
      </c>
      <c r="O22" s="97">
        <v>12</v>
      </c>
      <c r="P22" s="97">
        <v>36</v>
      </c>
    </row>
    <row r="23" spans="1:125" s="97" customFormat="1" ht="15.75">
      <c r="A23" s="475"/>
      <c r="B23" s="22"/>
      <c r="C23" s="216" t="s">
        <v>34</v>
      </c>
      <c r="D23" s="22" t="s">
        <v>4</v>
      </c>
      <c r="E23" s="266">
        <v>0.37</v>
      </c>
      <c r="F23" s="280">
        <f>F21*E23</f>
        <v>0.14799999999999999</v>
      </c>
      <c r="G23" s="256"/>
      <c r="H23" s="268"/>
      <c r="I23" s="258"/>
      <c r="J23" s="268"/>
      <c r="K23" s="257"/>
      <c r="L23" s="267">
        <f>F23*K23</f>
        <v>0</v>
      </c>
      <c r="M23" s="257">
        <f>L23</f>
        <v>0</v>
      </c>
    </row>
    <row r="24" spans="1:125" s="97" customFormat="1" ht="15.75">
      <c r="A24" s="475"/>
      <c r="B24" s="269" t="s">
        <v>126</v>
      </c>
      <c r="C24" s="216" t="s">
        <v>125</v>
      </c>
      <c r="D24" s="22" t="s">
        <v>110</v>
      </c>
      <c r="E24" s="266">
        <v>1.1499999999999999</v>
      </c>
      <c r="F24" s="280">
        <f>F21*E24</f>
        <v>0.45999999999999996</v>
      </c>
      <c r="G24" s="256"/>
      <c r="H24" s="268"/>
      <c r="I24" s="257"/>
      <c r="J24" s="267">
        <f>F24*I24</f>
        <v>0</v>
      </c>
      <c r="K24" s="258"/>
      <c r="L24" s="268"/>
      <c r="M24" s="257">
        <f>J24</f>
        <v>0</v>
      </c>
      <c r="O24" s="97">
        <v>13</v>
      </c>
      <c r="Q24" s="97">
        <f>O24*P22/O22</f>
        <v>39</v>
      </c>
    </row>
    <row r="25" spans="1:125" s="97" customFormat="1" ht="15.75">
      <c r="A25" s="476"/>
      <c r="B25" s="160"/>
      <c r="C25" s="130" t="s">
        <v>111</v>
      </c>
      <c r="D25" s="160" t="s">
        <v>4</v>
      </c>
      <c r="E25" s="270">
        <v>0.02</v>
      </c>
      <c r="F25" s="161">
        <f>F21*E25</f>
        <v>8.0000000000000002E-3</v>
      </c>
      <c r="G25" s="255"/>
      <c r="H25" s="271"/>
      <c r="I25" s="259"/>
      <c r="J25" s="183">
        <f>F25*I25</f>
        <v>0</v>
      </c>
      <c r="K25" s="272"/>
      <c r="L25" s="271"/>
      <c r="M25" s="259">
        <f>J25</f>
        <v>0</v>
      </c>
    </row>
    <row r="26" spans="1:125" s="111" customFormat="1" ht="15.75">
      <c r="A26" s="472">
        <v>4</v>
      </c>
      <c r="B26" s="212" t="s">
        <v>82</v>
      </c>
      <c r="C26" s="172" t="s">
        <v>83</v>
      </c>
      <c r="D26" s="224" t="s">
        <v>84</v>
      </c>
      <c r="E26" s="173"/>
      <c r="F26" s="224">
        <v>4.32</v>
      </c>
      <c r="G26" s="165"/>
      <c r="H26" s="121"/>
      <c r="I26" s="165"/>
      <c r="J26" s="121"/>
      <c r="K26" s="165"/>
      <c r="L26" s="121"/>
      <c r="M26" s="166"/>
    </row>
    <row r="27" spans="1:125" s="33" customFormat="1" ht="15">
      <c r="A27" s="473"/>
      <c r="B27" s="213"/>
      <c r="C27" s="133" t="s">
        <v>94</v>
      </c>
      <c r="D27" s="225" t="s">
        <v>33</v>
      </c>
      <c r="E27" s="137">
        <v>1.39</v>
      </c>
      <c r="F27" s="234">
        <f>E27*F26</f>
        <v>6.0048000000000004</v>
      </c>
      <c r="G27" s="138"/>
      <c r="H27" s="245">
        <f>G27*F27</f>
        <v>0</v>
      </c>
      <c r="I27" s="138"/>
      <c r="J27" s="245"/>
      <c r="K27" s="138"/>
      <c r="L27" s="245"/>
      <c r="M27" s="167">
        <f>H27</f>
        <v>0</v>
      </c>
      <c r="N27" s="111"/>
    </row>
    <row r="28" spans="1:125" s="33" customFormat="1" ht="15">
      <c r="A28" s="473"/>
      <c r="B28" s="210" t="s">
        <v>103</v>
      </c>
      <c r="C28" s="139" t="s">
        <v>102</v>
      </c>
      <c r="D28" s="226" t="s">
        <v>79</v>
      </c>
      <c r="E28" s="140">
        <v>0.68</v>
      </c>
      <c r="F28" s="234">
        <f>E28*F26</f>
        <v>2.9376000000000002</v>
      </c>
      <c r="G28" s="138"/>
      <c r="H28" s="245"/>
      <c r="I28" s="138"/>
      <c r="J28" s="245"/>
      <c r="K28" s="138"/>
      <c r="L28" s="245">
        <f>K28*F28</f>
        <v>0</v>
      </c>
      <c r="M28" s="167">
        <f>L28</f>
        <v>0</v>
      </c>
      <c r="N28" s="111"/>
    </row>
    <row r="29" spans="1:125" s="33" customFormat="1" ht="15.75">
      <c r="A29" s="474"/>
      <c r="B29" s="211" t="s">
        <v>127</v>
      </c>
      <c r="C29" s="174" t="s">
        <v>128</v>
      </c>
      <c r="D29" s="227" t="s">
        <v>85</v>
      </c>
      <c r="E29" s="175">
        <v>1.02</v>
      </c>
      <c r="F29" s="235">
        <f>E29*F26</f>
        <v>4.4064000000000005</v>
      </c>
      <c r="G29" s="170"/>
      <c r="H29" s="127"/>
      <c r="I29" s="170"/>
      <c r="J29" s="127">
        <f>I29*F29</f>
        <v>0</v>
      </c>
      <c r="K29" s="170"/>
      <c r="L29" s="127"/>
      <c r="M29" s="171">
        <f>J29</f>
        <v>0</v>
      </c>
      <c r="N29" s="111"/>
    </row>
    <row r="30" spans="1:125" s="111" customFormat="1" ht="27">
      <c r="A30" s="469">
        <v>5</v>
      </c>
      <c r="B30" s="209" t="s">
        <v>86</v>
      </c>
      <c r="C30" s="172" t="s">
        <v>168</v>
      </c>
      <c r="D30" s="228" t="s">
        <v>87</v>
      </c>
      <c r="E30" s="176"/>
      <c r="F30" s="312">
        <f>F35</f>
        <v>1.0384200000000001</v>
      </c>
      <c r="G30" s="165"/>
      <c r="H30" s="121"/>
      <c r="I30" s="165"/>
      <c r="J30" s="121"/>
      <c r="K30" s="165"/>
      <c r="L30" s="121"/>
      <c r="M30" s="166"/>
    </row>
    <row r="31" spans="1:125" s="33" customFormat="1">
      <c r="A31" s="470"/>
      <c r="B31" s="213"/>
      <c r="C31" s="133" t="s">
        <v>94</v>
      </c>
      <c r="D31" s="222" t="s">
        <v>33</v>
      </c>
      <c r="E31" s="137">
        <v>2.56</v>
      </c>
      <c r="F31" s="234">
        <f>E31*F30</f>
        <v>2.6583552000000004</v>
      </c>
      <c r="G31" s="138"/>
      <c r="H31" s="245">
        <f>G31*F31</f>
        <v>0</v>
      </c>
      <c r="I31" s="138"/>
      <c r="J31" s="245"/>
      <c r="K31" s="138"/>
      <c r="L31" s="245"/>
      <c r="M31" s="167">
        <f>H31</f>
        <v>0</v>
      </c>
    </row>
    <row r="32" spans="1:125" s="33" customFormat="1">
      <c r="A32" s="470"/>
      <c r="B32" s="213" t="s">
        <v>115</v>
      </c>
      <c r="C32" s="139" t="s">
        <v>88</v>
      </c>
      <c r="D32" s="226" t="s">
        <v>79</v>
      </c>
      <c r="E32" s="140">
        <v>1.24</v>
      </c>
      <c r="F32" s="234">
        <f>E32*F30</f>
        <v>1.2876408000000001</v>
      </c>
      <c r="G32" s="138"/>
      <c r="H32" s="245"/>
      <c r="I32" s="138"/>
      <c r="J32" s="245"/>
      <c r="K32" s="138"/>
      <c r="L32" s="245">
        <f>K32*F32</f>
        <v>0</v>
      </c>
      <c r="M32" s="167">
        <f>L32</f>
        <v>0</v>
      </c>
    </row>
    <row r="33" spans="1:125" s="33" customFormat="1">
      <c r="A33" s="470"/>
      <c r="B33" s="210" t="s">
        <v>129</v>
      </c>
      <c r="C33" s="139" t="s">
        <v>130</v>
      </c>
      <c r="D33" s="222" t="s">
        <v>36</v>
      </c>
      <c r="E33" s="137">
        <v>2.23</v>
      </c>
      <c r="F33" s="234">
        <f>E33*F30</f>
        <v>2.3156766000000002</v>
      </c>
      <c r="G33" s="138"/>
      <c r="H33" s="245"/>
      <c r="I33" s="138"/>
      <c r="J33" s="245">
        <f>I33*F33</f>
        <v>0</v>
      </c>
      <c r="K33" s="138"/>
      <c r="L33" s="245"/>
      <c r="M33" s="167">
        <f>J33</f>
        <v>0</v>
      </c>
    </row>
    <row r="34" spans="1:125" s="33" customFormat="1">
      <c r="A34" s="471"/>
      <c r="B34" s="214"/>
      <c r="C34" s="174" t="s">
        <v>89</v>
      </c>
      <c r="D34" s="227" t="s">
        <v>4</v>
      </c>
      <c r="E34" s="175">
        <v>0.13</v>
      </c>
      <c r="F34" s="235">
        <f>E34*F30</f>
        <v>0.13499460000000002</v>
      </c>
      <c r="G34" s="170"/>
      <c r="H34" s="127"/>
      <c r="I34" s="170"/>
      <c r="J34" s="127">
        <f>I34*F34</f>
        <v>0</v>
      </c>
      <c r="K34" s="170"/>
      <c r="L34" s="127"/>
      <c r="M34" s="171">
        <f>J34</f>
        <v>0</v>
      </c>
    </row>
    <row r="35" spans="1:125" s="113" customFormat="1" ht="20.25" customHeight="1">
      <c r="A35" s="465">
        <v>6</v>
      </c>
      <c r="B35" s="467"/>
      <c r="C35" s="317" t="s">
        <v>169</v>
      </c>
      <c r="D35" s="229" t="s">
        <v>81</v>
      </c>
      <c r="E35" s="177"/>
      <c r="F35" s="281">
        <f>(966+72.42)/1000</f>
        <v>1.0384200000000001</v>
      </c>
      <c r="G35" s="178"/>
      <c r="H35" s="246"/>
      <c r="I35" s="179"/>
      <c r="J35" s="120"/>
      <c r="K35" s="178"/>
      <c r="L35" s="246"/>
      <c r="M35" s="180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</row>
    <row r="36" spans="1:125" s="113" customFormat="1" ht="19.5" customHeight="1">
      <c r="A36" s="466"/>
      <c r="B36" s="468"/>
      <c r="C36" s="144" t="s">
        <v>94</v>
      </c>
      <c r="D36" s="222" t="s">
        <v>33</v>
      </c>
      <c r="E36" s="141">
        <v>34.9</v>
      </c>
      <c r="F36" s="236">
        <f>F35*E36</f>
        <v>36.240858000000003</v>
      </c>
      <c r="G36" s="143"/>
      <c r="H36" s="243">
        <f>G36*F36</f>
        <v>0</v>
      </c>
      <c r="I36" s="142"/>
      <c r="J36" s="247"/>
      <c r="K36" s="142"/>
      <c r="L36" s="247"/>
      <c r="M36" s="181">
        <f>H36</f>
        <v>0</v>
      </c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</row>
    <row r="37" spans="1:125" s="113" customFormat="1" ht="20.25" customHeight="1">
      <c r="A37" s="466"/>
      <c r="B37" s="468"/>
      <c r="C37" s="318" t="s">
        <v>93</v>
      </c>
      <c r="D37" s="215" t="s">
        <v>4</v>
      </c>
      <c r="E37" s="141">
        <v>4.07</v>
      </c>
      <c r="F37" s="236">
        <f>F35*E37</f>
        <v>4.2263694000000012</v>
      </c>
      <c r="G37" s="142"/>
      <c r="H37" s="247"/>
      <c r="I37" s="143"/>
      <c r="J37" s="243"/>
      <c r="K37" s="142"/>
      <c r="L37" s="247">
        <f>K37*F37</f>
        <v>0</v>
      </c>
      <c r="M37" s="181">
        <f>L37</f>
        <v>0</v>
      </c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</row>
    <row r="38" spans="1:125" s="113" customFormat="1" ht="20.25" customHeight="1">
      <c r="A38" s="466"/>
      <c r="B38" s="215" t="s">
        <v>104</v>
      </c>
      <c r="C38" s="318" t="s">
        <v>92</v>
      </c>
      <c r="D38" s="215" t="s">
        <v>36</v>
      </c>
      <c r="E38" s="141">
        <v>15.2</v>
      </c>
      <c r="F38" s="236">
        <f>F35*E38</f>
        <v>15.783984</v>
      </c>
      <c r="G38" s="142"/>
      <c r="H38" s="247"/>
      <c r="I38" s="143"/>
      <c r="J38" s="243">
        <f>F38*I38</f>
        <v>0</v>
      </c>
      <c r="K38" s="142"/>
      <c r="L38" s="247"/>
      <c r="M38" s="181">
        <f>J38</f>
        <v>0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</row>
    <row r="39" spans="1:125" s="113" customFormat="1" ht="20.25" customHeight="1">
      <c r="A39" s="466"/>
      <c r="B39" s="215" t="s">
        <v>138</v>
      </c>
      <c r="C39" s="318" t="s">
        <v>91</v>
      </c>
      <c r="D39" s="215" t="s">
        <v>63</v>
      </c>
      <c r="E39" s="141" t="s">
        <v>35</v>
      </c>
      <c r="F39" s="236">
        <v>84</v>
      </c>
      <c r="G39" s="142"/>
      <c r="H39" s="247"/>
      <c r="I39" s="143"/>
      <c r="J39" s="243">
        <f>I39*F39</f>
        <v>0</v>
      </c>
      <c r="K39" s="142"/>
      <c r="L39" s="247"/>
      <c r="M39" s="181">
        <f t="shared" ref="M39:M40" si="0">J39</f>
        <v>0</v>
      </c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</row>
    <row r="40" spans="1:125" s="113" customFormat="1" ht="20.25" customHeight="1">
      <c r="A40" s="466"/>
      <c r="B40" s="215" t="s">
        <v>139</v>
      </c>
      <c r="C40" s="318" t="s">
        <v>131</v>
      </c>
      <c r="D40" s="215" t="s">
        <v>63</v>
      </c>
      <c r="E40" s="141" t="s">
        <v>35</v>
      </c>
      <c r="F40" s="236">
        <v>20.399999999999999</v>
      </c>
      <c r="G40" s="142"/>
      <c r="H40" s="247"/>
      <c r="I40" s="143"/>
      <c r="J40" s="243">
        <f>I40*F40</f>
        <v>0</v>
      </c>
      <c r="K40" s="142"/>
      <c r="L40" s="247"/>
      <c r="M40" s="181">
        <f t="shared" si="0"/>
        <v>0</v>
      </c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</row>
    <row r="41" spans="1:125" s="97" customFormat="1" ht="15.75">
      <c r="A41" s="418"/>
      <c r="B41" s="419"/>
      <c r="C41" s="420" t="s">
        <v>1</v>
      </c>
      <c r="D41" s="419"/>
      <c r="E41" s="421"/>
      <c r="F41" s="422"/>
      <c r="G41" s="423"/>
      <c r="H41" s="101">
        <f>SUM(H15:H40)</f>
        <v>0</v>
      </c>
      <c r="I41" s="424"/>
      <c r="J41" s="101">
        <f>SUM(J15:J40)</f>
        <v>0</v>
      </c>
      <c r="K41" s="424"/>
      <c r="L41" s="101">
        <f>SUM(L15:L40)</f>
        <v>0</v>
      </c>
      <c r="M41" s="204">
        <f>SUM(M15:M40)</f>
        <v>0</v>
      </c>
      <c r="N41" s="96"/>
    </row>
    <row r="42" spans="1:125" s="24" customFormat="1" ht="15.75">
      <c r="A42" s="194"/>
      <c r="B42" s="98"/>
      <c r="C42" s="196" t="s">
        <v>37</v>
      </c>
      <c r="D42" s="102" t="s">
        <v>171</v>
      </c>
      <c r="E42" s="198"/>
      <c r="F42" s="100"/>
      <c r="G42" s="201"/>
      <c r="H42" s="101"/>
      <c r="I42" s="202"/>
      <c r="J42" s="101"/>
      <c r="K42" s="202"/>
      <c r="L42" s="101"/>
      <c r="M42" s="204" t="e">
        <f>M41*D42</f>
        <v>#VALUE!</v>
      </c>
      <c r="N42" s="114"/>
      <c r="O42" s="23"/>
    </row>
    <row r="43" spans="1:125" s="24" customFormat="1" ht="15.75">
      <c r="A43" s="194"/>
      <c r="B43" s="98"/>
      <c r="C43" s="196" t="s">
        <v>1</v>
      </c>
      <c r="D43" s="99"/>
      <c r="E43" s="199"/>
      <c r="F43" s="98"/>
      <c r="G43" s="199"/>
      <c r="H43" s="101"/>
      <c r="I43" s="202"/>
      <c r="J43" s="101"/>
      <c r="K43" s="202"/>
      <c r="L43" s="101"/>
      <c r="M43" s="204" t="e">
        <f>M42+M41</f>
        <v>#VALUE!</v>
      </c>
      <c r="N43" s="114"/>
      <c r="O43" s="23"/>
    </row>
    <row r="44" spans="1:125" s="24" customFormat="1" ht="15.75">
      <c r="A44" s="194"/>
      <c r="B44" s="98"/>
      <c r="C44" s="196" t="s">
        <v>38</v>
      </c>
      <c r="D44" s="102" t="s">
        <v>171</v>
      </c>
      <c r="E44" s="198"/>
      <c r="F44" s="100"/>
      <c r="G44" s="201"/>
      <c r="H44" s="101"/>
      <c r="I44" s="202"/>
      <c r="J44" s="101"/>
      <c r="K44" s="202"/>
      <c r="L44" s="101"/>
      <c r="M44" s="204" t="e">
        <f>M43*D44</f>
        <v>#VALUE!</v>
      </c>
      <c r="N44" s="114"/>
      <c r="O44" s="23"/>
    </row>
    <row r="45" spans="1:125" s="24" customFormat="1" ht="15.75">
      <c r="A45" s="194"/>
      <c r="B45" s="98"/>
      <c r="C45" s="196" t="s">
        <v>99</v>
      </c>
      <c r="D45" s="99"/>
      <c r="E45" s="199"/>
      <c r="F45" s="98"/>
      <c r="G45" s="199"/>
      <c r="H45" s="101"/>
      <c r="I45" s="202"/>
      <c r="J45" s="101"/>
      <c r="K45" s="202"/>
      <c r="L45" s="101"/>
      <c r="M45" s="204" t="e">
        <f>M43+M44</f>
        <v>#VALUE!</v>
      </c>
      <c r="N45" s="114"/>
      <c r="O45" s="23"/>
    </row>
    <row r="46" spans="1:125" s="24" customFormat="1" ht="15.75">
      <c r="A46" s="195"/>
      <c r="B46" s="122"/>
      <c r="C46" s="197" t="s">
        <v>106</v>
      </c>
      <c r="D46" s="123"/>
      <c r="E46" s="200"/>
      <c r="F46" s="124"/>
      <c r="G46" s="200"/>
      <c r="H46" s="125"/>
      <c r="I46" s="203"/>
      <c r="J46" s="125"/>
      <c r="K46" s="203"/>
      <c r="L46" s="126"/>
      <c r="M46" s="205"/>
      <c r="N46" s="114"/>
      <c r="O46" s="23"/>
    </row>
    <row r="47" spans="1:125" s="104" customFormat="1" ht="26.25" customHeight="1">
      <c r="A47" s="462">
        <v>1</v>
      </c>
      <c r="B47" s="447" t="s">
        <v>96</v>
      </c>
      <c r="C47" s="184" t="s">
        <v>141</v>
      </c>
      <c r="D47" s="230" t="s">
        <v>73</v>
      </c>
      <c r="E47" s="151"/>
      <c r="F47" s="282">
        <v>12</v>
      </c>
      <c r="G47" s="185"/>
      <c r="H47" s="248"/>
      <c r="I47" s="185"/>
      <c r="J47" s="248"/>
      <c r="K47" s="185"/>
      <c r="L47" s="248"/>
      <c r="M47" s="186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</row>
    <row r="48" spans="1:125" s="104" customFormat="1" ht="21" customHeight="1">
      <c r="A48" s="463"/>
      <c r="B48" s="448"/>
      <c r="C48" s="133" t="s">
        <v>94</v>
      </c>
      <c r="D48" s="222" t="s">
        <v>33</v>
      </c>
      <c r="E48" s="144">
        <v>1.68</v>
      </c>
      <c r="F48" s="237">
        <f>F47*E48</f>
        <v>20.16</v>
      </c>
      <c r="G48" s="135"/>
      <c r="H48" s="249">
        <f>G48*F48</f>
        <v>0</v>
      </c>
      <c r="I48" s="136"/>
      <c r="J48" s="253"/>
      <c r="K48" s="136"/>
      <c r="L48" s="253"/>
      <c r="M48" s="154">
        <f>H48</f>
        <v>0</v>
      </c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</row>
    <row r="49" spans="1:125" s="104" customFormat="1" ht="22.5" customHeight="1">
      <c r="A49" s="463"/>
      <c r="B49" s="207" t="s">
        <v>123</v>
      </c>
      <c r="C49" s="314" t="s">
        <v>140</v>
      </c>
      <c r="D49" s="315" t="s">
        <v>73</v>
      </c>
      <c r="E49" s="144">
        <v>1</v>
      </c>
      <c r="F49" s="238">
        <f>F47*E49</f>
        <v>12</v>
      </c>
      <c r="G49" s="145"/>
      <c r="H49" s="250"/>
      <c r="I49" s="143"/>
      <c r="J49" s="249">
        <f>I49*F49</f>
        <v>0</v>
      </c>
      <c r="K49" s="145"/>
      <c r="L49" s="250"/>
      <c r="M49" s="154">
        <f>J49</f>
        <v>0</v>
      </c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</row>
    <row r="50" spans="1:125" s="104" customFormat="1" ht="18.75" customHeight="1">
      <c r="A50" s="464"/>
      <c r="B50" s="208" t="s">
        <v>116</v>
      </c>
      <c r="C50" s="155" t="s">
        <v>98</v>
      </c>
      <c r="D50" s="223" t="s">
        <v>79</v>
      </c>
      <c r="E50" s="156">
        <v>0.33500000000000002</v>
      </c>
      <c r="F50" s="239">
        <f>F47*E50</f>
        <v>4.0200000000000005</v>
      </c>
      <c r="G50" s="182"/>
      <c r="H50" s="244"/>
      <c r="I50" s="158"/>
      <c r="J50" s="254"/>
      <c r="K50" s="182"/>
      <c r="L50" s="244">
        <f>K50*F50</f>
        <v>0</v>
      </c>
      <c r="M50" s="159">
        <f>L50</f>
        <v>0</v>
      </c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</row>
    <row r="51" spans="1:125" s="104" customFormat="1" ht="23.25" customHeight="1">
      <c r="A51" s="447">
        <v>2</v>
      </c>
      <c r="B51" s="460" t="s">
        <v>97</v>
      </c>
      <c r="C51" s="151" t="s">
        <v>107</v>
      </c>
      <c r="D51" s="230" t="s">
        <v>63</v>
      </c>
      <c r="E51" s="151"/>
      <c r="F51" s="282">
        <f>F54+F55</f>
        <v>406</v>
      </c>
      <c r="G51" s="185"/>
      <c r="H51" s="248"/>
      <c r="I51" s="185"/>
      <c r="J51" s="248"/>
      <c r="K51" s="185"/>
      <c r="L51" s="248"/>
      <c r="M51" s="186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</row>
    <row r="52" spans="1:125" s="104" customFormat="1" ht="21" customHeight="1">
      <c r="A52" s="448"/>
      <c r="B52" s="461"/>
      <c r="C52" s="133" t="s">
        <v>94</v>
      </c>
      <c r="D52" s="222" t="s">
        <v>33</v>
      </c>
      <c r="E52" s="146">
        <v>3.44E-2</v>
      </c>
      <c r="F52" s="232">
        <f>F51*E52</f>
        <v>13.9664</v>
      </c>
      <c r="G52" s="135"/>
      <c r="H52" s="249">
        <f>G52*F52</f>
        <v>0</v>
      </c>
      <c r="I52" s="136"/>
      <c r="J52" s="253"/>
      <c r="K52" s="136"/>
      <c r="L52" s="253"/>
      <c r="M52" s="154">
        <f>H52</f>
        <v>0</v>
      </c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</row>
    <row r="53" spans="1:125" s="104" customFormat="1" ht="22.5" customHeight="1">
      <c r="A53" s="448"/>
      <c r="B53" s="207" t="s">
        <v>135</v>
      </c>
      <c r="C53" s="133" t="s">
        <v>98</v>
      </c>
      <c r="D53" s="222" t="s">
        <v>79</v>
      </c>
      <c r="E53" s="134">
        <v>0.01</v>
      </c>
      <c r="F53" s="232">
        <f>F51*E53</f>
        <v>4.0600000000000005</v>
      </c>
      <c r="G53" s="143"/>
      <c r="H53" s="249"/>
      <c r="I53" s="136"/>
      <c r="J53" s="253"/>
      <c r="K53" s="143"/>
      <c r="L53" s="249">
        <f>K53*F53</f>
        <v>0</v>
      </c>
      <c r="M53" s="154">
        <f>L53</f>
        <v>0</v>
      </c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</row>
    <row r="54" spans="1:125" s="104" customFormat="1" ht="21" customHeight="1">
      <c r="A54" s="448"/>
      <c r="B54" s="217" t="s">
        <v>123</v>
      </c>
      <c r="C54" s="147" t="s">
        <v>165</v>
      </c>
      <c r="D54" s="207" t="s">
        <v>63</v>
      </c>
      <c r="E54" s="144" t="s">
        <v>35</v>
      </c>
      <c r="F54" s="238">
        <v>370</v>
      </c>
      <c r="G54" s="145"/>
      <c r="H54" s="250"/>
      <c r="I54" s="143"/>
      <c r="J54" s="249">
        <f>I54*F54</f>
        <v>0</v>
      </c>
      <c r="K54" s="145"/>
      <c r="L54" s="250"/>
      <c r="M54" s="154">
        <f>J54</f>
        <v>0</v>
      </c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</row>
    <row r="55" spans="1:125" s="104" customFormat="1" ht="22.5" customHeight="1">
      <c r="A55" s="448"/>
      <c r="B55" s="217" t="s">
        <v>134</v>
      </c>
      <c r="C55" s="147" t="s">
        <v>133</v>
      </c>
      <c r="D55" s="207" t="s">
        <v>63</v>
      </c>
      <c r="E55" s="144" t="s">
        <v>35</v>
      </c>
      <c r="F55" s="238">
        <v>36</v>
      </c>
      <c r="G55" s="145"/>
      <c r="H55" s="250"/>
      <c r="I55" s="135"/>
      <c r="J55" s="249">
        <f t="shared" ref="J55" si="1">I55*F55</f>
        <v>0</v>
      </c>
      <c r="K55" s="145"/>
      <c r="L55" s="250"/>
      <c r="M55" s="154">
        <f t="shared" ref="M55" si="2">J55</f>
        <v>0</v>
      </c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</row>
    <row r="56" spans="1:125" s="118" customFormat="1" ht="22.5" customHeight="1">
      <c r="A56" s="448"/>
      <c r="B56" s="217" t="s">
        <v>123</v>
      </c>
      <c r="C56" s="133" t="s">
        <v>132</v>
      </c>
      <c r="D56" s="207" t="s">
        <v>73</v>
      </c>
      <c r="E56" s="144" t="s">
        <v>35</v>
      </c>
      <c r="F56" s="238">
        <v>24</v>
      </c>
      <c r="G56" s="145"/>
      <c r="H56" s="250"/>
      <c r="I56" s="135"/>
      <c r="J56" s="249">
        <f t="shared" ref="J56" si="3">I56*F56</f>
        <v>0</v>
      </c>
      <c r="K56" s="145"/>
      <c r="L56" s="250"/>
      <c r="M56" s="154">
        <f t="shared" ref="M56" si="4">J56</f>
        <v>0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</row>
    <row r="57" spans="1:125" s="118" customFormat="1" ht="18" customHeight="1">
      <c r="A57" s="448"/>
      <c r="B57" s="217" t="s">
        <v>123</v>
      </c>
      <c r="C57" s="133" t="s">
        <v>142</v>
      </c>
      <c r="D57" s="207" t="s">
        <v>73</v>
      </c>
      <c r="E57" s="144" t="s">
        <v>35</v>
      </c>
      <c r="F57" s="238">
        <v>12</v>
      </c>
      <c r="G57" s="145"/>
      <c r="H57" s="250"/>
      <c r="I57" s="135"/>
      <c r="J57" s="249">
        <f t="shared" ref="J57" si="5">I57*F57</f>
        <v>0</v>
      </c>
      <c r="K57" s="145"/>
      <c r="L57" s="250"/>
      <c r="M57" s="154">
        <f t="shared" ref="M57" si="6">J57</f>
        <v>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</row>
    <row r="58" spans="1:125" s="118" customFormat="1" ht="26.25" customHeight="1">
      <c r="A58" s="447">
        <v>3</v>
      </c>
      <c r="B58" s="414" t="s">
        <v>145</v>
      </c>
      <c r="C58" s="409" t="s">
        <v>146</v>
      </c>
      <c r="D58" s="410" t="s">
        <v>148</v>
      </c>
      <c r="E58" s="411"/>
      <c r="F58" s="412">
        <v>1</v>
      </c>
      <c r="G58" s="376"/>
      <c r="H58" s="332"/>
      <c r="I58" s="339"/>
      <c r="J58" s="332"/>
      <c r="K58" s="398"/>
      <c r="L58" s="334"/>
      <c r="M58" s="40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</row>
    <row r="59" spans="1:125" s="118" customFormat="1" ht="21" customHeight="1">
      <c r="A59" s="448"/>
      <c r="B59" s="324"/>
      <c r="C59" s="216" t="s">
        <v>32</v>
      </c>
      <c r="D59" s="324" t="s">
        <v>33</v>
      </c>
      <c r="E59" s="385">
        <f>525/100</f>
        <v>5.25</v>
      </c>
      <c r="F59" s="325">
        <f>F58*E59</f>
        <v>5.25</v>
      </c>
      <c r="G59" s="395"/>
      <c r="H59" s="330">
        <f>G59*F59</f>
        <v>0</v>
      </c>
      <c r="I59" s="377"/>
      <c r="J59" s="326"/>
      <c r="K59" s="377"/>
      <c r="L59" s="324"/>
      <c r="M59" s="257">
        <f>H59</f>
        <v>0</v>
      </c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</row>
    <row r="60" spans="1:125" s="118" customFormat="1" ht="21" customHeight="1">
      <c r="A60" s="448"/>
      <c r="B60" s="324"/>
      <c r="C60" s="216" t="s">
        <v>147</v>
      </c>
      <c r="D60" s="324" t="s">
        <v>4</v>
      </c>
      <c r="E60" s="385">
        <f>143/100</f>
        <v>1.43</v>
      </c>
      <c r="F60" s="325">
        <f>F58*E60</f>
        <v>1.43</v>
      </c>
      <c r="G60" s="377"/>
      <c r="H60" s="326"/>
      <c r="I60" s="386"/>
      <c r="J60" s="327">
        <f>I60*F60</f>
        <v>0</v>
      </c>
      <c r="K60" s="399"/>
      <c r="L60" s="328"/>
      <c r="M60" s="257">
        <f>J60</f>
        <v>0</v>
      </c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</row>
    <row r="61" spans="1:125" s="118" customFormat="1" ht="21" customHeight="1">
      <c r="A61" s="448"/>
      <c r="B61" s="324"/>
      <c r="C61" s="216" t="s">
        <v>34</v>
      </c>
      <c r="D61" s="324" t="s">
        <v>4</v>
      </c>
      <c r="E61" s="385">
        <f>13/100</f>
        <v>0.13</v>
      </c>
      <c r="F61" s="325">
        <f>F58*E61</f>
        <v>0.13</v>
      </c>
      <c r="G61" s="377"/>
      <c r="H61" s="327"/>
      <c r="I61" s="386"/>
      <c r="J61" s="326"/>
      <c r="K61" s="386"/>
      <c r="L61" s="331">
        <f>K61*F61</f>
        <v>0</v>
      </c>
      <c r="M61" s="257">
        <f>L61</f>
        <v>0</v>
      </c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</row>
    <row r="62" spans="1:125" s="118" customFormat="1" ht="21" customHeight="1">
      <c r="A62" s="457"/>
      <c r="B62" s="324" t="s">
        <v>160</v>
      </c>
      <c r="C62" s="216" t="s">
        <v>146</v>
      </c>
      <c r="D62" s="324" t="s">
        <v>148</v>
      </c>
      <c r="E62" s="385"/>
      <c r="F62" s="325">
        <v>1</v>
      </c>
      <c r="G62" s="377"/>
      <c r="H62" s="327"/>
      <c r="I62" s="386"/>
      <c r="J62" s="327">
        <f>I62*F62</f>
        <v>0</v>
      </c>
      <c r="K62" s="386"/>
      <c r="L62" s="331"/>
      <c r="M62" s="257">
        <f>J62</f>
        <v>0</v>
      </c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</row>
    <row r="63" spans="1:125" s="118" customFormat="1" ht="21" customHeight="1">
      <c r="A63" s="447">
        <v>4</v>
      </c>
      <c r="B63" s="415" t="s">
        <v>149</v>
      </c>
      <c r="C63" s="413" t="s">
        <v>159</v>
      </c>
      <c r="D63" s="410" t="s">
        <v>148</v>
      </c>
      <c r="E63" s="411"/>
      <c r="F63" s="412">
        <v>1</v>
      </c>
      <c r="G63" s="376"/>
      <c r="H63" s="332"/>
      <c r="I63" s="339"/>
      <c r="J63" s="337"/>
      <c r="K63" s="400"/>
      <c r="L63" s="338"/>
      <c r="M63" s="408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</row>
    <row r="64" spans="1:125" s="118" customFormat="1" ht="22.5" customHeight="1">
      <c r="A64" s="448"/>
      <c r="B64" s="324"/>
      <c r="C64" s="377" t="s">
        <v>32</v>
      </c>
      <c r="D64" s="324" t="s">
        <v>33</v>
      </c>
      <c r="E64" s="386">
        <v>8</v>
      </c>
      <c r="F64" s="325">
        <f>F63*E64</f>
        <v>8</v>
      </c>
      <c r="G64" s="395"/>
      <c r="H64" s="327">
        <f>G64*F64</f>
        <v>0</v>
      </c>
      <c r="I64" s="386"/>
      <c r="J64" s="327"/>
      <c r="K64" s="386"/>
      <c r="L64" s="329"/>
      <c r="M64" s="257">
        <f>H64</f>
        <v>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</row>
    <row r="65" spans="1:125" s="118" customFormat="1" ht="18.75" customHeight="1">
      <c r="A65" s="448"/>
      <c r="B65" s="324"/>
      <c r="C65" s="377" t="s">
        <v>147</v>
      </c>
      <c r="D65" s="324" t="s">
        <v>4</v>
      </c>
      <c r="E65" s="387">
        <v>6.83</v>
      </c>
      <c r="F65" s="325">
        <f>F63*E65</f>
        <v>6.83</v>
      </c>
      <c r="G65" s="377"/>
      <c r="H65" s="327"/>
      <c r="I65" s="386"/>
      <c r="J65" s="327">
        <f>I65*F65</f>
        <v>0</v>
      </c>
      <c r="K65" s="401"/>
      <c r="L65" s="336"/>
      <c r="M65" s="257">
        <f>J65</f>
        <v>0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</row>
    <row r="66" spans="1:125" s="118" customFormat="1" ht="26.25" customHeight="1">
      <c r="A66" s="448"/>
      <c r="B66" s="324" t="s">
        <v>161</v>
      </c>
      <c r="C66" s="377" t="s">
        <v>150</v>
      </c>
      <c r="D66" s="324" t="s">
        <v>148</v>
      </c>
      <c r="E66" s="387"/>
      <c r="F66" s="325">
        <f>F63</f>
        <v>1</v>
      </c>
      <c r="G66" s="377"/>
      <c r="H66" s="327"/>
      <c r="I66" s="386"/>
      <c r="J66" s="327">
        <f>I66*F66</f>
        <v>0</v>
      </c>
      <c r="K66" s="401"/>
      <c r="L66" s="336"/>
      <c r="M66" s="257">
        <f>J66</f>
        <v>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</row>
    <row r="67" spans="1:125" s="118" customFormat="1" ht="21" customHeight="1">
      <c r="A67" s="457"/>
      <c r="B67" s="324"/>
      <c r="C67" s="377" t="s">
        <v>34</v>
      </c>
      <c r="D67" s="324" t="s">
        <v>4</v>
      </c>
      <c r="E67" s="387">
        <v>0.77</v>
      </c>
      <c r="F67" s="325">
        <f>F63*E67</f>
        <v>0.77</v>
      </c>
      <c r="G67" s="377"/>
      <c r="H67" s="327"/>
      <c r="I67" s="386"/>
      <c r="J67" s="327"/>
      <c r="K67" s="386"/>
      <c r="L67" s="329">
        <f>K67*F67</f>
        <v>0</v>
      </c>
      <c r="M67" s="257">
        <f>L67</f>
        <v>0</v>
      </c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</row>
    <row r="68" spans="1:125" s="22" customFormat="1" ht="15.75">
      <c r="A68" s="449">
        <v>5</v>
      </c>
      <c r="B68" s="416" t="s">
        <v>151</v>
      </c>
      <c r="C68" s="375" t="s">
        <v>152</v>
      </c>
      <c r="D68" s="360" t="s">
        <v>148</v>
      </c>
      <c r="E68" s="388"/>
      <c r="F68" s="361">
        <v>1</v>
      </c>
      <c r="G68" s="339"/>
      <c r="H68" s="333"/>
      <c r="I68" s="339"/>
      <c r="J68" s="333"/>
      <c r="K68" s="339"/>
      <c r="L68" s="333"/>
      <c r="M68" s="339"/>
    </row>
    <row r="69" spans="1:125" s="22" customFormat="1" ht="15.75">
      <c r="A69" s="450"/>
      <c r="B69" s="324"/>
      <c r="C69" s="216" t="s">
        <v>32</v>
      </c>
      <c r="D69" s="324" t="s">
        <v>33</v>
      </c>
      <c r="E69" s="387">
        <v>1</v>
      </c>
      <c r="F69" s="325">
        <f>F68*E69</f>
        <v>1</v>
      </c>
      <c r="G69" s="386"/>
      <c r="H69" s="327">
        <f>G69*F69</f>
        <v>0</v>
      </c>
      <c r="I69" s="386"/>
      <c r="J69" s="327"/>
      <c r="K69" s="386"/>
      <c r="L69" s="327"/>
      <c r="M69" s="386">
        <f>H69</f>
        <v>0</v>
      </c>
    </row>
    <row r="70" spans="1:125" s="25" customFormat="1" ht="16.5">
      <c r="A70" s="450"/>
      <c r="B70" s="324"/>
      <c r="C70" s="216" t="s">
        <v>147</v>
      </c>
      <c r="D70" s="324" t="s">
        <v>4</v>
      </c>
      <c r="E70" s="387">
        <v>0.48</v>
      </c>
      <c r="F70" s="325">
        <f>F68*E70</f>
        <v>0.48</v>
      </c>
      <c r="G70" s="386"/>
      <c r="H70" s="327"/>
      <c r="I70" s="386"/>
      <c r="J70" s="327">
        <f>I70*F70</f>
        <v>0</v>
      </c>
      <c r="K70" s="401"/>
      <c r="L70" s="335"/>
      <c r="M70" s="386">
        <f>J70</f>
        <v>0</v>
      </c>
    </row>
    <row r="71" spans="1:125" s="25" customFormat="1" ht="16.5">
      <c r="A71" s="451"/>
      <c r="B71" s="417" t="s">
        <v>123</v>
      </c>
      <c r="C71" s="130" t="s">
        <v>153</v>
      </c>
      <c r="D71" s="160" t="s">
        <v>148</v>
      </c>
      <c r="E71" s="129">
        <v>1</v>
      </c>
      <c r="F71" s="161">
        <f>F68*E71</f>
        <v>1</v>
      </c>
      <c r="G71" s="323"/>
      <c r="H71" s="162"/>
      <c r="I71" s="323"/>
      <c r="J71" s="162">
        <f>I71*F71</f>
        <v>0</v>
      </c>
      <c r="K71" s="402"/>
      <c r="L71" s="362"/>
      <c r="M71" s="323">
        <f>J71</f>
        <v>0</v>
      </c>
    </row>
    <row r="72" spans="1:125" s="319" customFormat="1">
      <c r="A72" s="454">
        <v>6</v>
      </c>
      <c r="B72" s="363" t="s">
        <v>154</v>
      </c>
      <c r="C72" s="378" t="s">
        <v>162</v>
      </c>
      <c r="D72" s="363" t="s">
        <v>148</v>
      </c>
      <c r="E72" s="389"/>
      <c r="F72" s="364">
        <v>1</v>
      </c>
      <c r="G72" s="396"/>
      <c r="H72" s="365"/>
      <c r="I72" s="396"/>
      <c r="J72" s="365"/>
      <c r="K72" s="403"/>
      <c r="L72" s="366"/>
      <c r="M72" s="396"/>
    </row>
    <row r="73" spans="1:125" s="320" customFormat="1">
      <c r="A73" s="455"/>
      <c r="B73" s="352"/>
      <c r="C73" s="379" t="s">
        <v>32</v>
      </c>
      <c r="D73" s="352" t="s">
        <v>33</v>
      </c>
      <c r="E73" s="390">
        <v>3</v>
      </c>
      <c r="F73" s="353">
        <f>F72*E73</f>
        <v>3</v>
      </c>
      <c r="G73" s="390"/>
      <c r="H73" s="353">
        <f>G73*F73</f>
        <v>0</v>
      </c>
      <c r="I73" s="390"/>
      <c r="J73" s="353"/>
      <c r="K73" s="390"/>
      <c r="L73" s="353"/>
      <c r="M73" s="391">
        <f>H73</f>
        <v>0</v>
      </c>
    </row>
    <row r="74" spans="1:125" s="320" customFormat="1">
      <c r="A74" s="455"/>
      <c r="B74" s="352"/>
      <c r="C74" s="379" t="s">
        <v>34</v>
      </c>
      <c r="D74" s="352" t="s">
        <v>4</v>
      </c>
      <c r="E74" s="390">
        <v>0.79</v>
      </c>
      <c r="F74" s="353">
        <f>F72*E74</f>
        <v>0.79</v>
      </c>
      <c r="G74" s="390"/>
      <c r="H74" s="353"/>
      <c r="I74" s="390"/>
      <c r="J74" s="353"/>
      <c r="K74" s="390"/>
      <c r="L74" s="353">
        <f>K74*F74</f>
        <v>0</v>
      </c>
      <c r="M74" s="391">
        <f>L74</f>
        <v>0</v>
      </c>
    </row>
    <row r="75" spans="1:125" s="321" customFormat="1">
      <c r="A75" s="455"/>
      <c r="B75" s="355" t="s">
        <v>123</v>
      </c>
      <c r="C75" s="380" t="str">
        <f>C72</f>
        <v xml:space="preserve">karada g/m 2 modulze </v>
      </c>
      <c r="D75" s="356" t="s">
        <v>148</v>
      </c>
      <c r="E75" s="391"/>
      <c r="F75" s="354">
        <f>F72</f>
        <v>1</v>
      </c>
      <c r="G75" s="391"/>
      <c r="H75" s="354"/>
      <c r="I75" s="391"/>
      <c r="J75" s="354">
        <f>I75*F75</f>
        <v>0</v>
      </c>
      <c r="K75" s="404"/>
      <c r="L75" s="357"/>
      <c r="M75" s="391">
        <f>J75</f>
        <v>0</v>
      </c>
    </row>
    <row r="76" spans="1:125" s="321" customFormat="1">
      <c r="A76" s="456"/>
      <c r="B76" s="367"/>
      <c r="C76" s="381" t="s">
        <v>155</v>
      </c>
      <c r="D76" s="368" t="s">
        <v>73</v>
      </c>
      <c r="E76" s="392"/>
      <c r="F76" s="369">
        <v>1</v>
      </c>
      <c r="G76" s="392"/>
      <c r="H76" s="369"/>
      <c r="I76" s="392"/>
      <c r="J76" s="369">
        <f>I76*F76</f>
        <v>0</v>
      </c>
      <c r="K76" s="405"/>
      <c r="L76" s="370"/>
      <c r="M76" s="392">
        <f t="shared" ref="M76" si="7">J76</f>
        <v>0</v>
      </c>
    </row>
    <row r="77" spans="1:125" s="322" customFormat="1">
      <c r="A77" s="452">
        <v>7</v>
      </c>
      <c r="B77" s="371" t="s">
        <v>156</v>
      </c>
      <c r="C77" s="382" t="s">
        <v>157</v>
      </c>
      <c r="D77" s="371" t="s">
        <v>148</v>
      </c>
      <c r="E77" s="393"/>
      <c r="F77" s="372">
        <f>F80</f>
        <v>1</v>
      </c>
      <c r="G77" s="397"/>
      <c r="H77" s="373"/>
      <c r="I77" s="397"/>
      <c r="J77" s="373"/>
      <c r="K77" s="406"/>
      <c r="L77" s="374"/>
      <c r="M77" s="397"/>
    </row>
    <row r="78" spans="1:125" s="62" customFormat="1">
      <c r="A78" s="453"/>
      <c r="B78" s="358"/>
      <c r="C78" s="383" t="s">
        <v>32</v>
      </c>
      <c r="D78" s="358" t="s">
        <v>33</v>
      </c>
      <c r="E78" s="394">
        <v>4</v>
      </c>
      <c r="F78" s="359">
        <f>F77*E78</f>
        <v>4</v>
      </c>
      <c r="G78" s="394"/>
      <c r="H78" s="353">
        <f>G78*F78</f>
        <v>0</v>
      </c>
      <c r="I78" s="394"/>
      <c r="J78" s="359"/>
      <c r="K78" s="394"/>
      <c r="L78" s="359"/>
      <c r="M78" s="391">
        <f>H78</f>
        <v>0</v>
      </c>
    </row>
    <row r="79" spans="1:125" s="62" customFormat="1">
      <c r="A79" s="453"/>
      <c r="B79" s="358"/>
      <c r="C79" s="383" t="s">
        <v>34</v>
      </c>
      <c r="D79" s="358" t="s">
        <v>4</v>
      </c>
      <c r="E79" s="394">
        <v>0.27</v>
      </c>
      <c r="F79" s="359">
        <f>F77*E79</f>
        <v>0.27</v>
      </c>
      <c r="G79" s="394"/>
      <c r="H79" s="359"/>
      <c r="I79" s="394"/>
      <c r="J79" s="359"/>
      <c r="K79" s="394"/>
      <c r="L79" s="353">
        <f>K79*F79</f>
        <v>0</v>
      </c>
      <c r="M79" s="391">
        <f>L79</f>
        <v>0</v>
      </c>
    </row>
    <row r="80" spans="1:125" s="321" customFormat="1">
      <c r="A80" s="453"/>
      <c r="B80" s="355" t="s">
        <v>164</v>
      </c>
      <c r="C80" s="384" t="s">
        <v>163</v>
      </c>
      <c r="D80" s="356" t="s">
        <v>148</v>
      </c>
      <c r="E80" s="391"/>
      <c r="F80" s="354">
        <v>1</v>
      </c>
      <c r="G80" s="391"/>
      <c r="H80" s="354"/>
      <c r="I80" s="391"/>
      <c r="J80" s="359">
        <f>I80*F80</f>
        <v>0</v>
      </c>
      <c r="K80" s="404"/>
      <c r="L80" s="357"/>
      <c r="M80" s="391">
        <f>J80</f>
        <v>0</v>
      </c>
      <c r="O80" s="321" t="s">
        <v>158</v>
      </c>
    </row>
    <row r="81" spans="1:14" s="62" customFormat="1" ht="15.75" customHeight="1">
      <c r="A81" s="340"/>
      <c r="B81" s="341"/>
      <c r="C81" s="342" t="s">
        <v>64</v>
      </c>
      <c r="D81" s="341"/>
      <c r="E81" s="343"/>
      <c r="F81" s="344"/>
      <c r="G81" s="345"/>
      <c r="H81" s="346"/>
      <c r="I81" s="347"/>
      <c r="J81" s="348"/>
      <c r="K81" s="349"/>
      <c r="L81" s="350"/>
      <c r="M81" s="351"/>
    </row>
    <row r="82" spans="1:14" s="26" customFormat="1" ht="27">
      <c r="A82" s="440">
        <v>1</v>
      </c>
      <c r="B82" s="218" t="s">
        <v>65</v>
      </c>
      <c r="C82" s="187" t="s">
        <v>90</v>
      </c>
      <c r="D82" s="218" t="s">
        <v>66</v>
      </c>
      <c r="E82" s="187"/>
      <c r="F82" s="283">
        <f>F85/100</f>
        <v>0.26400000000000001</v>
      </c>
      <c r="G82" s="188"/>
      <c r="H82" s="251"/>
      <c r="I82" s="188"/>
      <c r="J82" s="251"/>
      <c r="K82" s="189"/>
      <c r="L82" s="260"/>
      <c r="M82" s="190"/>
    </row>
    <row r="83" spans="1:14" s="25" customFormat="1" ht="16.5">
      <c r="A83" s="441"/>
      <c r="B83" s="219"/>
      <c r="C83" s="148" t="s">
        <v>67</v>
      </c>
      <c r="D83" s="219" t="s">
        <v>33</v>
      </c>
      <c r="E83" s="149">
        <v>51</v>
      </c>
      <c r="F83" s="240">
        <f>E83*F82</f>
        <v>13.464</v>
      </c>
      <c r="G83" s="150"/>
      <c r="H83" s="252">
        <f>G83*F83</f>
        <v>0</v>
      </c>
      <c r="I83" s="150"/>
      <c r="J83" s="252"/>
      <c r="K83" s="150"/>
      <c r="L83" s="252"/>
      <c r="M83" s="191">
        <f>H83</f>
        <v>0</v>
      </c>
    </row>
    <row r="84" spans="1:14" s="25" customFormat="1" ht="16.5">
      <c r="A84" s="441"/>
      <c r="B84" s="220"/>
      <c r="C84" s="148" t="s">
        <v>68</v>
      </c>
      <c r="D84" s="219" t="s">
        <v>69</v>
      </c>
      <c r="E84" s="149">
        <v>3.1</v>
      </c>
      <c r="F84" s="240">
        <f>E84*F82</f>
        <v>0.81840000000000002</v>
      </c>
      <c r="G84" s="150"/>
      <c r="H84" s="252"/>
      <c r="I84" s="150"/>
      <c r="J84" s="252"/>
      <c r="K84" s="150"/>
      <c r="L84" s="252">
        <f>K84*F84</f>
        <v>0</v>
      </c>
      <c r="M84" s="191">
        <f>L84</f>
        <v>0</v>
      </c>
    </row>
    <row r="85" spans="1:14" s="25" customFormat="1" ht="26.25" customHeight="1">
      <c r="A85" s="442"/>
      <c r="B85" s="311" t="s">
        <v>105</v>
      </c>
      <c r="C85" s="192" t="s">
        <v>70</v>
      </c>
      <c r="D85" s="231" t="s">
        <v>63</v>
      </c>
      <c r="E85" s="192" t="s">
        <v>35</v>
      </c>
      <c r="F85" s="241">
        <v>26.4</v>
      </c>
      <c r="G85" s="169"/>
      <c r="H85" s="235"/>
      <c r="I85" s="169"/>
      <c r="J85" s="235">
        <f>I85*F85</f>
        <v>0</v>
      </c>
      <c r="K85" s="169"/>
      <c r="L85" s="235"/>
      <c r="M85" s="193">
        <f>J85</f>
        <v>0</v>
      </c>
    </row>
    <row r="86" spans="1:14" s="26" customFormat="1" ht="16.5">
      <c r="A86" s="437">
        <v>2</v>
      </c>
      <c r="B86" s="218" t="s">
        <v>71</v>
      </c>
      <c r="C86" s="187" t="s">
        <v>72</v>
      </c>
      <c r="D86" s="218" t="s">
        <v>73</v>
      </c>
      <c r="E86" s="187"/>
      <c r="F86" s="283">
        <v>12</v>
      </c>
      <c r="G86" s="188"/>
      <c r="H86" s="251"/>
      <c r="I86" s="188"/>
      <c r="J86" s="251"/>
      <c r="K86" s="189"/>
      <c r="L86" s="260"/>
      <c r="M86" s="190"/>
    </row>
    <row r="87" spans="1:14" s="25" customFormat="1" ht="16.5">
      <c r="A87" s="438"/>
      <c r="B87" s="219"/>
      <c r="C87" s="148" t="s">
        <v>74</v>
      </c>
      <c r="D87" s="219" t="s">
        <v>33</v>
      </c>
      <c r="E87" s="149">
        <v>0.9</v>
      </c>
      <c r="F87" s="240">
        <f>E87*F86</f>
        <v>10.8</v>
      </c>
      <c r="G87" s="150"/>
      <c r="H87" s="252">
        <f>G87*F87</f>
        <v>0</v>
      </c>
      <c r="I87" s="150"/>
      <c r="J87" s="252"/>
      <c r="K87" s="150"/>
      <c r="L87" s="252"/>
      <c r="M87" s="191">
        <f>H87</f>
        <v>0</v>
      </c>
    </row>
    <row r="88" spans="1:14" s="25" customFormat="1" ht="16.5">
      <c r="A88" s="438"/>
      <c r="B88" s="220"/>
      <c r="C88" s="148" t="s">
        <v>34</v>
      </c>
      <c r="D88" s="219" t="s">
        <v>69</v>
      </c>
      <c r="E88" s="149">
        <v>7.0000000000000007E-2</v>
      </c>
      <c r="F88" s="240">
        <f>E88*F86</f>
        <v>0.84000000000000008</v>
      </c>
      <c r="G88" s="150"/>
      <c r="H88" s="252"/>
      <c r="I88" s="150"/>
      <c r="J88" s="252"/>
      <c r="K88" s="150"/>
      <c r="L88" s="252">
        <f>K88*F88</f>
        <v>0</v>
      </c>
      <c r="M88" s="191">
        <f>L88</f>
        <v>0</v>
      </c>
    </row>
    <row r="89" spans="1:14" s="25" customFormat="1" ht="16.5">
      <c r="A89" s="439"/>
      <c r="B89" s="231" t="s">
        <v>136</v>
      </c>
      <c r="C89" s="192" t="s">
        <v>75</v>
      </c>
      <c r="D89" s="231" t="s">
        <v>59</v>
      </c>
      <c r="E89" s="192" t="s">
        <v>35</v>
      </c>
      <c r="F89" s="241">
        <v>36</v>
      </c>
      <c r="G89" s="169"/>
      <c r="H89" s="235"/>
      <c r="I89" s="169"/>
      <c r="J89" s="235">
        <f>I89*F89</f>
        <v>0</v>
      </c>
      <c r="K89" s="169"/>
      <c r="L89" s="235"/>
      <c r="M89" s="193">
        <f>J89</f>
        <v>0</v>
      </c>
    </row>
    <row r="90" spans="1:14" s="37" customFormat="1">
      <c r="A90" s="131"/>
      <c r="B90" s="131"/>
      <c r="C90" s="131" t="s">
        <v>1</v>
      </c>
      <c r="D90" s="131"/>
      <c r="E90" s="131"/>
      <c r="F90" s="131"/>
      <c r="G90" s="131"/>
      <c r="H90" s="132">
        <f>SUM(H47:H89)</f>
        <v>0</v>
      </c>
      <c r="I90" s="132"/>
      <c r="J90" s="132">
        <f>SUM(J47:J89)</f>
        <v>0</v>
      </c>
      <c r="K90" s="132"/>
      <c r="L90" s="132">
        <f>SUM(L47:L89)</f>
        <v>0</v>
      </c>
      <c r="M90" s="132">
        <f>SUM(M47:M89)</f>
        <v>0</v>
      </c>
    </row>
    <row r="91" spans="1:14">
      <c r="A91" s="63"/>
      <c r="B91" s="63"/>
      <c r="C91" s="63" t="s">
        <v>61</v>
      </c>
      <c r="D91" s="64" t="s">
        <v>171</v>
      </c>
      <c r="E91" s="65"/>
      <c r="F91" s="65"/>
      <c r="G91" s="63"/>
      <c r="H91" s="66" t="e">
        <f>H90*D91</f>
        <v>#VALUE!</v>
      </c>
      <c r="I91" s="66"/>
      <c r="J91" s="67"/>
      <c r="K91" s="68"/>
      <c r="L91" s="68"/>
      <c r="M91" s="66" t="e">
        <f>SUM(H91:L91)</f>
        <v>#VALUE!</v>
      </c>
    </row>
    <row r="92" spans="1:14">
      <c r="A92" s="63"/>
      <c r="B92" s="63"/>
      <c r="C92" s="63" t="s">
        <v>1</v>
      </c>
      <c r="D92" s="63"/>
      <c r="E92" s="65"/>
      <c r="F92" s="65"/>
      <c r="G92" s="63"/>
      <c r="H92" s="66" t="e">
        <f>H90+H91</f>
        <v>#VALUE!</v>
      </c>
      <c r="I92" s="66"/>
      <c r="J92" s="67">
        <f>J90</f>
        <v>0</v>
      </c>
      <c r="K92" s="68"/>
      <c r="L92" s="66">
        <f>L90</f>
        <v>0</v>
      </c>
      <c r="M92" s="66" t="e">
        <f>SUM(H92:L92)</f>
        <v>#VALUE!</v>
      </c>
    </row>
    <row r="93" spans="1:14" s="75" customFormat="1">
      <c r="A93" s="69"/>
      <c r="B93" s="69"/>
      <c r="C93" s="69" t="s">
        <v>62</v>
      </c>
      <c r="D93" s="70" t="s">
        <v>171</v>
      </c>
      <c r="E93" s="71"/>
      <c r="F93" s="71"/>
      <c r="G93" s="69"/>
      <c r="H93" s="72" t="e">
        <f>H92*D93</f>
        <v>#VALUE!</v>
      </c>
      <c r="I93" s="72"/>
      <c r="J93" s="73" t="e">
        <f>(J92)*D93</f>
        <v>#VALUE!</v>
      </c>
      <c r="K93" s="74"/>
      <c r="L93" s="72" t="e">
        <f>L92*D93</f>
        <v>#VALUE!</v>
      </c>
      <c r="M93" s="72" t="e">
        <f>SUM(H93:L93)</f>
        <v>#VALUE!</v>
      </c>
    </row>
    <row r="94" spans="1:14">
      <c r="A94" s="63"/>
      <c r="B94" s="63"/>
      <c r="C94" s="63" t="s">
        <v>100</v>
      </c>
      <c r="D94" s="63"/>
      <c r="E94" s="65"/>
      <c r="F94" s="65"/>
      <c r="G94" s="63"/>
      <c r="H94" s="66" t="e">
        <f>H92+H93</f>
        <v>#VALUE!</v>
      </c>
      <c r="I94" s="66"/>
      <c r="J94" s="67" t="e">
        <f>J92+J93</f>
        <v>#VALUE!</v>
      </c>
      <c r="K94" s="68"/>
      <c r="L94" s="66" t="e">
        <f>L92+L93</f>
        <v>#VALUE!</v>
      </c>
      <c r="M94" s="66" t="e">
        <f>SUM(H94:L94)</f>
        <v>#VALUE!</v>
      </c>
    </row>
    <row r="95" spans="1:14">
      <c r="A95" s="115"/>
      <c r="B95" s="115"/>
      <c r="C95" s="63" t="s">
        <v>101</v>
      </c>
      <c r="D95" s="115"/>
      <c r="E95" s="115"/>
      <c r="F95" s="115"/>
      <c r="G95" s="115"/>
      <c r="H95" s="66">
        <f>H90+H41</f>
        <v>0</v>
      </c>
      <c r="I95" s="115"/>
      <c r="J95" s="66">
        <f>J90+J41</f>
        <v>0</v>
      </c>
      <c r="K95" s="115"/>
      <c r="L95" s="115"/>
      <c r="M95" s="66" t="e">
        <f>M94+M45</f>
        <v>#VALUE!</v>
      </c>
      <c r="N95" s="40"/>
    </row>
    <row r="97" spans="1:256" s="92" customFormat="1"/>
    <row r="98" spans="1:256" s="91" customFormat="1" ht="16.5">
      <c r="A98" s="23"/>
      <c r="B98" s="29"/>
      <c r="C98" s="1" t="s">
        <v>170</v>
      </c>
      <c r="D98" s="1"/>
      <c r="E98" s="1"/>
      <c r="F98" s="1"/>
      <c r="G98" s="30"/>
      <c r="H98" s="30"/>
      <c r="I98" s="28"/>
      <c r="J98" s="29"/>
      <c r="K98" s="30"/>
      <c r="L98" s="30"/>
      <c r="M98" s="28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</row>
    <row r="99" spans="1:256">
      <c r="C99" s="39"/>
      <c r="E99" s="76"/>
      <c r="F99" s="76"/>
      <c r="I99" s="40"/>
      <c r="J99" s="77"/>
      <c r="K99" s="41"/>
      <c r="L99" s="41"/>
      <c r="M99" s="40"/>
    </row>
    <row r="176" spans="3:13" s="61" customFormat="1">
      <c r="C176" s="38"/>
      <c r="E176" s="78"/>
      <c r="F176" s="78"/>
      <c r="I176" s="79"/>
      <c r="J176" s="80"/>
      <c r="K176" s="81"/>
      <c r="L176" s="81"/>
      <c r="M176" s="80"/>
    </row>
    <row r="177" spans="5:13">
      <c r="E177" s="76"/>
      <c r="F177" s="76"/>
      <c r="I177" s="40"/>
      <c r="J177" s="77"/>
      <c r="K177" s="41"/>
      <c r="L177" s="41"/>
      <c r="M177" s="77"/>
    </row>
    <row r="181" spans="5:13">
      <c r="E181" s="76"/>
      <c r="F181" s="76"/>
      <c r="I181" s="40"/>
      <c r="J181" s="82"/>
      <c r="K181" s="83"/>
      <c r="L181" s="83"/>
      <c r="M181" s="82"/>
    </row>
    <row r="182" spans="5:13">
      <c r="E182" s="76"/>
      <c r="F182" s="76"/>
      <c r="H182" s="82"/>
      <c r="I182" s="40"/>
      <c r="J182" s="82"/>
      <c r="K182" s="83"/>
      <c r="L182" s="82"/>
      <c r="M182" s="82"/>
    </row>
    <row r="243" spans="1:13">
      <c r="A243" s="41"/>
      <c r="B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>
      <c r="E244" s="76"/>
      <c r="F244" s="76"/>
      <c r="G244" s="40"/>
      <c r="H244" s="77"/>
      <c r="I244" s="40"/>
      <c r="K244" s="41"/>
      <c r="L244" s="41"/>
      <c r="M244" s="40"/>
    </row>
    <row r="245" spans="1:13">
      <c r="E245" s="76"/>
      <c r="F245" s="76"/>
      <c r="G245" s="41"/>
      <c r="H245" s="41"/>
      <c r="I245" s="40"/>
      <c r="K245" s="41"/>
      <c r="L245" s="41"/>
      <c r="M245" s="40"/>
    </row>
    <row r="246" spans="1:13">
      <c r="E246" s="84"/>
      <c r="F246" s="76"/>
      <c r="I246" s="40"/>
      <c r="K246" s="41"/>
      <c r="L246" s="41"/>
      <c r="M246" s="40"/>
    </row>
    <row r="247" spans="1:13">
      <c r="E247" s="76"/>
      <c r="F247" s="76"/>
      <c r="I247" s="77"/>
      <c r="K247" s="41"/>
      <c r="L247" s="41"/>
      <c r="M247" s="40"/>
    </row>
    <row r="248" spans="1:13">
      <c r="E248" s="76"/>
      <c r="F248" s="76"/>
      <c r="I248" s="40"/>
      <c r="J248" s="77"/>
      <c r="K248" s="41"/>
      <c r="L248" s="41"/>
      <c r="M248" s="40"/>
    </row>
    <row r="249" spans="1:13">
      <c r="E249" s="76"/>
      <c r="F249" s="76"/>
      <c r="I249" s="40"/>
      <c r="J249" s="77"/>
      <c r="K249" s="41"/>
      <c r="L249" s="41"/>
      <c r="M249" s="40"/>
    </row>
    <row r="250" spans="1:13">
      <c r="E250" s="76"/>
      <c r="F250" s="76"/>
      <c r="I250" s="40"/>
      <c r="J250" s="77"/>
      <c r="K250" s="41"/>
      <c r="L250" s="41"/>
      <c r="M250" s="40"/>
    </row>
    <row r="251" spans="1:13">
      <c r="A251" s="41"/>
      <c r="B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>
      <c r="E252" s="76"/>
      <c r="F252" s="76"/>
      <c r="I252" s="40"/>
      <c r="J252" s="77"/>
      <c r="K252" s="41"/>
      <c r="L252" s="41"/>
      <c r="M252" s="40"/>
    </row>
    <row r="253" spans="1:13">
      <c r="E253" s="76"/>
      <c r="F253" s="76"/>
      <c r="G253" s="40"/>
      <c r="H253" s="77"/>
      <c r="M253" s="40"/>
    </row>
    <row r="266" spans="5:13">
      <c r="E266" s="76"/>
      <c r="F266" s="76"/>
      <c r="G266" s="41"/>
      <c r="H266" s="41"/>
      <c r="I266" s="41"/>
      <c r="J266" s="41"/>
      <c r="K266" s="40"/>
      <c r="M266" s="40"/>
    </row>
    <row r="267" spans="5:13">
      <c r="E267" s="76"/>
      <c r="F267" s="76"/>
      <c r="G267" s="40"/>
      <c r="H267" s="77"/>
      <c r="I267" s="40"/>
      <c r="K267" s="41"/>
      <c r="L267" s="41"/>
      <c r="M267" s="40"/>
    </row>
    <row r="268" spans="5:13">
      <c r="E268" s="76"/>
      <c r="F268" s="76"/>
      <c r="G268" s="41"/>
      <c r="H268" s="41"/>
      <c r="I268" s="40"/>
      <c r="K268" s="41"/>
      <c r="L268" s="41"/>
      <c r="M268" s="40"/>
    </row>
    <row r="269" spans="5:13">
      <c r="E269" s="84"/>
      <c r="F269" s="76"/>
      <c r="I269" s="40"/>
      <c r="K269" s="41"/>
      <c r="L269" s="41"/>
      <c r="M269" s="40"/>
    </row>
    <row r="274" spans="5:13">
      <c r="E274" s="76"/>
      <c r="F274" s="76"/>
      <c r="I274" s="77"/>
      <c r="K274" s="41"/>
      <c r="L274" s="41"/>
      <c r="M274" s="40"/>
    </row>
    <row r="275" spans="5:13">
      <c r="E275" s="76"/>
      <c r="F275" s="76"/>
      <c r="I275" s="40"/>
      <c r="J275" s="77"/>
      <c r="K275" s="41"/>
      <c r="L275" s="41"/>
      <c r="M275" s="40"/>
    </row>
    <row r="276" spans="5:13">
      <c r="E276" s="76"/>
      <c r="F276" s="76"/>
      <c r="I276" s="40"/>
      <c r="J276" s="77"/>
      <c r="K276" s="41"/>
      <c r="L276" s="41"/>
      <c r="M276" s="40"/>
    </row>
    <row r="277" spans="5:13">
      <c r="E277" s="76"/>
      <c r="F277" s="76"/>
      <c r="I277" s="40"/>
      <c r="J277" s="77"/>
      <c r="K277" s="41"/>
      <c r="L277" s="41"/>
      <c r="M277" s="40"/>
    </row>
    <row r="278" spans="5:13">
      <c r="E278" s="76"/>
      <c r="F278" s="76"/>
      <c r="I278" s="40"/>
      <c r="J278" s="77"/>
      <c r="K278" s="41"/>
      <c r="L278" s="41"/>
      <c r="M278" s="40"/>
    </row>
    <row r="279" spans="5:13">
      <c r="E279" s="76"/>
      <c r="F279" s="76"/>
      <c r="I279" s="40"/>
      <c r="J279" s="77"/>
      <c r="K279" s="41"/>
      <c r="L279" s="41"/>
      <c r="M279" s="40"/>
    </row>
    <row r="280" spans="5:13">
      <c r="E280" s="76"/>
      <c r="F280" s="76"/>
      <c r="K280" s="40"/>
      <c r="L280" s="40"/>
      <c r="M280" s="40"/>
    </row>
    <row r="281" spans="5:13">
      <c r="E281" s="76"/>
      <c r="F281" s="76"/>
      <c r="G281" s="40"/>
      <c r="H281" s="77"/>
      <c r="M281" s="40"/>
    </row>
    <row r="282" spans="5:13">
      <c r="E282" s="76"/>
      <c r="F282" s="76"/>
      <c r="G282" s="41"/>
      <c r="H282" s="41"/>
      <c r="I282" s="41"/>
      <c r="J282" s="41"/>
      <c r="K282" s="40"/>
      <c r="M282" s="40"/>
    </row>
    <row r="283" spans="5:13">
      <c r="E283" s="76"/>
      <c r="F283" s="76"/>
      <c r="I283" s="40"/>
      <c r="K283" s="41"/>
      <c r="L283" s="41"/>
      <c r="M283" s="77"/>
    </row>
    <row r="284" spans="5:13">
      <c r="E284" s="76"/>
      <c r="F284" s="76"/>
      <c r="I284" s="40"/>
      <c r="K284" s="41"/>
      <c r="L284" s="41"/>
      <c r="M284" s="40"/>
    </row>
    <row r="285" spans="5:13">
      <c r="E285" s="84"/>
      <c r="F285" s="76"/>
      <c r="I285" s="40"/>
      <c r="K285" s="41"/>
      <c r="L285" s="41"/>
      <c r="M285" s="40"/>
    </row>
    <row r="286" spans="5:13">
      <c r="E286" s="84"/>
      <c r="F286" s="76"/>
      <c r="I286" s="40"/>
      <c r="K286" s="41"/>
      <c r="L286" s="41"/>
      <c r="M286" s="40"/>
    </row>
    <row r="287" spans="5:13">
      <c r="E287" s="76"/>
      <c r="F287" s="76"/>
      <c r="I287" s="77"/>
      <c r="J287" s="77"/>
      <c r="K287" s="41"/>
      <c r="L287" s="41"/>
      <c r="M287" s="40"/>
    </row>
    <row r="288" spans="5:13">
      <c r="E288" s="76"/>
      <c r="F288" s="76"/>
      <c r="I288" s="40"/>
      <c r="J288" s="77"/>
      <c r="K288" s="41"/>
      <c r="L288" s="41"/>
      <c r="M288" s="40"/>
    </row>
    <row r="289" spans="5:13">
      <c r="E289" s="76"/>
      <c r="F289" s="76"/>
      <c r="G289" s="40"/>
      <c r="H289" s="82"/>
      <c r="I289" s="40"/>
      <c r="J289" s="77"/>
      <c r="K289" s="41"/>
      <c r="L289" s="41"/>
      <c r="M289" s="40"/>
    </row>
    <row r="290" spans="5:13">
      <c r="E290" s="76"/>
      <c r="F290" s="76"/>
      <c r="I290" s="40"/>
      <c r="J290" s="77"/>
      <c r="K290" s="41"/>
      <c r="L290" s="41"/>
      <c r="M290" s="40"/>
    </row>
    <row r="291" spans="5:13">
      <c r="E291" s="76"/>
      <c r="F291" s="76"/>
      <c r="K291" s="40"/>
      <c r="L291" s="40"/>
      <c r="M291" s="40"/>
    </row>
    <row r="292" spans="5:13">
      <c r="E292" s="76"/>
      <c r="F292" s="76"/>
      <c r="G292" s="40"/>
      <c r="H292" s="77"/>
      <c r="M292" s="40"/>
    </row>
    <row r="293" spans="5:13">
      <c r="E293" s="76"/>
      <c r="F293" s="76"/>
      <c r="G293" s="41"/>
      <c r="H293" s="41"/>
      <c r="I293" s="41"/>
      <c r="J293" s="41"/>
      <c r="K293" s="40"/>
      <c r="M293" s="40"/>
    </row>
    <row r="294" spans="5:13">
      <c r="E294" s="76"/>
      <c r="F294" s="76"/>
      <c r="I294" s="40"/>
      <c r="K294" s="41"/>
      <c r="L294" s="41"/>
      <c r="M294" s="77"/>
    </row>
    <row r="295" spans="5:13">
      <c r="E295" s="76"/>
      <c r="F295" s="76"/>
      <c r="I295" s="40"/>
      <c r="K295" s="41"/>
      <c r="L295" s="41"/>
      <c r="M295" s="40"/>
    </row>
    <row r="296" spans="5:13">
      <c r="E296" s="84"/>
      <c r="F296" s="76"/>
      <c r="I296" s="40"/>
      <c r="K296" s="41"/>
      <c r="L296" s="41"/>
      <c r="M296" s="40"/>
    </row>
    <row r="297" spans="5:13">
      <c r="E297" s="84"/>
      <c r="F297" s="76"/>
      <c r="I297" s="40"/>
      <c r="K297" s="41"/>
      <c r="L297" s="41"/>
      <c r="M297" s="40"/>
    </row>
    <row r="298" spans="5:13">
      <c r="E298" s="76"/>
      <c r="F298" s="76"/>
      <c r="I298" s="77"/>
      <c r="J298" s="77"/>
      <c r="K298" s="41"/>
      <c r="L298" s="41"/>
      <c r="M298" s="40"/>
    </row>
    <row r="299" spans="5:13">
      <c r="E299" s="76"/>
      <c r="F299" s="76"/>
      <c r="I299" s="40"/>
      <c r="J299" s="77"/>
      <c r="K299" s="41"/>
      <c r="L299" s="41"/>
      <c r="M299" s="40"/>
    </row>
    <row r="300" spans="5:13">
      <c r="E300" s="76"/>
      <c r="F300" s="76"/>
      <c r="K300" s="85"/>
      <c r="M300" s="40"/>
    </row>
    <row r="301" spans="5:13">
      <c r="E301" s="76"/>
      <c r="F301" s="76"/>
      <c r="K301" s="40"/>
      <c r="L301" s="40"/>
      <c r="M301" s="40"/>
    </row>
    <row r="302" spans="5:13">
      <c r="E302" s="76"/>
      <c r="F302" s="76"/>
      <c r="G302" s="40"/>
      <c r="H302" s="77"/>
      <c r="M302" s="40"/>
    </row>
    <row r="303" spans="5:13">
      <c r="E303" s="76"/>
      <c r="F303" s="76"/>
      <c r="G303" s="41"/>
      <c r="H303" s="41"/>
      <c r="I303" s="41"/>
      <c r="J303" s="41"/>
      <c r="K303" s="40"/>
      <c r="M303" s="40"/>
    </row>
    <row r="304" spans="5:13">
      <c r="E304" s="76"/>
      <c r="F304" s="76"/>
      <c r="I304" s="40"/>
      <c r="K304" s="41"/>
      <c r="L304" s="41"/>
      <c r="M304" s="77"/>
    </row>
    <row r="305" spans="1:13">
      <c r="A305" s="41"/>
      <c r="B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</row>
    <row r="306" spans="1:13">
      <c r="E306" s="76"/>
      <c r="F306" s="76"/>
      <c r="I306" s="40"/>
      <c r="K306" s="41"/>
      <c r="L306" s="41"/>
      <c r="M306" s="40"/>
    </row>
    <row r="307" spans="1:13">
      <c r="E307" s="84"/>
      <c r="F307" s="76"/>
      <c r="I307" s="40"/>
      <c r="K307" s="41"/>
      <c r="L307" s="41"/>
      <c r="M307" s="40"/>
    </row>
    <row r="308" spans="1:13">
      <c r="E308" s="84"/>
      <c r="F308" s="76"/>
      <c r="I308" s="40"/>
      <c r="K308" s="41"/>
      <c r="L308" s="41"/>
      <c r="M308" s="40"/>
    </row>
    <row r="309" spans="1:13">
      <c r="E309" s="76"/>
      <c r="F309" s="76"/>
      <c r="I309" s="77"/>
      <c r="J309" s="77"/>
      <c r="K309" s="41"/>
      <c r="L309" s="41"/>
      <c r="M309" s="40"/>
    </row>
    <row r="310" spans="1:13">
      <c r="E310" s="76"/>
      <c r="F310" s="76"/>
      <c r="I310" s="40"/>
      <c r="J310" s="77"/>
      <c r="K310" s="41"/>
      <c r="L310" s="41"/>
      <c r="M310" s="40"/>
    </row>
    <row r="311" spans="1:13">
      <c r="E311" s="76"/>
      <c r="F311" s="76"/>
      <c r="K311" s="85"/>
      <c r="M311" s="40"/>
    </row>
    <row r="312" spans="1:13">
      <c r="E312" s="76"/>
      <c r="F312" s="76"/>
      <c r="K312" s="40"/>
      <c r="L312" s="40"/>
      <c r="M312" s="40"/>
    </row>
    <row r="313" spans="1:13">
      <c r="E313" s="76"/>
      <c r="F313" s="76"/>
      <c r="G313" s="40"/>
      <c r="H313" s="77"/>
      <c r="M313" s="40"/>
    </row>
    <row r="314" spans="1:13">
      <c r="E314" s="76"/>
      <c r="F314" s="76"/>
      <c r="G314" s="41"/>
      <c r="H314" s="41"/>
      <c r="I314" s="41"/>
      <c r="J314" s="41"/>
      <c r="K314" s="40"/>
      <c r="M314" s="40"/>
    </row>
    <row r="315" spans="1:13">
      <c r="E315" s="76"/>
      <c r="F315" s="76"/>
      <c r="I315" s="40"/>
      <c r="K315" s="41"/>
      <c r="L315" s="41"/>
      <c r="M315" s="77"/>
    </row>
    <row r="316" spans="1:13">
      <c r="E316" s="76"/>
      <c r="F316" s="76"/>
      <c r="I316" s="40"/>
      <c r="K316" s="41"/>
      <c r="L316" s="41"/>
      <c r="M316" s="40"/>
    </row>
    <row r="317" spans="1:13">
      <c r="E317" s="84"/>
      <c r="F317" s="76"/>
      <c r="I317" s="40"/>
      <c r="K317" s="41"/>
      <c r="L317" s="41"/>
      <c r="M317" s="40"/>
    </row>
    <row r="318" spans="1:13">
      <c r="C318" s="75"/>
      <c r="E318" s="84"/>
      <c r="F318" s="76"/>
      <c r="I318" s="40"/>
      <c r="K318" s="41"/>
      <c r="L318" s="41"/>
      <c r="M318" s="40"/>
    </row>
    <row r="319" spans="1:13">
      <c r="E319" s="76"/>
      <c r="F319" s="76"/>
      <c r="I319" s="77"/>
      <c r="J319" s="77"/>
      <c r="K319" s="41"/>
      <c r="L319" s="41"/>
      <c r="M319" s="40"/>
    </row>
    <row r="320" spans="1:13">
      <c r="E320" s="76"/>
      <c r="F320" s="76"/>
      <c r="I320" s="40"/>
      <c r="J320" s="77"/>
      <c r="K320" s="41"/>
      <c r="L320" s="41"/>
      <c r="M320" s="40"/>
    </row>
    <row r="321" spans="5:13">
      <c r="E321" s="76"/>
      <c r="F321" s="76"/>
      <c r="K321" s="85"/>
      <c r="M321" s="40"/>
    </row>
    <row r="322" spans="5:13">
      <c r="E322" s="76"/>
      <c r="F322" s="76"/>
      <c r="K322" s="40"/>
      <c r="L322" s="40"/>
      <c r="M322" s="40"/>
    </row>
    <row r="323" spans="5:13">
      <c r="E323" s="76"/>
      <c r="F323" s="76"/>
      <c r="G323" s="40"/>
      <c r="H323" s="77"/>
      <c r="M323" s="40"/>
    </row>
    <row r="339" spans="5:13">
      <c r="E339" s="76"/>
      <c r="F339" s="76"/>
      <c r="G339" s="41"/>
      <c r="H339" s="41"/>
      <c r="I339" s="41"/>
      <c r="J339" s="41"/>
      <c r="K339" s="40"/>
      <c r="M339" s="40"/>
    </row>
    <row r="340" spans="5:13">
      <c r="E340" s="76"/>
      <c r="F340" s="76"/>
      <c r="I340" s="40"/>
      <c r="K340" s="41"/>
      <c r="L340" s="41"/>
      <c r="M340" s="77"/>
    </row>
    <row r="341" spans="5:13">
      <c r="E341" s="76"/>
      <c r="F341" s="76"/>
      <c r="I341" s="40"/>
      <c r="K341" s="41"/>
      <c r="L341" s="41"/>
      <c r="M341" s="40"/>
    </row>
    <row r="342" spans="5:13">
      <c r="E342" s="84"/>
      <c r="F342" s="76"/>
      <c r="I342" s="40"/>
      <c r="K342" s="41"/>
      <c r="L342" s="41"/>
      <c r="M342" s="40"/>
    </row>
    <row r="343" spans="5:13">
      <c r="E343" s="84"/>
      <c r="F343" s="76"/>
      <c r="I343" s="40"/>
      <c r="K343" s="41"/>
      <c r="L343" s="41"/>
      <c r="M343" s="40"/>
    </row>
    <row r="344" spans="5:13">
      <c r="E344" s="76"/>
      <c r="F344" s="76"/>
      <c r="I344" s="77"/>
      <c r="J344" s="77"/>
      <c r="K344" s="41"/>
      <c r="L344" s="41"/>
      <c r="M344" s="40"/>
    </row>
    <row r="345" spans="5:13">
      <c r="E345" s="76"/>
      <c r="F345" s="76"/>
      <c r="I345" s="40"/>
      <c r="J345" s="77"/>
      <c r="K345" s="41"/>
      <c r="L345" s="41"/>
      <c r="M345" s="40"/>
    </row>
    <row r="346" spans="5:13">
      <c r="E346" s="76"/>
      <c r="F346" s="76"/>
      <c r="K346" s="85"/>
      <c r="M346" s="40"/>
    </row>
    <row r="347" spans="5:13">
      <c r="E347" s="76"/>
      <c r="F347" s="76"/>
      <c r="K347" s="40"/>
      <c r="L347" s="40"/>
      <c r="M347" s="40"/>
    </row>
    <row r="348" spans="5:13">
      <c r="E348" s="76"/>
      <c r="F348" s="76"/>
      <c r="G348" s="40"/>
      <c r="H348" s="77"/>
      <c r="M348" s="40"/>
    </row>
    <row r="349" spans="5:13">
      <c r="E349" s="76"/>
      <c r="F349" s="76"/>
      <c r="G349" s="41"/>
      <c r="H349" s="41"/>
      <c r="I349" s="41"/>
      <c r="J349" s="41"/>
      <c r="K349" s="40"/>
      <c r="M349" s="40"/>
    </row>
    <row r="350" spans="5:13">
      <c r="E350" s="76"/>
      <c r="F350" s="76"/>
      <c r="I350" s="40"/>
      <c r="K350" s="41"/>
      <c r="L350" s="41"/>
      <c r="M350" s="77"/>
    </row>
    <row r="351" spans="5:13">
      <c r="E351" s="76"/>
      <c r="F351" s="76"/>
      <c r="I351" s="40"/>
      <c r="K351" s="41"/>
      <c r="L351" s="41"/>
      <c r="M351" s="40"/>
    </row>
    <row r="352" spans="5:13">
      <c r="E352" s="84"/>
      <c r="F352" s="76"/>
      <c r="I352" s="40"/>
      <c r="K352" s="41"/>
      <c r="L352" s="41"/>
      <c r="M352" s="40"/>
    </row>
    <row r="353" spans="1:13">
      <c r="E353" s="84"/>
      <c r="F353" s="76"/>
      <c r="I353" s="40"/>
      <c r="K353" s="41"/>
      <c r="L353" s="41"/>
      <c r="M353" s="40"/>
    </row>
    <row r="354" spans="1:13">
      <c r="E354" s="76"/>
      <c r="F354" s="76"/>
      <c r="I354" s="77"/>
      <c r="J354" s="77"/>
      <c r="K354" s="41"/>
      <c r="L354" s="41"/>
      <c r="M354" s="40"/>
    </row>
    <row r="355" spans="1:13">
      <c r="E355" s="76"/>
      <c r="F355" s="76"/>
      <c r="I355" s="40"/>
      <c r="J355" s="77"/>
      <c r="K355" s="41"/>
      <c r="L355" s="41"/>
      <c r="M355" s="40"/>
    </row>
    <row r="356" spans="1:13">
      <c r="E356" s="76"/>
      <c r="F356" s="76"/>
      <c r="K356" s="85"/>
      <c r="M356" s="40"/>
    </row>
    <row r="357" spans="1:13">
      <c r="A357" s="41"/>
      <c r="B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>
      <c r="E358" s="76"/>
      <c r="F358" s="76"/>
      <c r="K358" s="40"/>
      <c r="L358" s="40"/>
      <c r="M358" s="40"/>
    </row>
    <row r="359" spans="1:13">
      <c r="E359" s="76"/>
      <c r="F359" s="76"/>
      <c r="G359" s="40"/>
      <c r="H359" s="77"/>
      <c r="M359" s="40"/>
    </row>
    <row r="360" spans="1:13">
      <c r="E360" s="76"/>
      <c r="F360" s="76"/>
      <c r="G360" s="41"/>
      <c r="H360" s="41"/>
      <c r="I360" s="41"/>
      <c r="J360" s="41"/>
      <c r="K360" s="40"/>
      <c r="M360" s="40"/>
    </row>
    <row r="361" spans="1:13">
      <c r="E361" s="76"/>
      <c r="F361" s="76"/>
      <c r="I361" s="40"/>
      <c r="K361" s="41"/>
      <c r="L361" s="41"/>
      <c r="M361" s="77"/>
    </row>
    <row r="362" spans="1:13">
      <c r="E362" s="76"/>
      <c r="F362" s="76"/>
      <c r="I362" s="40"/>
      <c r="K362" s="41"/>
      <c r="L362" s="41"/>
      <c r="M362" s="40"/>
    </row>
    <row r="363" spans="1:13">
      <c r="E363" s="84"/>
      <c r="F363" s="76"/>
      <c r="I363" s="40"/>
      <c r="K363" s="41"/>
      <c r="L363" s="41"/>
      <c r="M363" s="40"/>
    </row>
    <row r="364" spans="1:13">
      <c r="E364" s="84"/>
      <c r="F364" s="76"/>
      <c r="I364" s="40"/>
      <c r="K364" s="41"/>
      <c r="L364" s="41"/>
      <c r="M364" s="40"/>
    </row>
    <row r="365" spans="1:13">
      <c r="E365" s="76"/>
      <c r="F365" s="76"/>
      <c r="I365" s="77"/>
      <c r="J365" s="77"/>
      <c r="K365" s="41"/>
      <c r="L365" s="41"/>
      <c r="M365" s="40"/>
    </row>
    <row r="366" spans="1:13">
      <c r="E366" s="76"/>
      <c r="F366" s="76"/>
      <c r="I366" s="40"/>
      <c r="J366" s="77"/>
      <c r="K366" s="41"/>
      <c r="L366" s="41"/>
      <c r="M366" s="40"/>
    </row>
    <row r="367" spans="1:13">
      <c r="E367" s="76"/>
      <c r="F367" s="76"/>
      <c r="K367" s="85"/>
      <c r="M367" s="40"/>
    </row>
    <row r="368" spans="1:13">
      <c r="E368" s="76"/>
      <c r="F368" s="76"/>
      <c r="K368" s="40"/>
      <c r="L368" s="40"/>
      <c r="M368" s="40"/>
    </row>
    <row r="369" spans="5:13">
      <c r="E369" s="76"/>
      <c r="F369" s="76"/>
      <c r="G369" s="40"/>
      <c r="H369" s="77"/>
      <c r="M369" s="40"/>
    </row>
    <row r="370" spans="5:13">
      <c r="E370" s="76"/>
      <c r="F370" s="76"/>
      <c r="G370" s="41"/>
      <c r="H370" s="41"/>
      <c r="I370" s="41"/>
      <c r="J370" s="41"/>
      <c r="K370" s="40"/>
      <c r="M370" s="40"/>
    </row>
    <row r="371" spans="5:13">
      <c r="E371" s="76"/>
      <c r="F371" s="76"/>
      <c r="I371" s="40"/>
      <c r="K371" s="41"/>
      <c r="L371" s="41"/>
      <c r="M371" s="77"/>
    </row>
    <row r="372" spans="5:13">
      <c r="E372" s="76"/>
      <c r="F372" s="76"/>
      <c r="I372" s="40"/>
      <c r="K372" s="41"/>
      <c r="L372" s="41"/>
      <c r="M372" s="40"/>
    </row>
    <row r="373" spans="5:13">
      <c r="E373" s="84"/>
      <c r="F373" s="76"/>
      <c r="I373" s="40"/>
      <c r="K373" s="41"/>
      <c r="L373" s="41"/>
      <c r="M373" s="40"/>
    </row>
    <row r="374" spans="5:13">
      <c r="E374" s="84"/>
      <c r="F374" s="76"/>
      <c r="I374" s="40"/>
      <c r="K374" s="41"/>
      <c r="L374" s="41"/>
      <c r="M374" s="40"/>
    </row>
    <row r="375" spans="5:13">
      <c r="E375" s="76"/>
      <c r="F375" s="76"/>
      <c r="I375" s="77"/>
      <c r="J375" s="77"/>
      <c r="K375" s="41"/>
      <c r="L375" s="41"/>
      <c r="M375" s="40"/>
    </row>
    <row r="376" spans="5:13">
      <c r="E376" s="76"/>
      <c r="F376" s="76"/>
      <c r="I376" s="40"/>
      <c r="J376" s="77"/>
      <c r="K376" s="41"/>
      <c r="L376" s="41"/>
      <c r="M376" s="40"/>
    </row>
    <row r="377" spans="5:13">
      <c r="E377" s="76"/>
      <c r="F377" s="76"/>
      <c r="K377" s="85"/>
      <c r="M377" s="40"/>
    </row>
    <row r="378" spans="5:13">
      <c r="E378" s="76"/>
      <c r="F378" s="76"/>
      <c r="K378" s="40"/>
      <c r="L378" s="40"/>
      <c r="M378" s="40"/>
    </row>
    <row r="379" spans="5:13">
      <c r="E379" s="76"/>
      <c r="F379" s="76"/>
      <c r="G379" s="40"/>
      <c r="H379" s="77"/>
      <c r="M379" s="40"/>
    </row>
    <row r="380" spans="5:13">
      <c r="E380" s="76"/>
      <c r="F380" s="76"/>
      <c r="G380" s="41"/>
      <c r="H380" s="41"/>
      <c r="I380" s="41"/>
      <c r="J380" s="41"/>
      <c r="K380" s="40"/>
      <c r="M380" s="40"/>
    </row>
    <row r="381" spans="5:13">
      <c r="E381" s="76"/>
      <c r="F381" s="76"/>
      <c r="I381" s="40"/>
      <c r="K381" s="41"/>
      <c r="L381" s="41"/>
      <c r="M381" s="77"/>
    </row>
    <row r="382" spans="5:13">
      <c r="E382" s="76"/>
      <c r="F382" s="76"/>
      <c r="I382" s="40"/>
      <c r="K382" s="41"/>
      <c r="L382" s="41"/>
      <c r="M382" s="40"/>
    </row>
    <row r="383" spans="5:13">
      <c r="E383" s="84"/>
      <c r="F383" s="76"/>
      <c r="I383" s="40"/>
      <c r="K383" s="41"/>
      <c r="L383" s="41"/>
      <c r="M383" s="40"/>
    </row>
    <row r="384" spans="5:13">
      <c r="E384" s="84"/>
      <c r="F384" s="76"/>
      <c r="I384" s="40"/>
      <c r="K384" s="41"/>
      <c r="L384" s="41"/>
      <c r="M384" s="40"/>
    </row>
    <row r="385" spans="1:13">
      <c r="C385" s="41"/>
      <c r="E385" s="76"/>
      <c r="F385" s="76"/>
      <c r="I385" s="77"/>
      <c r="J385" s="77"/>
      <c r="K385" s="41"/>
      <c r="L385" s="41"/>
      <c r="M385" s="40"/>
    </row>
    <row r="386" spans="1:13">
      <c r="E386" s="76"/>
      <c r="F386" s="76"/>
      <c r="I386" s="40"/>
      <c r="J386" s="77"/>
      <c r="K386" s="41"/>
      <c r="L386" s="41"/>
      <c r="M386" s="40"/>
    </row>
    <row r="387" spans="1:13">
      <c r="E387" s="76"/>
      <c r="F387" s="76"/>
      <c r="K387" s="85"/>
      <c r="M387" s="40"/>
    </row>
    <row r="388" spans="1:13">
      <c r="E388" s="76"/>
      <c r="F388" s="76"/>
      <c r="K388" s="40"/>
      <c r="L388" s="40"/>
      <c r="M388" s="40"/>
    </row>
    <row r="389" spans="1:13">
      <c r="E389" s="76"/>
      <c r="F389" s="76"/>
      <c r="G389" s="40"/>
      <c r="H389" s="77"/>
      <c r="M389" s="40"/>
    </row>
    <row r="390" spans="1:13">
      <c r="E390" s="76"/>
      <c r="F390" s="76"/>
      <c r="G390" s="41"/>
      <c r="H390" s="41"/>
      <c r="I390" s="41"/>
      <c r="J390" s="41"/>
      <c r="K390" s="40"/>
      <c r="M390" s="40"/>
    </row>
    <row r="391" spans="1:13">
      <c r="E391" s="76"/>
      <c r="F391" s="76"/>
      <c r="I391" s="40"/>
      <c r="K391" s="41"/>
      <c r="L391" s="41"/>
      <c r="M391" s="77"/>
    </row>
    <row r="392" spans="1:13">
      <c r="E392" s="76"/>
      <c r="F392" s="76"/>
      <c r="I392" s="40"/>
      <c r="K392" s="41"/>
      <c r="L392" s="41"/>
      <c r="M392" s="40"/>
    </row>
    <row r="393" spans="1:13">
      <c r="C393" s="41"/>
      <c r="E393" s="84"/>
      <c r="F393" s="76"/>
      <c r="I393" s="40"/>
      <c r="K393" s="41"/>
      <c r="L393" s="41"/>
      <c r="M393" s="40"/>
    </row>
    <row r="394" spans="1:13">
      <c r="A394" s="41"/>
      <c r="B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</row>
    <row r="395" spans="1:13">
      <c r="E395" s="84"/>
      <c r="F395" s="76"/>
      <c r="I395" s="40"/>
      <c r="K395" s="41"/>
      <c r="L395" s="41"/>
      <c r="M395" s="40"/>
    </row>
    <row r="396" spans="1:13">
      <c r="E396" s="76"/>
      <c r="F396" s="76"/>
      <c r="I396" s="77"/>
      <c r="J396" s="77"/>
      <c r="K396" s="41"/>
      <c r="L396" s="41"/>
      <c r="M396" s="40"/>
    </row>
    <row r="397" spans="1:13">
      <c r="E397" s="76"/>
      <c r="F397" s="76"/>
      <c r="I397" s="40"/>
      <c r="J397" s="77"/>
      <c r="K397" s="41"/>
      <c r="L397" s="41"/>
      <c r="M397" s="40"/>
    </row>
    <row r="398" spans="1:13">
      <c r="E398" s="76"/>
      <c r="F398" s="76"/>
      <c r="K398" s="85"/>
      <c r="M398" s="40"/>
    </row>
    <row r="399" spans="1:13">
      <c r="E399" s="76"/>
      <c r="F399" s="76"/>
      <c r="K399" s="40"/>
      <c r="L399" s="40"/>
      <c r="M399" s="40"/>
    </row>
    <row r="400" spans="1:13">
      <c r="E400" s="76"/>
      <c r="F400" s="76"/>
      <c r="G400" s="40"/>
      <c r="H400" s="77"/>
      <c r="M400" s="40"/>
    </row>
    <row r="401" spans="1:13">
      <c r="E401" s="76"/>
      <c r="F401" s="76"/>
      <c r="G401" s="41"/>
      <c r="H401" s="41"/>
      <c r="I401" s="41"/>
      <c r="J401" s="41"/>
      <c r="K401" s="40"/>
      <c r="M401" s="40"/>
    </row>
    <row r="402" spans="1:13">
      <c r="E402" s="76"/>
      <c r="F402" s="76"/>
      <c r="I402" s="40"/>
      <c r="K402" s="41"/>
      <c r="L402" s="41"/>
      <c r="M402" s="77"/>
    </row>
    <row r="403" spans="1:13">
      <c r="E403" s="76"/>
      <c r="F403" s="76"/>
      <c r="I403" s="40"/>
      <c r="K403" s="41"/>
      <c r="L403" s="41"/>
      <c r="M403" s="40"/>
    </row>
    <row r="404" spans="1:13">
      <c r="E404" s="84"/>
      <c r="F404" s="76"/>
      <c r="I404" s="40"/>
      <c r="K404" s="41"/>
      <c r="L404" s="41"/>
      <c r="M404" s="40"/>
    </row>
    <row r="405" spans="1:13">
      <c r="E405" s="84"/>
      <c r="F405" s="76"/>
      <c r="I405" s="40"/>
      <c r="K405" s="41"/>
      <c r="L405" s="41"/>
      <c r="M405" s="40"/>
    </row>
    <row r="406" spans="1:13">
      <c r="E406" s="76"/>
      <c r="F406" s="76"/>
      <c r="I406" s="77"/>
      <c r="J406" s="77"/>
      <c r="K406" s="41"/>
      <c r="L406" s="41"/>
      <c r="M406" s="40"/>
    </row>
    <row r="407" spans="1:13">
      <c r="E407" s="76"/>
      <c r="F407" s="76"/>
      <c r="I407" s="40"/>
      <c r="J407" s="77"/>
      <c r="K407" s="41"/>
      <c r="L407" s="41"/>
      <c r="M407" s="40"/>
    </row>
    <row r="408" spans="1:13">
      <c r="E408" s="76"/>
      <c r="F408" s="76"/>
      <c r="K408" s="85"/>
      <c r="M408" s="40"/>
    </row>
    <row r="409" spans="1:13">
      <c r="E409" s="76"/>
      <c r="F409" s="76"/>
      <c r="K409" s="40"/>
      <c r="L409" s="40"/>
      <c r="M409" s="40"/>
    </row>
    <row r="410" spans="1:13">
      <c r="E410" s="76"/>
      <c r="F410" s="76"/>
      <c r="G410" s="40"/>
      <c r="H410" s="82"/>
      <c r="M410" s="40"/>
    </row>
    <row r="411" spans="1:13">
      <c r="E411" s="76"/>
      <c r="F411" s="76"/>
      <c r="G411" s="41"/>
      <c r="H411" s="41"/>
      <c r="I411" s="41"/>
      <c r="J411" s="41"/>
      <c r="K411" s="40"/>
      <c r="M411" s="40"/>
    </row>
    <row r="412" spans="1:13">
      <c r="E412" s="76"/>
      <c r="F412" s="76"/>
      <c r="I412" s="40"/>
      <c r="K412" s="41"/>
      <c r="L412" s="41"/>
      <c r="M412" s="77"/>
    </row>
    <row r="413" spans="1:13">
      <c r="E413" s="76"/>
      <c r="F413" s="76"/>
      <c r="K413" s="85"/>
      <c r="M413" s="40"/>
    </row>
    <row r="414" spans="1:13">
      <c r="E414" s="76"/>
      <c r="F414" s="76"/>
      <c r="K414" s="40"/>
      <c r="L414" s="40"/>
      <c r="M414" s="40"/>
    </row>
    <row r="415" spans="1:13" s="85" customFormat="1">
      <c r="A415" s="38"/>
      <c r="B415" s="38"/>
      <c r="C415" s="38"/>
      <c r="D415" s="38"/>
      <c r="E415" s="76"/>
      <c r="F415" s="76"/>
      <c r="G415" s="40"/>
      <c r="H415" s="82"/>
      <c r="I415" s="38"/>
      <c r="J415" s="38"/>
      <c r="K415" s="38"/>
      <c r="L415" s="38"/>
      <c r="M415" s="40"/>
    </row>
    <row r="416" spans="1:13">
      <c r="E416" s="84"/>
      <c r="F416" s="76"/>
      <c r="G416" s="41"/>
      <c r="H416" s="41"/>
      <c r="I416" s="41"/>
      <c r="J416" s="41"/>
      <c r="K416" s="40"/>
      <c r="M416" s="40"/>
    </row>
    <row r="417" spans="1:13">
      <c r="E417" s="76"/>
      <c r="F417" s="76"/>
      <c r="I417" s="40"/>
      <c r="K417" s="41"/>
      <c r="L417" s="41"/>
      <c r="M417" s="77"/>
    </row>
    <row r="418" spans="1:13">
      <c r="E418" s="84"/>
      <c r="F418" s="76"/>
      <c r="I418" s="77"/>
      <c r="K418" s="85"/>
      <c r="M418" s="77"/>
    </row>
    <row r="419" spans="1:13">
      <c r="E419" s="76"/>
      <c r="F419" s="76"/>
      <c r="K419" s="85"/>
      <c r="M419" s="40"/>
    </row>
    <row r="420" spans="1:13">
      <c r="E420" s="76"/>
      <c r="F420" s="76"/>
      <c r="K420" s="40"/>
      <c r="L420" s="40"/>
      <c r="M420" s="40"/>
    </row>
    <row r="421" spans="1:13">
      <c r="E421" s="76"/>
      <c r="F421" s="76"/>
      <c r="G421" s="40"/>
      <c r="H421" s="82"/>
      <c r="M421" s="40"/>
    </row>
    <row r="422" spans="1:13">
      <c r="E422" s="76"/>
      <c r="F422" s="76"/>
      <c r="I422" s="40"/>
      <c r="K422" s="41"/>
      <c r="L422" s="41"/>
      <c r="M422" s="77"/>
    </row>
    <row r="423" spans="1:13">
      <c r="E423" s="84"/>
      <c r="F423" s="76"/>
      <c r="I423" s="77"/>
      <c r="K423" s="85"/>
      <c r="M423" s="77"/>
    </row>
    <row r="424" spans="1:13">
      <c r="E424" s="76"/>
      <c r="F424" s="76"/>
      <c r="K424" s="40"/>
      <c r="L424" s="40"/>
      <c r="M424" s="40"/>
    </row>
    <row r="425" spans="1:13">
      <c r="E425" s="76"/>
      <c r="F425" s="76"/>
      <c r="G425" s="40"/>
      <c r="H425" s="82"/>
      <c r="M425" s="40"/>
    </row>
    <row r="426" spans="1:13">
      <c r="E426" s="84"/>
      <c r="F426" s="76"/>
      <c r="G426" s="41"/>
      <c r="H426" s="41"/>
      <c r="I426" s="41"/>
      <c r="J426" s="41"/>
      <c r="K426" s="40"/>
      <c r="M426" s="40"/>
    </row>
    <row r="427" spans="1:13">
      <c r="E427" s="76"/>
      <c r="F427" s="76"/>
      <c r="I427" s="40"/>
      <c r="K427" s="41"/>
      <c r="L427" s="41"/>
      <c r="M427" s="77"/>
    </row>
    <row r="428" spans="1:13">
      <c r="E428" s="84"/>
      <c r="F428" s="76"/>
      <c r="I428" s="77"/>
      <c r="K428" s="85"/>
      <c r="M428" s="77"/>
    </row>
    <row r="429" spans="1:13">
      <c r="E429" s="76"/>
      <c r="F429" s="76"/>
      <c r="K429" s="85"/>
      <c r="M429" s="40"/>
    </row>
    <row r="430" spans="1:13">
      <c r="A430" s="41"/>
      <c r="B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</row>
    <row r="431" spans="1:13" s="85" customFormat="1">
      <c r="A431" s="38"/>
      <c r="B431" s="38"/>
      <c r="C431" s="38"/>
      <c r="D431" s="38"/>
      <c r="E431" s="76"/>
      <c r="F431" s="84"/>
      <c r="G431" s="40"/>
      <c r="H431" s="82"/>
      <c r="I431" s="38"/>
      <c r="J431" s="82"/>
      <c r="K431" s="38"/>
      <c r="L431" s="82"/>
      <c r="M431" s="82"/>
    </row>
    <row r="432" spans="1:13">
      <c r="E432" s="76"/>
      <c r="F432" s="76"/>
      <c r="G432" s="40"/>
      <c r="H432" s="82"/>
      <c r="J432" s="82"/>
      <c r="L432" s="82"/>
      <c r="M432" s="82"/>
    </row>
    <row r="433" spans="1:13" s="85" customFormat="1">
      <c r="A433" s="38"/>
      <c r="B433" s="38"/>
      <c r="C433" s="38"/>
      <c r="D433" s="38"/>
      <c r="E433" s="76"/>
      <c r="F433" s="84"/>
      <c r="G433" s="40"/>
      <c r="H433" s="82"/>
      <c r="I433" s="38"/>
      <c r="J433" s="82"/>
      <c r="K433" s="38"/>
      <c r="L433" s="82"/>
      <c r="M433" s="82"/>
    </row>
    <row r="434" spans="1:13">
      <c r="E434" s="76"/>
      <c r="F434" s="76"/>
      <c r="G434" s="40"/>
      <c r="H434" s="82"/>
      <c r="J434" s="82"/>
      <c r="L434" s="82"/>
      <c r="M434" s="82"/>
    </row>
    <row r="435" spans="1:13">
      <c r="H435" s="82"/>
      <c r="J435" s="82"/>
      <c r="L435" s="82"/>
      <c r="M435" s="82"/>
    </row>
    <row r="436" spans="1:13">
      <c r="E436" s="76"/>
      <c r="F436" s="76"/>
      <c r="G436" s="40"/>
      <c r="H436" s="82"/>
      <c r="J436" s="82"/>
      <c r="L436" s="82"/>
      <c r="M436" s="82"/>
    </row>
    <row r="437" spans="1:13" s="85" customFormat="1">
      <c r="A437" s="38"/>
      <c r="B437" s="38"/>
      <c r="C437" s="38"/>
      <c r="D437" s="38"/>
      <c r="E437" s="76"/>
      <c r="F437" s="76"/>
      <c r="G437" s="40"/>
      <c r="H437" s="82"/>
      <c r="I437" s="38"/>
      <c r="J437" s="38"/>
      <c r="K437" s="38"/>
      <c r="L437" s="38"/>
      <c r="M437" s="82"/>
    </row>
    <row r="438" spans="1:13">
      <c r="E438" s="76"/>
      <c r="F438" s="76"/>
      <c r="G438" s="40"/>
      <c r="H438" s="82"/>
      <c r="J438" s="82"/>
      <c r="L438" s="82"/>
      <c r="M438" s="82"/>
    </row>
    <row r="439" spans="1:13">
      <c r="E439" s="76"/>
      <c r="F439" s="76"/>
      <c r="G439" s="40"/>
      <c r="H439" s="82"/>
      <c r="J439" s="82"/>
      <c r="L439" s="82"/>
      <c r="M439" s="82"/>
    </row>
    <row r="440" spans="1:13" s="85" customFormat="1">
      <c r="A440" s="38"/>
      <c r="B440" s="38"/>
      <c r="C440" s="38"/>
      <c r="D440" s="38"/>
      <c r="E440" s="76"/>
      <c r="F440" s="76"/>
      <c r="G440" s="40"/>
      <c r="H440" s="82"/>
      <c r="I440" s="38"/>
      <c r="J440" s="82"/>
      <c r="K440" s="38"/>
      <c r="L440" s="82"/>
      <c r="M440" s="82"/>
    </row>
    <row r="441" spans="1:13">
      <c r="B441" s="86"/>
      <c r="E441" s="76"/>
      <c r="F441" s="76"/>
      <c r="I441" s="40"/>
      <c r="K441" s="40"/>
      <c r="L441" s="40"/>
      <c r="M441" s="40"/>
    </row>
    <row r="444" spans="1:13">
      <c r="E444" s="76"/>
      <c r="F444" s="76"/>
    </row>
    <row r="445" spans="1:13">
      <c r="E445" s="76"/>
      <c r="F445" s="76"/>
      <c r="G445" s="40"/>
      <c r="H445" s="77"/>
      <c r="M445" s="40"/>
    </row>
    <row r="446" spans="1:13">
      <c r="E446" s="76"/>
      <c r="F446" s="76"/>
      <c r="G446" s="41"/>
      <c r="H446" s="41"/>
      <c r="I446" s="41"/>
      <c r="J446" s="41"/>
      <c r="K446" s="40"/>
      <c r="M446" s="40"/>
    </row>
    <row r="447" spans="1:13">
      <c r="C447" s="41"/>
      <c r="E447" s="76"/>
      <c r="F447" s="76"/>
      <c r="G447" s="40"/>
      <c r="H447" s="40"/>
      <c r="I447" s="40"/>
      <c r="K447" s="41"/>
      <c r="L447" s="41"/>
      <c r="M447" s="77"/>
    </row>
    <row r="448" spans="1:13">
      <c r="E448" s="76"/>
      <c r="F448" s="76"/>
      <c r="I448" s="40"/>
      <c r="K448" s="41"/>
      <c r="L448" s="41"/>
      <c r="M448" s="40"/>
    </row>
    <row r="449" spans="2:13">
      <c r="E449" s="84"/>
      <c r="F449" s="76"/>
      <c r="I449" s="40"/>
      <c r="K449" s="41"/>
      <c r="L449" s="41"/>
      <c r="M449" s="40"/>
    </row>
    <row r="450" spans="2:13">
      <c r="E450" s="84"/>
      <c r="F450" s="76"/>
      <c r="G450" s="41"/>
      <c r="H450" s="41"/>
      <c r="I450" s="40"/>
      <c r="K450" s="41"/>
      <c r="L450" s="41"/>
      <c r="M450" s="40"/>
    </row>
    <row r="451" spans="2:13">
      <c r="E451" s="76"/>
      <c r="F451" s="76"/>
      <c r="G451" s="40"/>
      <c r="H451" s="77"/>
      <c r="I451" s="40"/>
      <c r="J451" s="77"/>
      <c r="K451" s="41"/>
      <c r="L451" s="41"/>
      <c r="M451" s="40"/>
    </row>
    <row r="452" spans="2:13">
      <c r="E452" s="76"/>
      <c r="F452" s="76"/>
      <c r="G452" s="41"/>
      <c r="H452" s="41"/>
      <c r="I452" s="40"/>
      <c r="J452" s="77"/>
      <c r="K452" s="41"/>
      <c r="L452" s="41"/>
      <c r="M452" s="40"/>
    </row>
    <row r="453" spans="2:13">
      <c r="E453" s="76"/>
      <c r="F453" s="76"/>
      <c r="G453" s="40"/>
      <c r="H453" s="40"/>
      <c r="I453" s="77"/>
      <c r="J453" s="77"/>
      <c r="K453" s="41"/>
      <c r="L453" s="41"/>
      <c r="M453" s="40"/>
    </row>
    <row r="454" spans="2:13">
      <c r="E454" s="76"/>
      <c r="F454" s="76"/>
      <c r="I454" s="40"/>
      <c r="J454" s="77"/>
      <c r="K454" s="41"/>
      <c r="L454" s="41"/>
      <c r="M454" s="40"/>
    </row>
    <row r="455" spans="2:13">
      <c r="B455" s="86"/>
      <c r="E455" s="76"/>
      <c r="F455" s="76"/>
      <c r="I455" s="40"/>
      <c r="K455" s="40"/>
      <c r="L455" s="40"/>
      <c r="M455" s="40"/>
    </row>
    <row r="456" spans="2:13">
      <c r="E456" s="76"/>
      <c r="F456" s="76"/>
    </row>
    <row r="457" spans="2:13">
      <c r="E457" s="76"/>
      <c r="F457" s="76"/>
      <c r="G457" s="40"/>
      <c r="H457" s="77"/>
      <c r="M457" s="40"/>
    </row>
    <row r="458" spans="2:13">
      <c r="E458" s="76"/>
      <c r="F458" s="76"/>
      <c r="G458" s="41"/>
      <c r="H458" s="41"/>
      <c r="I458" s="41"/>
      <c r="J458" s="41"/>
      <c r="K458" s="40"/>
      <c r="M458" s="40"/>
    </row>
    <row r="459" spans="2:13">
      <c r="E459" s="76"/>
      <c r="F459" s="76"/>
      <c r="G459" s="40"/>
      <c r="H459" s="40"/>
      <c r="I459" s="40"/>
      <c r="K459" s="41"/>
      <c r="L459" s="41"/>
      <c r="M459" s="77"/>
    </row>
    <row r="460" spans="2:13">
      <c r="E460" s="76"/>
      <c r="F460" s="76"/>
      <c r="I460" s="40"/>
      <c r="K460" s="41"/>
      <c r="L460" s="41"/>
      <c r="M460" s="40"/>
    </row>
    <row r="461" spans="2:13">
      <c r="E461" s="84"/>
      <c r="F461" s="76"/>
      <c r="I461" s="40"/>
      <c r="K461" s="41"/>
      <c r="L461" s="41"/>
      <c r="M461" s="40"/>
    </row>
    <row r="462" spans="2:13">
      <c r="E462" s="84"/>
      <c r="F462" s="76"/>
      <c r="G462" s="41"/>
      <c r="H462" s="41"/>
      <c r="I462" s="40"/>
      <c r="K462" s="41"/>
      <c r="L462" s="41"/>
      <c r="M462" s="40"/>
    </row>
    <row r="463" spans="2:13">
      <c r="E463" s="76"/>
      <c r="F463" s="76"/>
      <c r="G463" s="40"/>
      <c r="H463" s="77"/>
      <c r="I463" s="40"/>
      <c r="J463" s="77"/>
      <c r="K463" s="41"/>
      <c r="L463" s="41"/>
      <c r="M463" s="40"/>
    </row>
    <row r="464" spans="2:13">
      <c r="E464" s="76"/>
      <c r="F464" s="76"/>
      <c r="G464" s="41"/>
      <c r="H464" s="41"/>
      <c r="I464" s="40"/>
      <c r="J464" s="77"/>
      <c r="K464" s="41"/>
      <c r="L464" s="41"/>
      <c r="M464" s="40"/>
    </row>
    <row r="465" spans="1:13">
      <c r="A465" s="41"/>
      <c r="B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3">
      <c r="E466" s="76"/>
      <c r="F466" s="76"/>
      <c r="G466" s="40"/>
      <c r="H466" s="40"/>
      <c r="I466" s="77"/>
      <c r="J466" s="77"/>
      <c r="K466" s="41"/>
      <c r="L466" s="41"/>
      <c r="M466" s="40"/>
    </row>
    <row r="467" spans="1:13">
      <c r="E467" s="76"/>
      <c r="F467" s="76"/>
      <c r="I467" s="40"/>
      <c r="J467" s="77"/>
      <c r="K467" s="41"/>
      <c r="L467" s="41"/>
      <c r="M467" s="40"/>
    </row>
    <row r="468" spans="1:13">
      <c r="B468" s="86"/>
      <c r="E468" s="76"/>
      <c r="F468" s="76"/>
      <c r="I468" s="40"/>
      <c r="K468" s="40"/>
      <c r="L468" s="40"/>
      <c r="M468" s="40"/>
    </row>
    <row r="469" spans="1:13">
      <c r="E469" s="76"/>
      <c r="F469" s="76"/>
    </row>
    <row r="470" spans="1:13">
      <c r="E470" s="76"/>
      <c r="F470" s="76"/>
      <c r="G470" s="40"/>
      <c r="H470" s="77"/>
      <c r="M470" s="40"/>
    </row>
    <row r="471" spans="1:13">
      <c r="E471" s="76"/>
      <c r="F471" s="76"/>
      <c r="G471" s="41"/>
      <c r="H471" s="41"/>
      <c r="I471" s="41"/>
      <c r="J471" s="41"/>
      <c r="K471" s="40"/>
      <c r="M471" s="40"/>
    </row>
    <row r="472" spans="1:13">
      <c r="E472" s="76"/>
      <c r="F472" s="76"/>
      <c r="G472" s="40"/>
      <c r="H472" s="40"/>
      <c r="I472" s="40"/>
      <c r="K472" s="41"/>
      <c r="L472" s="41"/>
      <c r="M472" s="77"/>
    </row>
    <row r="473" spans="1:13">
      <c r="E473" s="76"/>
      <c r="F473" s="76"/>
      <c r="I473" s="40"/>
      <c r="K473" s="41"/>
      <c r="L473" s="41"/>
      <c r="M473" s="40"/>
    </row>
    <row r="474" spans="1:13">
      <c r="E474" s="84"/>
      <c r="F474" s="76"/>
      <c r="I474" s="40"/>
      <c r="K474" s="41"/>
      <c r="L474" s="41"/>
      <c r="M474" s="40"/>
    </row>
    <row r="475" spans="1:13">
      <c r="E475" s="84"/>
      <c r="F475" s="76"/>
      <c r="G475" s="41"/>
      <c r="H475" s="41"/>
      <c r="I475" s="40"/>
      <c r="K475" s="41"/>
      <c r="L475" s="41"/>
      <c r="M475" s="40"/>
    </row>
    <row r="476" spans="1:13">
      <c r="E476" s="76"/>
      <c r="F476" s="76"/>
      <c r="G476" s="40"/>
      <c r="H476" s="77"/>
      <c r="I476" s="40"/>
      <c r="J476" s="77"/>
      <c r="K476" s="41"/>
      <c r="L476" s="41"/>
      <c r="M476" s="40"/>
    </row>
    <row r="477" spans="1:13">
      <c r="E477" s="76"/>
      <c r="F477" s="76"/>
      <c r="G477" s="41"/>
      <c r="H477" s="41"/>
      <c r="I477" s="40"/>
      <c r="J477" s="77"/>
      <c r="K477" s="41"/>
      <c r="L477" s="41"/>
      <c r="M477" s="40"/>
    </row>
    <row r="478" spans="1:13">
      <c r="E478" s="76"/>
      <c r="F478" s="76"/>
      <c r="G478" s="40"/>
      <c r="H478" s="40"/>
      <c r="I478" s="77"/>
      <c r="J478" s="77"/>
      <c r="K478" s="41"/>
      <c r="L478" s="41"/>
      <c r="M478" s="40"/>
    </row>
    <row r="479" spans="1:13">
      <c r="E479" s="76"/>
      <c r="F479" s="76"/>
      <c r="I479" s="40"/>
      <c r="J479" s="77"/>
      <c r="K479" s="41"/>
      <c r="L479" s="41"/>
      <c r="M479" s="40"/>
    </row>
    <row r="480" spans="1:13">
      <c r="B480" s="86"/>
      <c r="E480" s="76"/>
      <c r="F480" s="76"/>
      <c r="I480" s="40"/>
      <c r="K480" s="40"/>
      <c r="L480" s="40"/>
      <c r="M480" s="40"/>
    </row>
    <row r="481" spans="2:13">
      <c r="E481" s="76"/>
      <c r="F481" s="76"/>
    </row>
    <row r="482" spans="2:13">
      <c r="E482" s="76"/>
      <c r="F482" s="76"/>
      <c r="G482" s="40"/>
      <c r="H482" s="77"/>
      <c r="M482" s="40"/>
    </row>
    <row r="483" spans="2:13">
      <c r="E483" s="76"/>
      <c r="F483" s="76"/>
      <c r="G483" s="41"/>
      <c r="H483" s="41"/>
      <c r="I483" s="41"/>
      <c r="J483" s="41"/>
      <c r="K483" s="40"/>
      <c r="M483" s="40"/>
    </row>
    <row r="484" spans="2:13">
      <c r="E484" s="76"/>
      <c r="F484" s="76"/>
      <c r="G484" s="40"/>
      <c r="H484" s="40"/>
      <c r="I484" s="40"/>
      <c r="K484" s="41"/>
      <c r="L484" s="41"/>
      <c r="M484" s="77"/>
    </row>
    <row r="485" spans="2:13">
      <c r="E485" s="76"/>
      <c r="F485" s="76"/>
      <c r="I485" s="40"/>
      <c r="K485" s="41"/>
      <c r="L485" s="41"/>
      <c r="M485" s="40"/>
    </row>
    <row r="486" spans="2:13">
      <c r="E486" s="84"/>
      <c r="F486" s="76"/>
      <c r="I486" s="40"/>
      <c r="K486" s="41"/>
      <c r="L486" s="41"/>
      <c r="M486" s="40"/>
    </row>
    <row r="487" spans="2:13">
      <c r="E487" s="84"/>
      <c r="F487" s="76"/>
      <c r="G487" s="41"/>
      <c r="H487" s="41"/>
      <c r="I487" s="40"/>
      <c r="K487" s="41"/>
      <c r="L487" s="41"/>
      <c r="M487" s="40"/>
    </row>
    <row r="488" spans="2:13">
      <c r="E488" s="76"/>
      <c r="F488" s="76"/>
      <c r="G488" s="40"/>
      <c r="H488" s="77"/>
      <c r="I488" s="40"/>
      <c r="J488" s="77"/>
      <c r="K488" s="41"/>
      <c r="L488" s="41"/>
      <c r="M488" s="40"/>
    </row>
    <row r="489" spans="2:13">
      <c r="E489" s="76"/>
      <c r="F489" s="76"/>
      <c r="G489" s="41"/>
      <c r="H489" s="41"/>
      <c r="I489" s="40"/>
      <c r="J489" s="77"/>
      <c r="K489" s="41"/>
      <c r="L489" s="41"/>
      <c r="M489" s="40"/>
    </row>
    <row r="490" spans="2:13">
      <c r="E490" s="76"/>
      <c r="F490" s="76"/>
      <c r="G490" s="40"/>
      <c r="H490" s="40"/>
      <c r="I490" s="77"/>
      <c r="J490" s="77"/>
      <c r="K490" s="41"/>
      <c r="L490" s="41"/>
      <c r="M490" s="40"/>
    </row>
    <row r="491" spans="2:13">
      <c r="E491" s="76"/>
      <c r="F491" s="76"/>
      <c r="I491" s="40"/>
      <c r="J491" s="77"/>
      <c r="K491" s="41"/>
      <c r="L491" s="41"/>
      <c r="M491" s="40"/>
    </row>
    <row r="492" spans="2:13">
      <c r="B492" s="86"/>
      <c r="E492" s="76"/>
      <c r="F492" s="76"/>
      <c r="I492" s="40"/>
      <c r="K492" s="40"/>
      <c r="L492" s="40"/>
      <c r="M492" s="40"/>
    </row>
    <row r="493" spans="2:13">
      <c r="E493" s="76"/>
      <c r="F493" s="76"/>
    </row>
    <row r="494" spans="2:13">
      <c r="E494" s="76"/>
      <c r="F494" s="76"/>
      <c r="G494" s="40"/>
      <c r="H494" s="77"/>
      <c r="M494" s="40"/>
    </row>
    <row r="495" spans="2:13">
      <c r="E495" s="76"/>
      <c r="F495" s="76"/>
      <c r="G495" s="41"/>
      <c r="H495" s="41"/>
      <c r="I495" s="41"/>
      <c r="J495" s="41"/>
      <c r="K495" s="40"/>
      <c r="M495" s="40"/>
    </row>
    <row r="496" spans="2:13">
      <c r="E496" s="76"/>
      <c r="F496" s="76"/>
      <c r="G496" s="40"/>
      <c r="H496" s="40"/>
      <c r="I496" s="40"/>
      <c r="K496" s="41"/>
      <c r="L496" s="41"/>
      <c r="M496" s="77"/>
    </row>
    <row r="497" spans="1:13">
      <c r="E497" s="76"/>
      <c r="F497" s="76"/>
      <c r="I497" s="40"/>
      <c r="K497" s="41"/>
      <c r="L497" s="41"/>
      <c r="M497" s="40"/>
    </row>
    <row r="498" spans="1:13">
      <c r="E498" s="84"/>
      <c r="F498" s="76"/>
      <c r="I498" s="40"/>
      <c r="K498" s="41"/>
      <c r="L498" s="41"/>
      <c r="M498" s="40"/>
    </row>
    <row r="499" spans="1:13">
      <c r="C499" s="41"/>
      <c r="E499" s="84"/>
      <c r="F499" s="76"/>
      <c r="G499" s="41"/>
      <c r="H499" s="41"/>
      <c r="I499" s="40"/>
      <c r="K499" s="41"/>
      <c r="L499" s="41"/>
      <c r="M499" s="40"/>
    </row>
    <row r="500" spans="1:13">
      <c r="A500" s="41"/>
      <c r="B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  <row r="501" spans="1:13">
      <c r="E501" s="76"/>
      <c r="F501" s="76"/>
      <c r="G501" s="40"/>
      <c r="H501" s="77"/>
      <c r="I501" s="40"/>
      <c r="J501" s="77"/>
      <c r="K501" s="41"/>
      <c r="L501" s="41"/>
      <c r="M501" s="40"/>
    </row>
    <row r="502" spans="1:13">
      <c r="E502" s="76"/>
      <c r="F502" s="76"/>
      <c r="G502" s="41"/>
      <c r="H502" s="41"/>
      <c r="I502" s="40"/>
      <c r="J502" s="77"/>
      <c r="K502" s="41"/>
      <c r="L502" s="41"/>
      <c r="M502" s="40"/>
    </row>
    <row r="503" spans="1:13">
      <c r="E503" s="76"/>
      <c r="F503" s="76"/>
      <c r="G503" s="40"/>
      <c r="H503" s="40"/>
      <c r="I503" s="77"/>
      <c r="J503" s="77"/>
      <c r="K503" s="41"/>
      <c r="L503" s="41"/>
      <c r="M503" s="40"/>
    </row>
    <row r="504" spans="1:13">
      <c r="E504" s="76"/>
      <c r="F504" s="76"/>
      <c r="I504" s="40"/>
      <c r="J504" s="77"/>
      <c r="K504" s="41"/>
      <c r="L504" s="41"/>
      <c r="M504" s="40"/>
    </row>
    <row r="505" spans="1:13">
      <c r="B505" s="86"/>
      <c r="E505" s="76"/>
      <c r="F505" s="76"/>
      <c r="I505" s="40"/>
      <c r="K505" s="40"/>
      <c r="L505" s="40"/>
      <c r="M505" s="40"/>
    </row>
    <row r="506" spans="1:13">
      <c r="E506" s="76"/>
      <c r="F506" s="76"/>
      <c r="G506" s="40"/>
      <c r="H506" s="77"/>
      <c r="M506" s="40"/>
    </row>
    <row r="507" spans="1:13">
      <c r="E507" s="76"/>
      <c r="F507" s="76"/>
      <c r="G507" s="40"/>
      <c r="H507" s="77"/>
      <c r="M507" s="40"/>
    </row>
    <row r="508" spans="1:13">
      <c r="E508" s="76"/>
      <c r="F508" s="76"/>
      <c r="G508" s="41"/>
      <c r="H508" s="41"/>
      <c r="I508" s="41"/>
      <c r="J508" s="41"/>
      <c r="K508" s="40"/>
      <c r="M508" s="40"/>
    </row>
    <row r="509" spans="1:13">
      <c r="E509" s="76"/>
      <c r="F509" s="76"/>
      <c r="G509" s="41"/>
      <c r="H509" s="41"/>
      <c r="I509" s="40"/>
      <c r="K509" s="41"/>
      <c r="L509" s="41"/>
      <c r="M509" s="77"/>
    </row>
    <row r="510" spans="1:13">
      <c r="E510" s="76"/>
      <c r="F510" s="76"/>
      <c r="I510" s="40"/>
      <c r="K510" s="41"/>
      <c r="L510" s="41"/>
      <c r="M510" s="40"/>
    </row>
    <row r="511" spans="1:13">
      <c r="E511" s="84"/>
      <c r="F511" s="76"/>
      <c r="I511" s="40"/>
      <c r="K511" s="41"/>
      <c r="L511" s="41"/>
      <c r="M511" s="40"/>
    </row>
    <row r="512" spans="1:13">
      <c r="E512" s="84"/>
      <c r="F512" s="76"/>
      <c r="I512" s="40"/>
      <c r="K512" s="41"/>
      <c r="L512" s="41"/>
      <c r="M512" s="40"/>
    </row>
    <row r="513" spans="5:13">
      <c r="E513" s="76"/>
      <c r="F513" s="76"/>
      <c r="I513" s="40"/>
      <c r="J513" s="77"/>
      <c r="K513" s="41"/>
      <c r="L513" s="41"/>
      <c r="M513" s="40"/>
    </row>
    <row r="514" spans="5:13">
      <c r="E514" s="76"/>
      <c r="F514" s="76"/>
      <c r="I514" s="40"/>
      <c r="J514" s="77"/>
      <c r="K514" s="41"/>
      <c r="L514" s="41"/>
      <c r="M514" s="40"/>
    </row>
    <row r="515" spans="5:13">
      <c r="E515" s="76"/>
      <c r="F515" s="76"/>
      <c r="G515" s="41"/>
      <c r="H515" s="41"/>
      <c r="I515" s="77"/>
      <c r="J515" s="77"/>
      <c r="K515" s="41"/>
      <c r="L515" s="41"/>
      <c r="M515" s="40"/>
    </row>
    <row r="516" spans="5:13">
      <c r="E516" s="76"/>
      <c r="F516" s="76"/>
      <c r="G516" s="40"/>
      <c r="H516" s="77"/>
      <c r="I516" s="40"/>
      <c r="J516" s="77"/>
      <c r="K516" s="41"/>
      <c r="L516" s="41"/>
      <c r="M516" s="40"/>
    </row>
    <row r="517" spans="5:13">
      <c r="E517" s="76"/>
      <c r="F517" s="76"/>
      <c r="G517" s="40"/>
      <c r="H517" s="77"/>
      <c r="I517" s="40"/>
      <c r="K517" s="41"/>
      <c r="L517" s="41"/>
      <c r="M517" s="40"/>
    </row>
    <row r="518" spans="5:13">
      <c r="E518" s="76"/>
      <c r="F518" s="76"/>
      <c r="G518" s="40"/>
      <c r="H518" s="77"/>
      <c r="M518" s="40"/>
    </row>
    <row r="519" spans="5:13">
      <c r="E519" s="76"/>
      <c r="F519" s="76"/>
      <c r="G519" s="40"/>
      <c r="H519" s="77"/>
      <c r="M519" s="40"/>
    </row>
    <row r="520" spans="5:13">
      <c r="E520" s="76"/>
      <c r="F520" s="76"/>
      <c r="G520" s="41"/>
      <c r="H520" s="41"/>
      <c r="I520" s="41"/>
      <c r="J520" s="41"/>
      <c r="K520" s="40"/>
      <c r="M520" s="40"/>
    </row>
    <row r="521" spans="5:13">
      <c r="E521" s="76"/>
      <c r="F521" s="76"/>
      <c r="G521" s="41"/>
      <c r="H521" s="41"/>
      <c r="I521" s="40"/>
      <c r="K521" s="41"/>
      <c r="L521" s="41"/>
      <c r="M521" s="77"/>
    </row>
    <row r="522" spans="5:13">
      <c r="E522" s="76"/>
      <c r="F522" s="76"/>
      <c r="I522" s="40"/>
      <c r="K522" s="41"/>
      <c r="L522" s="41"/>
      <c r="M522" s="40"/>
    </row>
    <row r="523" spans="5:13">
      <c r="E523" s="84"/>
      <c r="F523" s="76"/>
      <c r="I523" s="40"/>
      <c r="K523" s="41"/>
      <c r="L523" s="41"/>
      <c r="M523" s="40"/>
    </row>
    <row r="524" spans="5:13">
      <c r="E524" s="84"/>
      <c r="F524" s="76"/>
      <c r="I524" s="40"/>
      <c r="K524" s="41"/>
      <c r="L524" s="41"/>
      <c r="M524" s="40"/>
    </row>
    <row r="525" spans="5:13">
      <c r="E525" s="76"/>
      <c r="F525" s="76"/>
      <c r="I525" s="40"/>
      <c r="J525" s="77"/>
      <c r="K525" s="41"/>
      <c r="L525" s="41"/>
      <c r="M525" s="40"/>
    </row>
    <row r="526" spans="5:13">
      <c r="E526" s="76"/>
      <c r="F526" s="76"/>
      <c r="I526" s="40"/>
      <c r="J526" s="77"/>
      <c r="K526" s="41"/>
      <c r="L526" s="41"/>
      <c r="M526" s="40"/>
    </row>
    <row r="527" spans="5:13">
      <c r="E527" s="76"/>
      <c r="F527" s="76"/>
      <c r="G527" s="41"/>
      <c r="H527" s="41"/>
      <c r="I527" s="77"/>
      <c r="J527" s="77"/>
      <c r="K527" s="41"/>
      <c r="L527" s="41"/>
      <c r="M527" s="40"/>
    </row>
    <row r="528" spans="5:13">
      <c r="E528" s="76"/>
      <c r="F528" s="76"/>
      <c r="G528" s="40"/>
      <c r="H528" s="77"/>
      <c r="I528" s="40"/>
      <c r="J528" s="77"/>
      <c r="K528" s="41"/>
      <c r="L528" s="41"/>
      <c r="M528" s="40"/>
    </row>
    <row r="529" spans="1:13">
      <c r="E529" s="76"/>
      <c r="F529" s="76"/>
      <c r="G529" s="40"/>
      <c r="H529" s="77"/>
      <c r="I529" s="40"/>
      <c r="K529" s="41"/>
      <c r="L529" s="41"/>
      <c r="M529" s="40"/>
    </row>
    <row r="530" spans="1:13">
      <c r="E530" s="76"/>
      <c r="F530" s="76"/>
      <c r="G530" s="40"/>
      <c r="H530" s="77"/>
      <c r="M530" s="40"/>
    </row>
    <row r="531" spans="1:13">
      <c r="E531" s="76"/>
      <c r="F531" s="76"/>
      <c r="G531" s="40"/>
      <c r="H531" s="77"/>
      <c r="M531" s="40"/>
    </row>
    <row r="532" spans="1:13">
      <c r="E532" s="76"/>
      <c r="F532" s="76"/>
      <c r="G532" s="41"/>
      <c r="H532" s="41"/>
      <c r="I532" s="41"/>
      <c r="J532" s="41"/>
      <c r="K532" s="40"/>
      <c r="M532" s="40"/>
    </row>
    <row r="533" spans="1:13">
      <c r="E533" s="76"/>
      <c r="F533" s="76"/>
      <c r="G533" s="41"/>
      <c r="H533" s="41"/>
      <c r="I533" s="40"/>
      <c r="K533" s="41"/>
      <c r="L533" s="41"/>
      <c r="M533" s="77"/>
    </row>
    <row r="534" spans="1:13">
      <c r="E534" s="76"/>
      <c r="F534" s="76"/>
      <c r="I534" s="40"/>
      <c r="K534" s="41"/>
      <c r="L534" s="41"/>
      <c r="M534" s="40"/>
    </row>
    <row r="535" spans="1:13">
      <c r="A535" s="41"/>
      <c r="B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</row>
    <row r="536" spans="1:13">
      <c r="C536" s="41"/>
      <c r="E536" s="84"/>
      <c r="F536" s="76"/>
      <c r="I536" s="40"/>
      <c r="K536" s="41"/>
      <c r="L536" s="41"/>
      <c r="M536" s="40"/>
    </row>
    <row r="537" spans="1:13">
      <c r="E537" s="84"/>
      <c r="F537" s="76"/>
      <c r="I537" s="40"/>
      <c r="K537" s="41"/>
      <c r="L537" s="41"/>
      <c r="M537" s="40"/>
    </row>
    <row r="538" spans="1:13">
      <c r="E538" s="76"/>
      <c r="F538" s="76"/>
      <c r="I538" s="40"/>
      <c r="J538" s="77"/>
      <c r="K538" s="41"/>
      <c r="L538" s="41"/>
      <c r="M538" s="40"/>
    </row>
    <row r="539" spans="1:13">
      <c r="E539" s="76"/>
      <c r="F539" s="76"/>
      <c r="I539" s="40"/>
      <c r="J539" s="77"/>
      <c r="K539" s="41"/>
      <c r="L539" s="41"/>
      <c r="M539" s="40"/>
    </row>
    <row r="540" spans="1:13">
      <c r="E540" s="76"/>
      <c r="F540" s="76"/>
      <c r="G540" s="41"/>
      <c r="H540" s="41"/>
      <c r="I540" s="77"/>
      <c r="J540" s="77"/>
      <c r="K540" s="41"/>
      <c r="L540" s="41"/>
      <c r="M540" s="40"/>
    </row>
    <row r="541" spans="1:13">
      <c r="E541" s="76"/>
      <c r="F541" s="76"/>
      <c r="G541" s="40"/>
      <c r="H541" s="77"/>
      <c r="I541" s="40"/>
      <c r="J541" s="77"/>
      <c r="K541" s="41"/>
      <c r="L541" s="41"/>
      <c r="M541" s="40"/>
    </row>
    <row r="542" spans="1:13">
      <c r="E542" s="76"/>
      <c r="F542" s="76"/>
      <c r="G542" s="40"/>
      <c r="H542" s="77"/>
      <c r="I542" s="40"/>
      <c r="K542" s="41"/>
      <c r="L542" s="41"/>
      <c r="M542" s="40"/>
    </row>
    <row r="543" spans="1:13">
      <c r="E543" s="76"/>
      <c r="F543" s="76"/>
      <c r="G543" s="40"/>
      <c r="H543" s="77"/>
      <c r="M543" s="40"/>
    </row>
    <row r="544" spans="1:13">
      <c r="E544" s="76"/>
      <c r="F544" s="76"/>
      <c r="G544" s="40"/>
      <c r="H544" s="77"/>
      <c r="M544" s="40"/>
    </row>
    <row r="545" spans="5:13">
      <c r="E545" s="76"/>
      <c r="F545" s="76"/>
      <c r="G545" s="41"/>
      <c r="H545" s="41"/>
      <c r="I545" s="41"/>
      <c r="J545" s="41"/>
      <c r="K545" s="40"/>
      <c r="M545" s="40"/>
    </row>
    <row r="546" spans="5:13">
      <c r="E546" s="76"/>
      <c r="F546" s="76"/>
      <c r="G546" s="41"/>
      <c r="H546" s="41"/>
      <c r="I546" s="40"/>
      <c r="K546" s="41"/>
      <c r="L546" s="41"/>
      <c r="M546" s="77"/>
    </row>
    <row r="547" spans="5:13">
      <c r="E547" s="76"/>
      <c r="F547" s="76"/>
      <c r="I547" s="40"/>
      <c r="K547" s="41"/>
      <c r="L547" s="41"/>
      <c r="M547" s="40"/>
    </row>
    <row r="548" spans="5:13">
      <c r="E548" s="84"/>
      <c r="F548" s="76"/>
      <c r="I548" s="40"/>
      <c r="K548" s="41"/>
      <c r="L548" s="41"/>
      <c r="M548" s="40"/>
    </row>
    <row r="549" spans="5:13">
      <c r="E549" s="84"/>
      <c r="F549" s="76"/>
      <c r="I549" s="40"/>
      <c r="K549" s="41"/>
      <c r="L549" s="41"/>
      <c r="M549" s="40"/>
    </row>
    <row r="550" spans="5:13">
      <c r="E550" s="76"/>
      <c r="F550" s="76"/>
      <c r="I550" s="40"/>
      <c r="J550" s="77"/>
      <c r="K550" s="41"/>
      <c r="L550" s="41"/>
      <c r="M550" s="40"/>
    </row>
    <row r="551" spans="5:13">
      <c r="E551" s="76"/>
      <c r="F551" s="76"/>
      <c r="I551" s="40"/>
      <c r="J551" s="77"/>
      <c r="K551" s="41"/>
      <c r="L551" s="41"/>
      <c r="M551" s="40"/>
    </row>
    <row r="552" spans="5:13">
      <c r="E552" s="76"/>
      <c r="F552" s="76"/>
      <c r="G552" s="41"/>
      <c r="H552" s="41"/>
      <c r="I552" s="77"/>
      <c r="J552" s="77"/>
      <c r="K552" s="41"/>
      <c r="L552" s="41"/>
      <c r="M552" s="40"/>
    </row>
    <row r="553" spans="5:13">
      <c r="E553" s="76"/>
      <c r="F553" s="76"/>
      <c r="G553" s="40"/>
      <c r="H553" s="77"/>
      <c r="I553" s="40"/>
      <c r="J553" s="77"/>
      <c r="K553" s="41"/>
      <c r="L553" s="41"/>
      <c r="M553" s="40"/>
    </row>
    <row r="554" spans="5:13">
      <c r="E554" s="76"/>
      <c r="F554" s="76"/>
      <c r="G554" s="40"/>
      <c r="H554" s="77"/>
      <c r="I554" s="40"/>
      <c r="K554" s="41"/>
      <c r="L554" s="41"/>
      <c r="M554" s="40"/>
    </row>
    <row r="555" spans="5:13">
      <c r="E555" s="76"/>
      <c r="F555" s="76"/>
    </row>
    <row r="556" spans="5:13">
      <c r="E556" s="76"/>
      <c r="F556" s="76"/>
      <c r="G556" s="40"/>
      <c r="H556" s="77"/>
      <c r="M556" s="40"/>
    </row>
    <row r="557" spans="5:13">
      <c r="E557" s="76"/>
      <c r="F557" s="76"/>
      <c r="G557" s="41"/>
      <c r="H557" s="41"/>
      <c r="I557" s="41"/>
      <c r="J557" s="41"/>
      <c r="K557" s="40"/>
      <c r="M557" s="40"/>
    </row>
    <row r="558" spans="5:13">
      <c r="E558" s="76"/>
      <c r="F558" s="76"/>
      <c r="G558" s="40"/>
      <c r="H558" s="40"/>
      <c r="I558" s="40"/>
      <c r="K558" s="41"/>
      <c r="L558" s="41"/>
      <c r="M558" s="77"/>
    </row>
    <row r="559" spans="5:13">
      <c r="E559" s="76"/>
      <c r="F559" s="76"/>
      <c r="I559" s="40"/>
      <c r="K559" s="41"/>
      <c r="L559" s="41"/>
      <c r="M559" s="40"/>
    </row>
    <row r="560" spans="5:13">
      <c r="E560" s="84"/>
      <c r="F560" s="76"/>
      <c r="I560" s="40"/>
      <c r="K560" s="41"/>
      <c r="L560" s="41"/>
      <c r="M560" s="40"/>
    </row>
    <row r="561" spans="1:13">
      <c r="E561" s="84"/>
      <c r="F561" s="76"/>
      <c r="G561" s="41"/>
      <c r="H561" s="41"/>
      <c r="I561" s="40"/>
      <c r="K561" s="41"/>
      <c r="L561" s="41"/>
      <c r="M561" s="40"/>
    </row>
    <row r="562" spans="1:13">
      <c r="E562" s="76"/>
      <c r="F562" s="76"/>
      <c r="G562" s="40"/>
      <c r="H562" s="77"/>
      <c r="I562" s="40"/>
      <c r="J562" s="77"/>
      <c r="K562" s="41"/>
      <c r="L562" s="41"/>
      <c r="M562" s="40"/>
    </row>
    <row r="563" spans="1:13">
      <c r="E563" s="76"/>
      <c r="F563" s="76"/>
      <c r="G563" s="41"/>
      <c r="H563" s="41"/>
      <c r="I563" s="40"/>
      <c r="J563" s="77"/>
      <c r="K563" s="41"/>
      <c r="L563" s="41"/>
      <c r="M563" s="40"/>
    </row>
    <row r="564" spans="1:13">
      <c r="E564" s="76"/>
      <c r="F564" s="76"/>
      <c r="G564" s="40"/>
      <c r="H564" s="40"/>
      <c r="I564" s="77"/>
      <c r="J564" s="77"/>
      <c r="K564" s="41"/>
      <c r="L564" s="41"/>
      <c r="M564" s="40"/>
    </row>
    <row r="565" spans="1:13">
      <c r="E565" s="76"/>
      <c r="F565" s="76"/>
      <c r="I565" s="40"/>
      <c r="J565" s="77"/>
      <c r="K565" s="41"/>
      <c r="L565" s="41"/>
      <c r="M565" s="40"/>
    </row>
    <row r="566" spans="1:13">
      <c r="B566" s="86"/>
      <c r="E566" s="76"/>
      <c r="F566" s="76"/>
      <c r="I566" s="40"/>
      <c r="K566" s="40"/>
      <c r="L566" s="40"/>
      <c r="M566" s="40"/>
    </row>
    <row r="567" spans="1:13">
      <c r="E567" s="76"/>
      <c r="F567" s="76"/>
    </row>
    <row r="568" spans="1:13">
      <c r="E568" s="76"/>
      <c r="F568" s="76"/>
      <c r="G568" s="40"/>
      <c r="H568" s="77"/>
      <c r="M568" s="40"/>
    </row>
    <row r="569" spans="1:13">
      <c r="E569" s="76"/>
      <c r="F569" s="76"/>
      <c r="G569" s="41"/>
      <c r="H569" s="41"/>
      <c r="I569" s="41"/>
      <c r="J569" s="41"/>
      <c r="K569" s="40"/>
      <c r="M569" s="40"/>
    </row>
    <row r="570" spans="1:13">
      <c r="A570" s="41"/>
      <c r="B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</row>
    <row r="571" spans="1:13">
      <c r="E571" s="76"/>
      <c r="F571" s="76"/>
      <c r="G571" s="40"/>
      <c r="H571" s="40"/>
      <c r="I571" s="40"/>
      <c r="K571" s="41"/>
      <c r="L571" s="41"/>
      <c r="M571" s="77"/>
    </row>
    <row r="572" spans="1:13">
      <c r="C572" s="41"/>
      <c r="E572" s="76"/>
      <c r="F572" s="76"/>
      <c r="I572" s="40"/>
      <c r="K572" s="41"/>
      <c r="L572" s="41"/>
      <c r="M572" s="40"/>
    </row>
    <row r="573" spans="1:13">
      <c r="E573" s="84"/>
      <c r="F573" s="76"/>
      <c r="I573" s="40"/>
      <c r="K573" s="41"/>
      <c r="L573" s="41"/>
      <c r="M573" s="40"/>
    </row>
    <row r="574" spans="1:13">
      <c r="E574" s="84"/>
      <c r="F574" s="76"/>
      <c r="G574" s="41"/>
      <c r="H574" s="41"/>
      <c r="I574" s="40"/>
      <c r="K574" s="41"/>
      <c r="L574" s="41"/>
      <c r="M574" s="40"/>
    </row>
    <row r="575" spans="1:13">
      <c r="E575" s="76"/>
      <c r="F575" s="76"/>
      <c r="G575" s="40"/>
      <c r="H575" s="77"/>
      <c r="I575" s="40"/>
      <c r="J575" s="77"/>
      <c r="K575" s="41"/>
      <c r="L575" s="41"/>
      <c r="M575" s="40"/>
    </row>
    <row r="576" spans="1:13">
      <c r="E576" s="76"/>
      <c r="F576" s="76"/>
      <c r="G576" s="41"/>
      <c r="H576" s="41"/>
      <c r="I576" s="40"/>
      <c r="J576" s="77"/>
      <c r="K576" s="41"/>
      <c r="L576" s="41"/>
      <c r="M576" s="40"/>
    </row>
    <row r="577" spans="2:13">
      <c r="E577" s="76"/>
      <c r="F577" s="76"/>
      <c r="G577" s="40"/>
      <c r="H577" s="40"/>
      <c r="I577" s="77"/>
      <c r="J577" s="77"/>
      <c r="K577" s="41"/>
      <c r="L577" s="41"/>
      <c r="M577" s="40"/>
    </row>
    <row r="578" spans="2:13">
      <c r="E578" s="76"/>
      <c r="F578" s="76"/>
      <c r="I578" s="40"/>
      <c r="J578" s="77"/>
      <c r="K578" s="41"/>
      <c r="L578" s="41"/>
      <c r="M578" s="40"/>
    </row>
    <row r="579" spans="2:13">
      <c r="B579" s="86"/>
      <c r="E579" s="76"/>
      <c r="F579" s="76"/>
      <c r="I579" s="40"/>
      <c r="K579" s="40"/>
      <c r="L579" s="40"/>
      <c r="M579" s="40"/>
    </row>
    <row r="580" spans="2:13">
      <c r="E580" s="76"/>
      <c r="F580" s="76"/>
    </row>
    <row r="581" spans="2:13">
      <c r="E581" s="76"/>
      <c r="F581" s="76"/>
      <c r="G581" s="40"/>
      <c r="H581" s="77"/>
      <c r="M581" s="40"/>
    </row>
    <row r="582" spans="2:13">
      <c r="E582" s="76"/>
      <c r="F582" s="76"/>
      <c r="G582" s="41"/>
      <c r="H582" s="41"/>
      <c r="I582" s="41"/>
      <c r="J582" s="41"/>
      <c r="K582" s="40"/>
      <c r="M582" s="40"/>
    </row>
    <row r="583" spans="2:13">
      <c r="E583" s="76"/>
      <c r="F583" s="76"/>
      <c r="G583" s="40"/>
      <c r="H583" s="40"/>
      <c r="I583" s="40"/>
      <c r="K583" s="41"/>
      <c r="L583" s="41"/>
      <c r="M583" s="77"/>
    </row>
    <row r="584" spans="2:13">
      <c r="E584" s="76"/>
      <c r="F584" s="76"/>
      <c r="I584" s="40"/>
      <c r="K584" s="41"/>
      <c r="L584" s="41"/>
      <c r="M584" s="40"/>
    </row>
    <row r="585" spans="2:13">
      <c r="E585" s="84"/>
      <c r="F585" s="76"/>
      <c r="I585" s="40"/>
      <c r="K585" s="41"/>
      <c r="L585" s="41"/>
      <c r="M585" s="40"/>
    </row>
    <row r="586" spans="2:13">
      <c r="E586" s="84"/>
      <c r="F586" s="76"/>
      <c r="G586" s="41"/>
      <c r="H586" s="41"/>
      <c r="I586" s="40"/>
      <c r="K586" s="41"/>
      <c r="L586" s="41"/>
      <c r="M586" s="40"/>
    </row>
    <row r="587" spans="2:13">
      <c r="E587" s="76"/>
      <c r="F587" s="76"/>
      <c r="G587" s="40"/>
      <c r="H587" s="77"/>
      <c r="I587" s="40"/>
      <c r="J587" s="77"/>
      <c r="K587" s="41"/>
      <c r="L587" s="41"/>
      <c r="M587" s="40"/>
    </row>
    <row r="588" spans="2:13">
      <c r="E588" s="76"/>
      <c r="F588" s="76"/>
      <c r="G588" s="41"/>
      <c r="H588" s="41"/>
      <c r="I588" s="40"/>
      <c r="J588" s="77"/>
      <c r="K588" s="41"/>
      <c r="L588" s="41"/>
      <c r="M588" s="40"/>
    </row>
    <row r="589" spans="2:13">
      <c r="E589" s="76"/>
      <c r="F589" s="76"/>
      <c r="G589" s="40"/>
      <c r="H589" s="40"/>
      <c r="I589" s="77"/>
      <c r="J589" s="77"/>
      <c r="K589" s="41"/>
      <c r="L589" s="41"/>
      <c r="M589" s="40"/>
    </row>
    <row r="590" spans="2:13">
      <c r="E590" s="76"/>
      <c r="F590" s="76"/>
      <c r="I590" s="40"/>
      <c r="J590" s="77"/>
      <c r="K590" s="41"/>
      <c r="L590" s="41"/>
      <c r="M590" s="40"/>
    </row>
    <row r="591" spans="2:13">
      <c r="B591" s="86"/>
      <c r="E591" s="76"/>
      <c r="F591" s="76"/>
      <c r="I591" s="40"/>
      <c r="K591" s="40"/>
      <c r="L591" s="40"/>
      <c r="M591" s="40"/>
    </row>
    <row r="592" spans="2:13">
      <c r="E592" s="76"/>
      <c r="F592" s="76"/>
    </row>
    <row r="593" spans="1:13">
      <c r="E593" s="76"/>
      <c r="F593" s="76"/>
      <c r="G593" s="40"/>
      <c r="H593" s="77"/>
      <c r="M593" s="40"/>
    </row>
    <row r="594" spans="1:13">
      <c r="E594" s="76"/>
      <c r="F594" s="76"/>
      <c r="G594" s="41"/>
      <c r="H594" s="41"/>
      <c r="I594" s="41"/>
      <c r="J594" s="41"/>
      <c r="K594" s="40"/>
      <c r="M594" s="40"/>
    </row>
    <row r="595" spans="1:13">
      <c r="E595" s="76"/>
      <c r="F595" s="76"/>
      <c r="G595" s="40"/>
      <c r="H595" s="40"/>
      <c r="I595" s="40"/>
      <c r="K595" s="41"/>
      <c r="L595" s="41"/>
      <c r="M595" s="77"/>
    </row>
    <row r="596" spans="1:13">
      <c r="E596" s="76"/>
      <c r="F596" s="76"/>
      <c r="I596" s="40"/>
      <c r="K596" s="41"/>
      <c r="L596" s="41"/>
      <c r="M596" s="40"/>
    </row>
    <row r="597" spans="1:13">
      <c r="E597" s="84"/>
      <c r="F597" s="76"/>
      <c r="I597" s="40"/>
      <c r="K597" s="41"/>
      <c r="L597" s="41"/>
      <c r="M597" s="40"/>
    </row>
    <row r="598" spans="1:13">
      <c r="E598" s="84"/>
      <c r="F598" s="76"/>
      <c r="G598" s="41"/>
      <c r="H598" s="41"/>
      <c r="I598" s="40"/>
      <c r="K598" s="41"/>
      <c r="L598" s="41"/>
      <c r="M598" s="40"/>
    </row>
    <row r="599" spans="1:13">
      <c r="E599" s="76"/>
      <c r="F599" s="76"/>
      <c r="G599" s="40"/>
      <c r="H599" s="77"/>
      <c r="I599" s="40"/>
      <c r="J599" s="77"/>
      <c r="K599" s="41"/>
      <c r="L599" s="41"/>
      <c r="M599" s="40"/>
    </row>
    <row r="600" spans="1:13">
      <c r="E600" s="76"/>
      <c r="F600" s="76"/>
      <c r="G600" s="41"/>
      <c r="H600" s="41"/>
      <c r="I600" s="40"/>
      <c r="J600" s="77"/>
      <c r="K600" s="41"/>
      <c r="L600" s="41"/>
      <c r="M600" s="40"/>
    </row>
    <row r="601" spans="1:13">
      <c r="E601" s="76"/>
      <c r="F601" s="76"/>
      <c r="G601" s="40"/>
      <c r="H601" s="40"/>
      <c r="I601" s="77"/>
      <c r="J601" s="77"/>
      <c r="K601" s="41"/>
      <c r="L601" s="41"/>
      <c r="M601" s="40"/>
    </row>
    <row r="602" spans="1:13">
      <c r="E602" s="76"/>
      <c r="F602" s="76"/>
      <c r="I602" s="40"/>
      <c r="J602" s="77"/>
      <c r="K602" s="41"/>
      <c r="L602" s="41"/>
      <c r="M602" s="40"/>
    </row>
    <row r="603" spans="1:13">
      <c r="B603" s="86"/>
      <c r="E603" s="76"/>
      <c r="F603" s="76"/>
      <c r="I603" s="40"/>
      <c r="K603" s="40"/>
      <c r="L603" s="40"/>
      <c r="M603" s="40"/>
    </row>
    <row r="605" spans="1:13">
      <c r="A605" s="41"/>
      <c r="B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</row>
    <row r="606" spans="1:13">
      <c r="E606" s="76"/>
      <c r="F606" s="76"/>
    </row>
    <row r="607" spans="1:13">
      <c r="C607" s="41"/>
      <c r="E607" s="76"/>
      <c r="F607" s="76"/>
      <c r="G607" s="40"/>
      <c r="H607" s="77"/>
      <c r="M607" s="40"/>
    </row>
    <row r="608" spans="1:13">
      <c r="E608" s="76"/>
      <c r="F608" s="76"/>
      <c r="G608" s="41"/>
      <c r="H608" s="41"/>
      <c r="I608" s="41"/>
      <c r="J608" s="41"/>
      <c r="K608" s="40"/>
      <c r="M608" s="40"/>
    </row>
    <row r="609" spans="2:13">
      <c r="E609" s="76"/>
      <c r="F609" s="76"/>
      <c r="G609" s="40"/>
      <c r="H609" s="40"/>
      <c r="I609" s="40"/>
      <c r="K609" s="41"/>
      <c r="L609" s="41"/>
      <c r="M609" s="77"/>
    </row>
    <row r="610" spans="2:13">
      <c r="E610" s="76"/>
      <c r="F610" s="76"/>
      <c r="I610" s="40"/>
      <c r="K610" s="41"/>
      <c r="L610" s="41"/>
      <c r="M610" s="40"/>
    </row>
    <row r="611" spans="2:13">
      <c r="E611" s="84"/>
      <c r="F611" s="76"/>
      <c r="I611" s="40"/>
      <c r="K611" s="41"/>
      <c r="L611" s="41"/>
      <c r="M611" s="40"/>
    </row>
    <row r="612" spans="2:13">
      <c r="E612" s="84"/>
      <c r="F612" s="76"/>
      <c r="G612" s="41"/>
      <c r="H612" s="41"/>
      <c r="I612" s="40"/>
      <c r="K612" s="41"/>
      <c r="L612" s="41"/>
      <c r="M612" s="40"/>
    </row>
    <row r="613" spans="2:13">
      <c r="E613" s="76"/>
      <c r="F613" s="76"/>
      <c r="G613" s="40"/>
      <c r="H613" s="77"/>
      <c r="I613" s="40"/>
      <c r="J613" s="77"/>
      <c r="K613" s="41"/>
      <c r="L613" s="41"/>
      <c r="M613" s="40"/>
    </row>
    <row r="614" spans="2:13">
      <c r="E614" s="76"/>
      <c r="F614" s="76"/>
      <c r="G614" s="41"/>
      <c r="H614" s="41"/>
      <c r="I614" s="40"/>
      <c r="J614" s="77"/>
      <c r="K614" s="41"/>
      <c r="L614" s="41"/>
      <c r="M614" s="40"/>
    </row>
    <row r="615" spans="2:13">
      <c r="E615" s="76"/>
      <c r="F615" s="76"/>
      <c r="G615" s="40"/>
      <c r="H615" s="40"/>
      <c r="I615" s="77"/>
      <c r="J615" s="77"/>
      <c r="K615" s="41"/>
      <c r="L615" s="41"/>
      <c r="M615" s="40"/>
    </row>
    <row r="616" spans="2:13">
      <c r="E616" s="76"/>
      <c r="F616" s="76"/>
      <c r="I616" s="40"/>
      <c r="J616" s="77"/>
      <c r="K616" s="41"/>
      <c r="L616" s="41"/>
      <c r="M616" s="40"/>
    </row>
    <row r="617" spans="2:13">
      <c r="B617" s="86"/>
      <c r="E617" s="76"/>
      <c r="F617" s="76"/>
      <c r="I617" s="40"/>
      <c r="K617" s="40"/>
      <c r="L617" s="40"/>
      <c r="M617" s="40"/>
    </row>
    <row r="618" spans="2:13">
      <c r="E618" s="76"/>
      <c r="F618" s="76"/>
    </row>
    <row r="619" spans="2:13">
      <c r="E619" s="76"/>
      <c r="F619" s="76"/>
      <c r="G619" s="40"/>
      <c r="H619" s="77"/>
      <c r="M619" s="40"/>
    </row>
    <row r="620" spans="2:13">
      <c r="E620" s="76"/>
      <c r="F620" s="76"/>
      <c r="G620" s="41"/>
      <c r="H620" s="41"/>
      <c r="I620" s="41"/>
      <c r="J620" s="41"/>
      <c r="K620" s="40"/>
      <c r="M620" s="40"/>
    </row>
    <row r="621" spans="2:13">
      <c r="E621" s="76"/>
      <c r="F621" s="76"/>
      <c r="G621" s="40"/>
      <c r="H621" s="40"/>
      <c r="I621" s="40"/>
      <c r="K621" s="41"/>
      <c r="L621" s="41"/>
      <c r="M621" s="77"/>
    </row>
    <row r="622" spans="2:13">
      <c r="E622" s="76"/>
      <c r="F622" s="76"/>
      <c r="I622" s="40"/>
      <c r="K622" s="41"/>
      <c r="L622" s="41"/>
      <c r="M622" s="40"/>
    </row>
    <row r="623" spans="2:13">
      <c r="E623" s="84"/>
      <c r="F623" s="76"/>
      <c r="I623" s="40"/>
      <c r="K623" s="41"/>
      <c r="L623" s="41"/>
      <c r="M623" s="40"/>
    </row>
    <row r="624" spans="2:13">
      <c r="E624" s="84"/>
      <c r="F624" s="76"/>
      <c r="G624" s="41"/>
      <c r="H624" s="41"/>
      <c r="I624" s="40"/>
      <c r="K624" s="41"/>
      <c r="L624" s="41"/>
      <c r="M624" s="40"/>
    </row>
    <row r="625" spans="1:13">
      <c r="E625" s="76"/>
      <c r="F625" s="76"/>
      <c r="G625" s="40"/>
      <c r="H625" s="77"/>
      <c r="I625" s="40"/>
      <c r="J625" s="77"/>
      <c r="K625" s="41"/>
      <c r="L625" s="41"/>
      <c r="M625" s="40"/>
    </row>
    <row r="626" spans="1:13">
      <c r="E626" s="76"/>
      <c r="F626" s="76"/>
      <c r="G626" s="41"/>
      <c r="H626" s="41"/>
      <c r="I626" s="40"/>
      <c r="J626" s="77"/>
      <c r="K626" s="41"/>
      <c r="L626" s="41"/>
      <c r="M626" s="40"/>
    </row>
    <row r="627" spans="1:13">
      <c r="E627" s="76"/>
      <c r="F627" s="76"/>
      <c r="G627" s="40"/>
      <c r="H627" s="40"/>
      <c r="I627" s="77"/>
      <c r="J627" s="77"/>
      <c r="K627" s="41"/>
      <c r="L627" s="41"/>
      <c r="M627" s="40"/>
    </row>
    <row r="628" spans="1:13">
      <c r="E628" s="76"/>
      <c r="F628" s="76"/>
      <c r="I628" s="40"/>
      <c r="J628" s="77"/>
      <c r="K628" s="41"/>
      <c r="L628" s="41"/>
      <c r="M628" s="40"/>
    </row>
    <row r="629" spans="1:13">
      <c r="B629" s="86"/>
      <c r="E629" s="76"/>
      <c r="F629" s="76"/>
      <c r="I629" s="40"/>
      <c r="K629" s="40"/>
      <c r="L629" s="40"/>
      <c r="M629" s="40"/>
    </row>
    <row r="630" spans="1:13">
      <c r="E630" s="76"/>
      <c r="F630" s="76"/>
    </row>
    <row r="631" spans="1:13">
      <c r="E631" s="76"/>
      <c r="F631" s="76"/>
      <c r="G631" s="40"/>
      <c r="H631" s="77"/>
      <c r="M631" s="40"/>
    </row>
    <row r="632" spans="1:13">
      <c r="E632" s="76"/>
      <c r="F632" s="76"/>
      <c r="G632" s="41"/>
      <c r="H632" s="41"/>
      <c r="I632" s="41"/>
      <c r="J632" s="41"/>
      <c r="K632" s="40"/>
      <c r="M632" s="40"/>
    </row>
    <row r="633" spans="1:13">
      <c r="E633" s="76"/>
      <c r="F633" s="76"/>
      <c r="G633" s="40"/>
      <c r="H633" s="40"/>
      <c r="I633" s="40"/>
      <c r="K633" s="41"/>
      <c r="L633" s="41"/>
      <c r="M633" s="77"/>
    </row>
    <row r="634" spans="1:13">
      <c r="E634" s="76"/>
      <c r="F634" s="76"/>
      <c r="I634" s="40"/>
      <c r="K634" s="41"/>
      <c r="L634" s="41"/>
      <c r="M634" s="40"/>
    </row>
    <row r="635" spans="1:13">
      <c r="E635" s="84"/>
      <c r="F635" s="76"/>
      <c r="I635" s="40"/>
      <c r="K635" s="41"/>
      <c r="L635" s="41"/>
      <c r="M635" s="40"/>
    </row>
    <row r="636" spans="1:13">
      <c r="E636" s="84"/>
      <c r="F636" s="76"/>
      <c r="G636" s="41"/>
      <c r="H636" s="41"/>
      <c r="I636" s="40"/>
      <c r="K636" s="41"/>
      <c r="L636" s="41"/>
      <c r="M636" s="40"/>
    </row>
    <row r="637" spans="1:13">
      <c r="E637" s="76"/>
      <c r="F637" s="76"/>
      <c r="G637" s="40"/>
      <c r="H637" s="77"/>
      <c r="I637" s="40"/>
      <c r="J637" s="77"/>
      <c r="K637" s="41"/>
      <c r="L637" s="41"/>
      <c r="M637" s="40"/>
    </row>
    <row r="638" spans="1:13">
      <c r="E638" s="76"/>
      <c r="F638" s="76"/>
      <c r="G638" s="41"/>
      <c r="H638" s="41"/>
      <c r="I638" s="40"/>
      <c r="J638" s="77"/>
      <c r="K638" s="41"/>
      <c r="L638" s="41"/>
      <c r="M638" s="40"/>
    </row>
    <row r="639" spans="1:13">
      <c r="E639" s="76"/>
      <c r="F639" s="76"/>
      <c r="G639" s="40"/>
      <c r="H639" s="40"/>
      <c r="I639" s="77"/>
      <c r="J639" s="77"/>
      <c r="K639" s="41"/>
      <c r="L639" s="41"/>
      <c r="M639" s="40"/>
    </row>
    <row r="640" spans="1:13">
      <c r="A640" s="41"/>
      <c r="B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</row>
    <row r="641" spans="2:13">
      <c r="E641" s="76"/>
      <c r="F641" s="76"/>
      <c r="I641" s="40"/>
      <c r="J641" s="77"/>
      <c r="K641" s="41"/>
      <c r="L641" s="41"/>
      <c r="M641" s="40"/>
    </row>
    <row r="642" spans="2:13">
      <c r="B642" s="86"/>
      <c r="C642" s="41"/>
      <c r="E642" s="76"/>
      <c r="F642" s="76"/>
      <c r="I642" s="40"/>
      <c r="K642" s="40"/>
      <c r="L642" s="40"/>
      <c r="M642" s="40"/>
    </row>
    <row r="643" spans="2:13">
      <c r="E643" s="76"/>
      <c r="F643" s="76"/>
    </row>
    <row r="644" spans="2:13">
      <c r="E644" s="76"/>
      <c r="F644" s="76"/>
      <c r="G644" s="40"/>
      <c r="H644" s="77"/>
      <c r="M644" s="40"/>
    </row>
    <row r="645" spans="2:13">
      <c r="E645" s="76"/>
      <c r="F645" s="76"/>
      <c r="G645" s="41"/>
      <c r="H645" s="41"/>
      <c r="I645" s="41"/>
      <c r="J645" s="41"/>
      <c r="K645" s="40"/>
      <c r="M645" s="40"/>
    </row>
    <row r="646" spans="2:13">
      <c r="E646" s="76"/>
      <c r="F646" s="76"/>
      <c r="G646" s="40"/>
      <c r="H646" s="40"/>
      <c r="I646" s="40"/>
      <c r="K646" s="41"/>
      <c r="L646" s="41"/>
      <c r="M646" s="77"/>
    </row>
    <row r="647" spans="2:13">
      <c r="E647" s="76"/>
      <c r="F647" s="76"/>
      <c r="I647" s="40"/>
      <c r="K647" s="41"/>
      <c r="L647" s="41"/>
      <c r="M647" s="40"/>
    </row>
    <row r="648" spans="2:13">
      <c r="E648" s="84"/>
      <c r="F648" s="76"/>
      <c r="I648" s="40"/>
      <c r="K648" s="41"/>
      <c r="L648" s="41"/>
      <c r="M648" s="40"/>
    </row>
    <row r="649" spans="2:13">
      <c r="E649" s="84"/>
      <c r="F649" s="76"/>
      <c r="G649" s="41"/>
      <c r="H649" s="41"/>
      <c r="I649" s="40"/>
      <c r="K649" s="41"/>
      <c r="L649" s="41"/>
      <c r="M649" s="40"/>
    </row>
    <row r="650" spans="2:13">
      <c r="E650" s="76"/>
      <c r="F650" s="76"/>
      <c r="G650" s="40"/>
      <c r="H650" s="77"/>
      <c r="I650" s="40"/>
      <c r="J650" s="77"/>
      <c r="K650" s="41"/>
      <c r="L650" s="41"/>
      <c r="M650" s="40"/>
    </row>
    <row r="651" spans="2:13">
      <c r="E651" s="76"/>
      <c r="F651" s="76"/>
      <c r="G651" s="41"/>
      <c r="H651" s="41"/>
      <c r="I651" s="40"/>
      <c r="J651" s="77"/>
      <c r="K651" s="41"/>
      <c r="L651" s="41"/>
      <c r="M651" s="40"/>
    </row>
    <row r="652" spans="2:13">
      <c r="E652" s="76"/>
      <c r="F652" s="76"/>
      <c r="G652" s="40"/>
      <c r="H652" s="40"/>
      <c r="I652" s="77"/>
      <c r="J652" s="77"/>
      <c r="K652" s="41"/>
      <c r="L652" s="41"/>
      <c r="M652" s="40"/>
    </row>
    <row r="653" spans="2:13">
      <c r="E653" s="76"/>
      <c r="F653" s="76"/>
      <c r="I653" s="40"/>
      <c r="J653" s="77"/>
      <c r="K653" s="41"/>
      <c r="L653" s="41"/>
      <c r="M653" s="40"/>
    </row>
    <row r="654" spans="2:13">
      <c r="B654" s="86"/>
      <c r="E654" s="76"/>
      <c r="F654" s="76"/>
      <c r="I654" s="40"/>
      <c r="K654" s="40"/>
      <c r="L654" s="40"/>
      <c r="M654" s="40"/>
    </row>
    <row r="655" spans="2:13">
      <c r="E655" s="76"/>
      <c r="F655" s="76"/>
    </row>
    <row r="656" spans="2:13">
      <c r="E656" s="76"/>
      <c r="F656" s="76"/>
      <c r="G656" s="40"/>
      <c r="H656" s="77"/>
      <c r="M656" s="40"/>
    </row>
    <row r="657" spans="2:13">
      <c r="E657" s="76"/>
      <c r="F657" s="76"/>
      <c r="G657" s="41"/>
      <c r="H657" s="41"/>
      <c r="I657" s="41"/>
      <c r="J657" s="41"/>
      <c r="K657" s="40"/>
      <c r="M657" s="40"/>
    </row>
    <row r="658" spans="2:13">
      <c r="E658" s="76"/>
      <c r="F658" s="76"/>
      <c r="G658" s="40"/>
      <c r="H658" s="40"/>
      <c r="I658" s="40"/>
      <c r="K658" s="41"/>
      <c r="L658" s="41"/>
      <c r="M658" s="77"/>
    </row>
    <row r="659" spans="2:13">
      <c r="E659" s="76"/>
      <c r="F659" s="76"/>
      <c r="I659" s="40"/>
      <c r="K659" s="41"/>
      <c r="L659" s="41"/>
      <c r="M659" s="40"/>
    </row>
    <row r="660" spans="2:13">
      <c r="E660" s="84"/>
      <c r="F660" s="76"/>
      <c r="I660" s="40"/>
      <c r="K660" s="41"/>
      <c r="L660" s="41"/>
      <c r="M660" s="40"/>
    </row>
    <row r="661" spans="2:13">
      <c r="E661" s="84"/>
      <c r="F661" s="76"/>
      <c r="G661" s="41"/>
      <c r="H661" s="41"/>
      <c r="I661" s="40"/>
      <c r="K661" s="41"/>
      <c r="L661" s="41"/>
      <c r="M661" s="40"/>
    </row>
    <row r="662" spans="2:13">
      <c r="E662" s="76"/>
      <c r="F662" s="76"/>
      <c r="G662" s="40"/>
      <c r="H662" s="77"/>
      <c r="I662" s="40"/>
      <c r="J662" s="77"/>
      <c r="K662" s="41"/>
      <c r="L662" s="41"/>
      <c r="M662" s="40"/>
    </row>
    <row r="663" spans="2:13">
      <c r="E663" s="76"/>
      <c r="F663" s="76"/>
      <c r="G663" s="41"/>
      <c r="H663" s="41"/>
      <c r="I663" s="40"/>
      <c r="J663" s="77"/>
      <c r="K663" s="41"/>
      <c r="L663" s="41"/>
      <c r="M663" s="40"/>
    </row>
    <row r="664" spans="2:13">
      <c r="E664" s="76"/>
      <c r="F664" s="76"/>
      <c r="G664" s="40"/>
      <c r="H664" s="40"/>
      <c r="I664" s="77"/>
      <c r="J664" s="77"/>
      <c r="K664" s="41"/>
      <c r="L664" s="41"/>
      <c r="M664" s="40"/>
    </row>
    <row r="665" spans="2:13">
      <c r="E665" s="76"/>
      <c r="F665" s="76"/>
      <c r="I665" s="40"/>
      <c r="J665" s="77"/>
      <c r="K665" s="41"/>
      <c r="L665" s="41"/>
      <c r="M665" s="40"/>
    </row>
    <row r="666" spans="2:13">
      <c r="B666" s="86"/>
      <c r="E666" s="76"/>
      <c r="F666" s="76"/>
      <c r="I666" s="40"/>
      <c r="K666" s="40"/>
      <c r="L666" s="40"/>
      <c r="M666" s="40"/>
    </row>
    <row r="667" spans="2:13">
      <c r="E667" s="76"/>
      <c r="F667" s="76"/>
    </row>
    <row r="668" spans="2:13">
      <c r="E668" s="76"/>
      <c r="F668" s="76"/>
      <c r="G668" s="40"/>
      <c r="H668" s="77"/>
      <c r="M668" s="40"/>
    </row>
    <row r="669" spans="2:13">
      <c r="E669" s="76"/>
      <c r="F669" s="76"/>
      <c r="G669" s="41"/>
      <c r="H669" s="41"/>
      <c r="I669" s="41"/>
      <c r="J669" s="41"/>
      <c r="K669" s="40"/>
      <c r="M669" s="40"/>
    </row>
    <row r="670" spans="2:13">
      <c r="E670" s="76"/>
      <c r="F670" s="76"/>
      <c r="G670" s="40"/>
      <c r="H670" s="40"/>
      <c r="I670" s="40"/>
      <c r="K670" s="41"/>
      <c r="L670" s="41"/>
      <c r="M670" s="77"/>
    </row>
    <row r="671" spans="2:13">
      <c r="E671" s="76"/>
      <c r="F671" s="76"/>
      <c r="I671" s="40"/>
      <c r="K671" s="41"/>
      <c r="L671" s="41"/>
      <c r="M671" s="40"/>
    </row>
    <row r="672" spans="2:13">
      <c r="E672" s="84"/>
      <c r="F672" s="76"/>
      <c r="I672" s="40"/>
      <c r="K672" s="41"/>
      <c r="L672" s="41"/>
      <c r="M672" s="40"/>
    </row>
    <row r="673" spans="1:13">
      <c r="E673" s="84"/>
      <c r="F673" s="76"/>
      <c r="G673" s="41"/>
      <c r="H673" s="41"/>
      <c r="I673" s="40"/>
      <c r="K673" s="41"/>
      <c r="L673" s="41"/>
      <c r="M673" s="40"/>
    </row>
    <row r="674" spans="1:13">
      <c r="E674" s="76"/>
      <c r="F674" s="76"/>
      <c r="G674" s="40"/>
      <c r="H674" s="77"/>
      <c r="I674" s="40"/>
      <c r="J674" s="77"/>
      <c r="K674" s="41"/>
      <c r="L674" s="41"/>
      <c r="M674" s="40"/>
    </row>
    <row r="675" spans="1:13">
      <c r="A675" s="41"/>
      <c r="B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</row>
    <row r="676" spans="1:13">
      <c r="E676" s="76"/>
      <c r="F676" s="76"/>
      <c r="G676" s="41"/>
      <c r="H676" s="41"/>
      <c r="I676" s="40"/>
      <c r="J676" s="77"/>
      <c r="K676" s="41"/>
      <c r="L676" s="41"/>
      <c r="M676" s="40"/>
    </row>
    <row r="677" spans="1:13">
      <c r="C677" s="41"/>
      <c r="E677" s="76"/>
      <c r="F677" s="76"/>
      <c r="G677" s="40"/>
      <c r="H677" s="40"/>
      <c r="I677" s="77"/>
      <c r="J677" s="77"/>
      <c r="K677" s="41"/>
      <c r="L677" s="41"/>
      <c r="M677" s="40"/>
    </row>
    <row r="678" spans="1:13">
      <c r="E678" s="76"/>
      <c r="F678" s="76"/>
      <c r="I678" s="40"/>
      <c r="J678" s="77"/>
      <c r="K678" s="41"/>
      <c r="L678" s="41"/>
      <c r="M678" s="40"/>
    </row>
    <row r="679" spans="1:13">
      <c r="B679" s="86"/>
      <c r="E679" s="76"/>
      <c r="F679" s="76"/>
      <c r="I679" s="40"/>
      <c r="K679" s="40"/>
      <c r="L679" s="40"/>
      <c r="M679" s="40"/>
    </row>
    <row r="680" spans="1:13">
      <c r="E680" s="76"/>
      <c r="F680" s="76"/>
    </row>
    <row r="681" spans="1:13">
      <c r="E681" s="76"/>
      <c r="F681" s="76"/>
      <c r="G681" s="40"/>
      <c r="H681" s="77"/>
      <c r="M681" s="40"/>
    </row>
    <row r="682" spans="1:13">
      <c r="E682" s="76"/>
      <c r="F682" s="76"/>
      <c r="G682" s="41"/>
      <c r="H682" s="41"/>
      <c r="I682" s="41"/>
      <c r="J682" s="41"/>
      <c r="K682" s="40"/>
      <c r="M682" s="40"/>
    </row>
    <row r="683" spans="1:13">
      <c r="E683" s="76"/>
      <c r="F683" s="76"/>
      <c r="G683" s="40"/>
      <c r="H683" s="40"/>
      <c r="I683" s="40"/>
      <c r="K683" s="41"/>
      <c r="L683" s="41"/>
      <c r="M683" s="77"/>
    </row>
    <row r="684" spans="1:13">
      <c r="E684" s="76"/>
      <c r="F684" s="76"/>
      <c r="I684" s="40"/>
      <c r="K684" s="41"/>
      <c r="L684" s="41"/>
      <c r="M684" s="40"/>
    </row>
    <row r="685" spans="1:13">
      <c r="E685" s="84"/>
      <c r="F685" s="76"/>
      <c r="I685" s="40"/>
      <c r="K685" s="41"/>
      <c r="L685" s="41"/>
      <c r="M685" s="40"/>
    </row>
    <row r="686" spans="1:13">
      <c r="E686" s="84"/>
      <c r="F686" s="76"/>
      <c r="G686" s="41"/>
      <c r="H686" s="41"/>
      <c r="I686" s="40"/>
      <c r="K686" s="41"/>
      <c r="L686" s="41"/>
      <c r="M686" s="40"/>
    </row>
    <row r="687" spans="1:13">
      <c r="E687" s="76"/>
      <c r="F687" s="76"/>
      <c r="G687" s="40"/>
      <c r="H687" s="77"/>
      <c r="I687" s="40"/>
      <c r="J687" s="77"/>
      <c r="K687" s="41"/>
      <c r="L687" s="41"/>
      <c r="M687" s="40"/>
    </row>
    <row r="688" spans="1:13">
      <c r="E688" s="76"/>
      <c r="F688" s="76"/>
      <c r="G688" s="41"/>
      <c r="H688" s="41"/>
      <c r="I688" s="40"/>
      <c r="J688" s="77"/>
      <c r="K688" s="41"/>
      <c r="L688" s="41"/>
      <c r="M688" s="40"/>
    </row>
    <row r="689" spans="2:13">
      <c r="E689" s="76"/>
      <c r="F689" s="76"/>
      <c r="G689" s="40"/>
      <c r="H689" s="40"/>
      <c r="I689" s="77"/>
      <c r="J689" s="77"/>
      <c r="K689" s="41"/>
      <c r="L689" s="41"/>
      <c r="M689" s="40"/>
    </row>
    <row r="690" spans="2:13">
      <c r="E690" s="76"/>
      <c r="F690" s="76"/>
      <c r="I690" s="40"/>
      <c r="J690" s="77"/>
      <c r="K690" s="41"/>
      <c r="L690" s="41"/>
      <c r="M690" s="40"/>
    </row>
    <row r="691" spans="2:13">
      <c r="B691" s="86"/>
      <c r="E691" s="76"/>
      <c r="F691" s="76"/>
      <c r="I691" s="40"/>
      <c r="K691" s="40"/>
      <c r="L691" s="40"/>
      <c r="M691" s="40"/>
    </row>
    <row r="692" spans="2:13">
      <c r="E692" s="76"/>
      <c r="F692" s="76"/>
    </row>
    <row r="693" spans="2:13">
      <c r="E693" s="76"/>
      <c r="F693" s="76"/>
      <c r="G693" s="40"/>
      <c r="H693" s="77"/>
      <c r="M693" s="40"/>
    </row>
    <row r="694" spans="2:13">
      <c r="E694" s="76"/>
      <c r="F694" s="76"/>
      <c r="G694" s="41"/>
      <c r="H694" s="41"/>
      <c r="I694" s="41"/>
      <c r="J694" s="41"/>
      <c r="K694" s="40"/>
      <c r="M694" s="40"/>
    </row>
    <row r="695" spans="2:13">
      <c r="E695" s="76"/>
      <c r="F695" s="76"/>
      <c r="G695" s="40"/>
      <c r="H695" s="40"/>
      <c r="I695" s="40"/>
      <c r="K695" s="41"/>
      <c r="L695" s="41"/>
      <c r="M695" s="77"/>
    </row>
    <row r="696" spans="2:13">
      <c r="E696" s="76"/>
      <c r="F696" s="76"/>
      <c r="I696" s="40"/>
      <c r="K696" s="41"/>
      <c r="L696" s="41"/>
      <c r="M696" s="40"/>
    </row>
    <row r="697" spans="2:13">
      <c r="E697" s="84"/>
      <c r="F697" s="76"/>
      <c r="I697" s="40"/>
      <c r="K697" s="41"/>
      <c r="L697" s="41"/>
      <c r="M697" s="40"/>
    </row>
    <row r="698" spans="2:13">
      <c r="E698" s="84"/>
      <c r="F698" s="76"/>
      <c r="G698" s="41"/>
      <c r="H698" s="41"/>
      <c r="I698" s="40"/>
      <c r="K698" s="41"/>
      <c r="L698" s="41"/>
      <c r="M698" s="40"/>
    </row>
    <row r="699" spans="2:13">
      <c r="E699" s="76"/>
      <c r="F699" s="76"/>
      <c r="G699" s="40"/>
      <c r="H699" s="77"/>
      <c r="I699" s="40"/>
      <c r="J699" s="77"/>
      <c r="K699" s="41"/>
      <c r="L699" s="41"/>
      <c r="M699" s="40"/>
    </row>
    <row r="700" spans="2:13">
      <c r="E700" s="76"/>
      <c r="F700" s="76"/>
      <c r="G700" s="41"/>
      <c r="H700" s="41"/>
      <c r="I700" s="40"/>
      <c r="J700" s="77"/>
      <c r="K700" s="41"/>
      <c r="L700" s="41"/>
      <c r="M700" s="40"/>
    </row>
    <row r="701" spans="2:13">
      <c r="E701" s="76"/>
      <c r="F701" s="76"/>
      <c r="G701" s="40"/>
      <c r="H701" s="40"/>
      <c r="I701" s="77"/>
      <c r="J701" s="77"/>
      <c r="K701" s="41"/>
      <c r="L701" s="41"/>
      <c r="M701" s="40"/>
    </row>
    <row r="702" spans="2:13">
      <c r="E702" s="76"/>
      <c r="F702" s="76"/>
      <c r="I702" s="40"/>
      <c r="J702" s="77"/>
      <c r="K702" s="41"/>
      <c r="L702" s="41"/>
      <c r="M702" s="40"/>
    </row>
    <row r="703" spans="2:13">
      <c r="B703" s="86"/>
      <c r="E703" s="76"/>
      <c r="F703" s="76"/>
      <c r="I703" s="40"/>
      <c r="K703" s="40"/>
      <c r="L703" s="40"/>
      <c r="M703" s="40"/>
    </row>
    <row r="704" spans="2:13">
      <c r="E704" s="76"/>
      <c r="F704" s="76"/>
    </row>
    <row r="705" spans="1:13">
      <c r="E705" s="76"/>
      <c r="F705" s="76"/>
      <c r="G705" s="40"/>
      <c r="H705" s="77"/>
      <c r="M705" s="40"/>
    </row>
    <row r="706" spans="1:13">
      <c r="E706" s="76"/>
      <c r="F706" s="76"/>
      <c r="G706" s="41"/>
      <c r="H706" s="41"/>
      <c r="I706" s="41"/>
      <c r="J706" s="41"/>
      <c r="K706" s="40"/>
      <c r="M706" s="40"/>
    </row>
    <row r="707" spans="1:13">
      <c r="E707" s="76"/>
      <c r="F707" s="76"/>
      <c r="G707" s="40"/>
      <c r="H707" s="40"/>
      <c r="I707" s="40"/>
      <c r="K707" s="41"/>
      <c r="L707" s="41"/>
      <c r="M707" s="77"/>
    </row>
    <row r="708" spans="1:13">
      <c r="E708" s="76"/>
      <c r="F708" s="76"/>
      <c r="I708" s="40"/>
      <c r="K708" s="41"/>
      <c r="L708" s="41"/>
      <c r="M708" s="40"/>
    </row>
    <row r="709" spans="1:13">
      <c r="E709" s="84"/>
      <c r="F709" s="76"/>
      <c r="I709" s="40"/>
      <c r="K709" s="41"/>
      <c r="L709" s="41"/>
      <c r="M709" s="40"/>
    </row>
    <row r="710" spans="1:13">
      <c r="A710" s="41"/>
      <c r="B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</row>
    <row r="711" spans="1:13">
      <c r="E711" s="84"/>
      <c r="F711" s="76"/>
      <c r="G711" s="41"/>
      <c r="H711" s="41"/>
      <c r="I711" s="40"/>
      <c r="K711" s="41"/>
      <c r="L711" s="41"/>
      <c r="M711" s="40"/>
    </row>
    <row r="712" spans="1:13">
      <c r="C712" s="41"/>
      <c r="E712" s="76"/>
      <c r="F712" s="76"/>
      <c r="G712" s="40"/>
      <c r="H712" s="77"/>
      <c r="I712" s="40"/>
      <c r="J712" s="77"/>
      <c r="K712" s="41"/>
      <c r="L712" s="41"/>
      <c r="M712" s="40"/>
    </row>
    <row r="713" spans="1:13">
      <c r="E713" s="76"/>
      <c r="F713" s="76"/>
      <c r="G713" s="41"/>
      <c r="H713" s="41"/>
      <c r="I713" s="40"/>
      <c r="J713" s="77"/>
      <c r="K713" s="41"/>
      <c r="L713" s="41"/>
      <c r="M713" s="40"/>
    </row>
    <row r="714" spans="1:13">
      <c r="E714" s="76"/>
      <c r="F714" s="76"/>
      <c r="G714" s="40"/>
      <c r="H714" s="40"/>
      <c r="I714" s="77"/>
      <c r="J714" s="77"/>
      <c r="K714" s="41"/>
      <c r="L714" s="41"/>
      <c r="M714" s="40"/>
    </row>
    <row r="715" spans="1:13">
      <c r="E715" s="76"/>
      <c r="F715" s="76"/>
      <c r="I715" s="40"/>
      <c r="J715" s="77"/>
      <c r="K715" s="41"/>
      <c r="L715" s="41"/>
      <c r="M715" s="40"/>
    </row>
    <row r="716" spans="1:13">
      <c r="B716" s="86"/>
      <c r="E716" s="76"/>
      <c r="F716" s="76"/>
      <c r="I716" s="40"/>
      <c r="K716" s="40"/>
      <c r="L716" s="40"/>
      <c r="M716" s="40"/>
    </row>
    <row r="717" spans="1:13">
      <c r="E717" s="76"/>
      <c r="F717" s="76"/>
    </row>
    <row r="718" spans="1:13">
      <c r="E718" s="76"/>
      <c r="F718" s="76"/>
      <c r="G718" s="40"/>
      <c r="H718" s="77"/>
      <c r="M718" s="40"/>
    </row>
    <row r="719" spans="1:13">
      <c r="E719" s="76"/>
      <c r="F719" s="76"/>
      <c r="G719" s="41"/>
      <c r="H719" s="41"/>
      <c r="I719" s="41"/>
      <c r="J719" s="41"/>
      <c r="K719" s="40"/>
      <c r="M719" s="40"/>
    </row>
    <row r="720" spans="1:13">
      <c r="E720" s="76"/>
      <c r="F720" s="76"/>
      <c r="G720" s="40"/>
      <c r="H720" s="40"/>
      <c r="I720" s="40"/>
      <c r="K720" s="41"/>
      <c r="L720" s="41"/>
      <c r="M720" s="77"/>
    </row>
    <row r="721" spans="2:13">
      <c r="E721" s="76"/>
      <c r="F721" s="76"/>
      <c r="I721" s="40"/>
      <c r="K721" s="41"/>
      <c r="L721" s="41"/>
      <c r="M721" s="40"/>
    </row>
    <row r="722" spans="2:13">
      <c r="E722" s="84"/>
      <c r="F722" s="76"/>
      <c r="I722" s="40"/>
      <c r="K722" s="41"/>
      <c r="L722" s="41"/>
      <c r="M722" s="40"/>
    </row>
    <row r="723" spans="2:13">
      <c r="E723" s="84"/>
      <c r="F723" s="76"/>
      <c r="G723" s="41"/>
      <c r="H723" s="41"/>
      <c r="I723" s="40"/>
      <c r="K723" s="41"/>
      <c r="L723" s="41"/>
      <c r="M723" s="40"/>
    </row>
    <row r="724" spans="2:13">
      <c r="E724" s="76"/>
      <c r="F724" s="76"/>
      <c r="G724" s="40"/>
      <c r="H724" s="77"/>
      <c r="I724" s="40"/>
      <c r="J724" s="77"/>
      <c r="K724" s="41"/>
      <c r="L724" s="41"/>
      <c r="M724" s="40"/>
    </row>
    <row r="725" spans="2:13">
      <c r="E725" s="76"/>
      <c r="F725" s="76"/>
      <c r="G725" s="41"/>
      <c r="H725" s="41"/>
      <c r="I725" s="40"/>
      <c r="J725" s="77"/>
      <c r="K725" s="41"/>
      <c r="L725" s="41"/>
      <c r="M725" s="40"/>
    </row>
    <row r="726" spans="2:13">
      <c r="E726" s="76"/>
      <c r="F726" s="76"/>
      <c r="G726" s="40"/>
      <c r="H726" s="40"/>
      <c r="I726" s="77"/>
      <c r="J726" s="77"/>
      <c r="K726" s="41"/>
      <c r="L726" s="41"/>
      <c r="M726" s="40"/>
    </row>
    <row r="727" spans="2:13">
      <c r="E727" s="76"/>
      <c r="F727" s="76"/>
      <c r="I727" s="40"/>
      <c r="J727" s="77"/>
      <c r="K727" s="41"/>
      <c r="L727" s="41"/>
      <c r="M727" s="40"/>
    </row>
    <row r="728" spans="2:13">
      <c r="B728" s="86"/>
      <c r="E728" s="76"/>
      <c r="F728" s="76"/>
      <c r="I728" s="40"/>
      <c r="K728" s="40"/>
      <c r="L728" s="40"/>
      <c r="M728" s="40"/>
    </row>
    <row r="729" spans="2:13">
      <c r="E729" s="76"/>
      <c r="F729" s="76"/>
    </row>
    <row r="730" spans="2:13">
      <c r="E730" s="76"/>
      <c r="F730" s="76"/>
      <c r="G730" s="40"/>
      <c r="H730" s="77"/>
      <c r="M730" s="40"/>
    </row>
    <row r="731" spans="2:13">
      <c r="E731" s="76"/>
      <c r="F731" s="76"/>
      <c r="G731" s="41"/>
      <c r="H731" s="41"/>
      <c r="I731" s="41"/>
      <c r="J731" s="41"/>
      <c r="K731" s="40"/>
      <c r="M731" s="40"/>
    </row>
    <row r="732" spans="2:13">
      <c r="E732" s="76"/>
      <c r="F732" s="76"/>
      <c r="G732" s="40"/>
      <c r="H732" s="40"/>
      <c r="I732" s="40"/>
      <c r="K732" s="41"/>
      <c r="L732" s="41"/>
      <c r="M732" s="77"/>
    </row>
    <row r="733" spans="2:13">
      <c r="E733" s="76"/>
      <c r="F733" s="76"/>
      <c r="I733" s="40"/>
      <c r="K733" s="41"/>
      <c r="L733" s="41"/>
      <c r="M733" s="40"/>
    </row>
    <row r="734" spans="2:13">
      <c r="E734" s="84"/>
      <c r="F734" s="76"/>
      <c r="I734" s="40"/>
      <c r="K734" s="41"/>
      <c r="L734" s="41"/>
      <c r="M734" s="40"/>
    </row>
    <row r="735" spans="2:13">
      <c r="E735" s="84"/>
      <c r="F735" s="76"/>
      <c r="G735" s="41"/>
      <c r="H735" s="41"/>
      <c r="I735" s="40"/>
      <c r="K735" s="41"/>
      <c r="L735" s="41"/>
      <c r="M735" s="40"/>
    </row>
    <row r="736" spans="2:13">
      <c r="E736" s="76"/>
      <c r="F736" s="76"/>
      <c r="G736" s="40"/>
      <c r="H736" s="77"/>
      <c r="I736" s="40"/>
      <c r="J736" s="77"/>
      <c r="K736" s="41"/>
      <c r="L736" s="41"/>
      <c r="M736" s="40"/>
    </row>
    <row r="737" spans="1:13">
      <c r="E737" s="76"/>
      <c r="F737" s="76"/>
      <c r="G737" s="41"/>
      <c r="H737" s="41"/>
      <c r="I737" s="40"/>
      <c r="J737" s="77"/>
      <c r="K737" s="41"/>
      <c r="L737" s="41"/>
      <c r="M737" s="40"/>
    </row>
    <row r="738" spans="1:13">
      <c r="E738" s="76"/>
      <c r="F738" s="76"/>
      <c r="G738" s="40"/>
      <c r="H738" s="40"/>
      <c r="I738" s="77"/>
      <c r="J738" s="77"/>
      <c r="K738" s="41"/>
      <c r="L738" s="41"/>
      <c r="M738" s="40"/>
    </row>
    <row r="739" spans="1:13">
      <c r="E739" s="76"/>
      <c r="F739" s="76"/>
      <c r="I739" s="40"/>
      <c r="J739" s="77"/>
      <c r="K739" s="41"/>
      <c r="L739" s="41"/>
      <c r="M739" s="40"/>
    </row>
    <row r="740" spans="1:13">
      <c r="B740" s="86"/>
      <c r="E740" s="76"/>
      <c r="F740" s="76"/>
      <c r="I740" s="40"/>
      <c r="K740" s="40"/>
      <c r="L740" s="40"/>
      <c r="M740" s="40"/>
    </row>
    <row r="741" spans="1:13">
      <c r="E741" s="76"/>
      <c r="F741" s="76"/>
    </row>
    <row r="742" spans="1:13">
      <c r="E742" s="76"/>
      <c r="F742" s="76"/>
      <c r="G742" s="40"/>
      <c r="H742" s="77"/>
      <c r="M742" s="40"/>
    </row>
    <row r="743" spans="1:13">
      <c r="E743" s="76"/>
      <c r="F743" s="76"/>
      <c r="G743" s="41"/>
      <c r="H743" s="41"/>
      <c r="I743" s="41"/>
      <c r="J743" s="41"/>
      <c r="K743" s="40"/>
      <c r="M743" s="40"/>
    </row>
    <row r="744" spans="1:13">
      <c r="E744" s="76"/>
      <c r="F744" s="76"/>
      <c r="G744" s="40"/>
      <c r="H744" s="40"/>
      <c r="I744" s="40"/>
      <c r="K744" s="41"/>
      <c r="L744" s="41"/>
      <c r="M744" s="77"/>
    </row>
    <row r="745" spans="1:13">
      <c r="A745" s="41"/>
      <c r="B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</row>
    <row r="746" spans="1:13">
      <c r="E746" s="76"/>
      <c r="F746" s="76"/>
      <c r="I746" s="40"/>
      <c r="K746" s="41"/>
      <c r="L746" s="41"/>
      <c r="M746" s="40"/>
    </row>
    <row r="747" spans="1:13">
      <c r="C747" s="41"/>
      <c r="E747" s="84"/>
      <c r="F747" s="76"/>
      <c r="I747" s="40"/>
      <c r="K747" s="41"/>
      <c r="L747" s="41"/>
      <c r="M747" s="40"/>
    </row>
    <row r="748" spans="1:13">
      <c r="E748" s="84"/>
      <c r="F748" s="76"/>
      <c r="G748" s="41"/>
      <c r="H748" s="41"/>
      <c r="I748" s="40"/>
      <c r="K748" s="41"/>
      <c r="L748" s="41"/>
      <c r="M748" s="40"/>
    </row>
    <row r="749" spans="1:13">
      <c r="E749" s="76"/>
      <c r="F749" s="76"/>
      <c r="G749" s="40"/>
      <c r="H749" s="77"/>
      <c r="I749" s="40"/>
      <c r="J749" s="77"/>
      <c r="K749" s="41"/>
      <c r="L749" s="41"/>
      <c r="M749" s="40"/>
    </row>
    <row r="750" spans="1:13">
      <c r="E750" s="76"/>
      <c r="F750" s="76"/>
      <c r="G750" s="41"/>
      <c r="H750" s="41"/>
      <c r="I750" s="40"/>
      <c r="J750" s="77"/>
      <c r="K750" s="41"/>
      <c r="L750" s="41"/>
      <c r="M750" s="40"/>
    </row>
    <row r="751" spans="1:13">
      <c r="E751" s="76"/>
      <c r="F751" s="76"/>
      <c r="G751" s="40"/>
      <c r="H751" s="40"/>
      <c r="I751" s="77"/>
      <c r="J751" s="77"/>
      <c r="K751" s="41"/>
      <c r="L751" s="41"/>
      <c r="M751" s="40"/>
    </row>
    <row r="752" spans="1:13">
      <c r="E752" s="76"/>
      <c r="F752" s="76"/>
      <c r="I752" s="40"/>
      <c r="J752" s="77"/>
      <c r="K752" s="41"/>
      <c r="L752" s="41"/>
      <c r="M752" s="40"/>
    </row>
    <row r="753" spans="2:13">
      <c r="B753" s="86"/>
      <c r="E753" s="76"/>
      <c r="F753" s="76"/>
      <c r="I753" s="40"/>
      <c r="K753" s="40"/>
      <c r="L753" s="40"/>
      <c r="M753" s="40"/>
    </row>
    <row r="754" spans="2:13">
      <c r="E754" s="76"/>
      <c r="F754" s="76"/>
    </row>
    <row r="755" spans="2:13">
      <c r="E755" s="76"/>
      <c r="F755" s="76"/>
      <c r="G755" s="40"/>
      <c r="H755" s="77"/>
      <c r="M755" s="40"/>
    </row>
    <row r="756" spans="2:13">
      <c r="E756" s="76"/>
      <c r="F756" s="76"/>
      <c r="G756" s="41"/>
      <c r="H756" s="41"/>
      <c r="I756" s="41"/>
      <c r="J756" s="41"/>
      <c r="K756" s="40"/>
      <c r="M756" s="40"/>
    </row>
    <row r="757" spans="2:13">
      <c r="E757" s="76"/>
      <c r="F757" s="76"/>
      <c r="G757" s="40"/>
      <c r="H757" s="40"/>
      <c r="I757" s="40"/>
      <c r="K757" s="41"/>
      <c r="L757" s="41"/>
      <c r="M757" s="77"/>
    </row>
    <row r="758" spans="2:13">
      <c r="E758" s="76"/>
      <c r="F758" s="76"/>
      <c r="I758" s="40"/>
      <c r="K758" s="41"/>
      <c r="L758" s="41"/>
      <c r="M758" s="40"/>
    </row>
    <row r="759" spans="2:13">
      <c r="E759" s="84"/>
      <c r="F759" s="76"/>
      <c r="I759" s="40"/>
      <c r="K759" s="41"/>
      <c r="L759" s="41"/>
      <c r="M759" s="40"/>
    </row>
    <row r="760" spans="2:13">
      <c r="E760" s="84"/>
      <c r="F760" s="76"/>
      <c r="G760" s="41"/>
      <c r="H760" s="41"/>
      <c r="I760" s="40"/>
      <c r="K760" s="41"/>
      <c r="L760" s="41"/>
      <c r="M760" s="40"/>
    </row>
    <row r="761" spans="2:13">
      <c r="E761" s="76"/>
      <c r="F761" s="76"/>
      <c r="G761" s="40"/>
      <c r="H761" s="77"/>
      <c r="I761" s="40"/>
      <c r="J761" s="77"/>
      <c r="K761" s="41"/>
      <c r="L761" s="41"/>
      <c r="M761" s="40"/>
    </row>
    <row r="762" spans="2:13">
      <c r="E762" s="76"/>
      <c r="F762" s="76"/>
      <c r="G762" s="41"/>
      <c r="H762" s="41"/>
      <c r="I762" s="40"/>
      <c r="J762" s="77"/>
      <c r="K762" s="41"/>
      <c r="L762" s="41"/>
      <c r="M762" s="40"/>
    </row>
    <row r="763" spans="2:13">
      <c r="E763" s="76"/>
      <c r="F763" s="76"/>
      <c r="G763" s="40"/>
      <c r="H763" s="40"/>
      <c r="I763" s="77"/>
      <c r="J763" s="77"/>
      <c r="K763" s="41"/>
      <c r="L763" s="41"/>
      <c r="M763" s="40"/>
    </row>
    <row r="764" spans="2:13">
      <c r="E764" s="76"/>
      <c r="F764" s="76"/>
      <c r="I764" s="40"/>
      <c r="J764" s="77"/>
      <c r="K764" s="41"/>
      <c r="L764" s="41"/>
      <c r="M764" s="40"/>
    </row>
    <row r="765" spans="2:13">
      <c r="B765" s="86"/>
      <c r="E765" s="76"/>
      <c r="F765" s="76"/>
      <c r="I765" s="40"/>
      <c r="K765" s="40"/>
      <c r="L765" s="40"/>
      <c r="M765" s="40"/>
    </row>
    <row r="766" spans="2:13">
      <c r="E766" s="76"/>
      <c r="F766" s="76"/>
    </row>
    <row r="767" spans="2:13">
      <c r="E767" s="76"/>
      <c r="F767" s="76"/>
      <c r="G767" s="40"/>
      <c r="H767" s="77"/>
      <c r="M767" s="40"/>
    </row>
    <row r="768" spans="2:13">
      <c r="E768" s="76"/>
      <c r="F768" s="76"/>
      <c r="G768" s="41"/>
      <c r="H768" s="41"/>
      <c r="I768" s="41"/>
      <c r="J768" s="41"/>
      <c r="K768" s="40"/>
      <c r="M768" s="40"/>
    </row>
    <row r="769" spans="1:13">
      <c r="E769" s="76"/>
      <c r="F769" s="76"/>
      <c r="G769" s="40"/>
      <c r="H769" s="40"/>
      <c r="I769" s="40"/>
      <c r="K769" s="41"/>
      <c r="L769" s="41"/>
      <c r="M769" s="77"/>
    </row>
    <row r="770" spans="1:13">
      <c r="E770" s="76"/>
      <c r="F770" s="76"/>
      <c r="I770" s="40"/>
      <c r="K770" s="41"/>
      <c r="L770" s="41"/>
      <c r="M770" s="40"/>
    </row>
    <row r="771" spans="1:13">
      <c r="E771" s="84"/>
      <c r="F771" s="76"/>
      <c r="I771" s="40"/>
      <c r="K771" s="41"/>
      <c r="L771" s="41"/>
      <c r="M771" s="40"/>
    </row>
    <row r="772" spans="1:13">
      <c r="E772" s="84"/>
      <c r="F772" s="76"/>
      <c r="G772" s="41"/>
      <c r="H772" s="41"/>
      <c r="I772" s="40"/>
      <c r="K772" s="41"/>
      <c r="L772" s="41"/>
      <c r="M772" s="40"/>
    </row>
    <row r="773" spans="1:13">
      <c r="E773" s="76"/>
      <c r="F773" s="76"/>
      <c r="G773" s="40"/>
      <c r="H773" s="77"/>
      <c r="I773" s="40"/>
      <c r="J773" s="77"/>
      <c r="K773" s="41"/>
      <c r="L773" s="41"/>
      <c r="M773" s="40"/>
    </row>
    <row r="774" spans="1:13">
      <c r="E774" s="76"/>
      <c r="F774" s="76"/>
      <c r="G774" s="41"/>
      <c r="H774" s="41"/>
      <c r="I774" s="40"/>
      <c r="J774" s="77"/>
      <c r="K774" s="41"/>
      <c r="L774" s="41"/>
      <c r="M774" s="40"/>
    </row>
    <row r="775" spans="1:13">
      <c r="E775" s="76"/>
      <c r="F775" s="76"/>
      <c r="G775" s="40"/>
      <c r="H775" s="40"/>
      <c r="I775" s="77"/>
      <c r="J775" s="77"/>
      <c r="K775" s="41"/>
      <c r="L775" s="41"/>
      <c r="M775" s="40"/>
    </row>
    <row r="776" spans="1:13">
      <c r="E776" s="76"/>
      <c r="F776" s="76"/>
      <c r="I776" s="40"/>
      <c r="J776" s="77"/>
      <c r="K776" s="41"/>
      <c r="L776" s="41"/>
      <c r="M776" s="40"/>
    </row>
    <row r="777" spans="1:13">
      <c r="B777" s="86"/>
      <c r="E777" s="76"/>
      <c r="F777" s="76"/>
      <c r="I777" s="40"/>
      <c r="K777" s="40"/>
      <c r="L777" s="40"/>
      <c r="M777" s="40"/>
    </row>
    <row r="778" spans="1:13">
      <c r="E778" s="76"/>
      <c r="F778" s="76"/>
    </row>
    <row r="779" spans="1:13">
      <c r="E779" s="76"/>
      <c r="F779" s="76"/>
      <c r="G779" s="40"/>
      <c r="H779" s="77"/>
      <c r="M779" s="40"/>
    </row>
    <row r="780" spans="1:13">
      <c r="A780" s="41"/>
      <c r="B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</row>
    <row r="781" spans="1:13">
      <c r="E781" s="76"/>
      <c r="F781" s="76"/>
      <c r="G781" s="41"/>
      <c r="H781" s="41"/>
      <c r="I781" s="41"/>
      <c r="J781" s="41"/>
      <c r="K781" s="40"/>
      <c r="M781" s="40"/>
    </row>
    <row r="782" spans="1:13">
      <c r="C782" s="41"/>
      <c r="E782" s="76"/>
      <c r="F782" s="76"/>
      <c r="G782" s="40"/>
      <c r="H782" s="40"/>
      <c r="I782" s="40"/>
      <c r="K782" s="41"/>
      <c r="L782" s="41"/>
      <c r="M782" s="77"/>
    </row>
    <row r="783" spans="1:13">
      <c r="E783" s="76"/>
      <c r="F783" s="76"/>
      <c r="I783" s="40"/>
      <c r="K783" s="41"/>
      <c r="L783" s="41"/>
      <c r="M783" s="40"/>
    </row>
    <row r="784" spans="1:13">
      <c r="E784" s="84"/>
      <c r="F784" s="76"/>
      <c r="I784" s="40"/>
      <c r="K784" s="41"/>
      <c r="L784" s="41"/>
      <c r="M784" s="40"/>
    </row>
    <row r="785" spans="2:13">
      <c r="E785" s="84"/>
      <c r="F785" s="76"/>
      <c r="G785" s="41"/>
      <c r="H785" s="41"/>
      <c r="I785" s="40"/>
      <c r="K785" s="41"/>
      <c r="L785" s="41"/>
      <c r="M785" s="40"/>
    </row>
    <row r="786" spans="2:13">
      <c r="E786" s="76"/>
      <c r="F786" s="76"/>
      <c r="G786" s="40"/>
      <c r="H786" s="77"/>
      <c r="I786" s="40"/>
      <c r="J786" s="77"/>
      <c r="K786" s="41"/>
      <c r="L786" s="41"/>
      <c r="M786" s="40"/>
    </row>
    <row r="787" spans="2:13">
      <c r="E787" s="76"/>
      <c r="F787" s="76"/>
      <c r="G787" s="41"/>
      <c r="H787" s="41"/>
      <c r="I787" s="40"/>
      <c r="J787" s="77"/>
      <c r="K787" s="41"/>
      <c r="L787" s="41"/>
      <c r="M787" s="40"/>
    </row>
    <row r="788" spans="2:13">
      <c r="E788" s="76"/>
      <c r="F788" s="76"/>
      <c r="G788" s="40"/>
      <c r="H788" s="40"/>
      <c r="I788" s="77"/>
      <c r="J788" s="77"/>
      <c r="K788" s="41"/>
      <c r="L788" s="41"/>
      <c r="M788" s="40"/>
    </row>
    <row r="789" spans="2:13">
      <c r="E789" s="76"/>
      <c r="F789" s="76"/>
      <c r="I789" s="40"/>
      <c r="J789" s="77"/>
      <c r="K789" s="41"/>
      <c r="L789" s="41"/>
      <c r="M789" s="40"/>
    </row>
    <row r="790" spans="2:13">
      <c r="B790" s="86"/>
      <c r="E790" s="76"/>
      <c r="F790" s="76"/>
      <c r="I790" s="40"/>
      <c r="K790" s="40"/>
      <c r="L790" s="40"/>
      <c r="M790" s="40"/>
    </row>
    <row r="791" spans="2:13">
      <c r="E791" s="76"/>
      <c r="F791" s="76"/>
    </row>
    <row r="792" spans="2:13">
      <c r="E792" s="76"/>
      <c r="F792" s="76"/>
      <c r="G792" s="40"/>
      <c r="H792" s="77"/>
      <c r="M792" s="40"/>
    </row>
    <row r="793" spans="2:13">
      <c r="E793" s="76"/>
      <c r="F793" s="76"/>
      <c r="G793" s="41"/>
      <c r="H793" s="41"/>
      <c r="I793" s="41"/>
      <c r="J793" s="87"/>
      <c r="K793" s="40"/>
      <c r="M793" s="40"/>
    </row>
    <row r="794" spans="2:13">
      <c r="E794" s="76"/>
      <c r="F794" s="76"/>
      <c r="G794" s="40"/>
      <c r="H794" s="40"/>
      <c r="I794" s="40"/>
      <c r="K794" s="41"/>
      <c r="L794" s="41"/>
      <c r="M794" s="77"/>
    </row>
    <row r="795" spans="2:13">
      <c r="E795" s="76"/>
      <c r="F795" s="76"/>
      <c r="I795" s="40"/>
      <c r="K795" s="41"/>
      <c r="L795" s="41"/>
      <c r="M795" s="40"/>
    </row>
    <row r="796" spans="2:13">
      <c r="E796" s="84"/>
      <c r="F796" s="76"/>
      <c r="I796" s="40"/>
      <c r="K796" s="41"/>
      <c r="L796" s="41"/>
      <c r="M796" s="40"/>
    </row>
    <row r="797" spans="2:13">
      <c r="E797" s="84"/>
      <c r="F797" s="76"/>
      <c r="G797" s="41"/>
      <c r="H797" s="41"/>
      <c r="I797" s="40"/>
      <c r="K797" s="41"/>
      <c r="L797" s="41"/>
      <c r="M797" s="40"/>
    </row>
    <row r="798" spans="2:13">
      <c r="E798" s="76"/>
      <c r="F798" s="76"/>
      <c r="G798" s="40"/>
      <c r="H798" s="77"/>
      <c r="I798" s="40"/>
      <c r="J798" s="77"/>
      <c r="K798" s="41"/>
      <c r="L798" s="41"/>
      <c r="M798" s="40"/>
    </row>
    <row r="799" spans="2:13">
      <c r="E799" s="76"/>
      <c r="F799" s="76"/>
      <c r="G799" s="41"/>
      <c r="H799" s="41"/>
      <c r="I799" s="40"/>
      <c r="J799" s="77"/>
      <c r="K799" s="41"/>
      <c r="L799" s="41"/>
      <c r="M799" s="40"/>
    </row>
    <row r="800" spans="2:13">
      <c r="E800" s="76"/>
      <c r="F800" s="76"/>
      <c r="G800" s="40"/>
      <c r="H800" s="40"/>
      <c r="I800" s="77"/>
      <c r="J800" s="77"/>
      <c r="K800" s="41"/>
      <c r="L800" s="41"/>
      <c r="M800" s="40"/>
    </row>
    <row r="801" spans="1:13">
      <c r="E801" s="76"/>
      <c r="F801" s="76"/>
      <c r="I801" s="40"/>
      <c r="J801" s="77"/>
      <c r="K801" s="41"/>
      <c r="L801" s="41"/>
      <c r="M801" s="40"/>
    </row>
    <row r="802" spans="1:13">
      <c r="B802" s="86"/>
      <c r="E802" s="76"/>
      <c r="F802" s="76"/>
      <c r="I802" s="40"/>
      <c r="K802" s="40"/>
      <c r="L802" s="40"/>
      <c r="M802" s="40"/>
    </row>
    <row r="803" spans="1:13">
      <c r="E803" s="76"/>
      <c r="F803" s="76"/>
    </row>
    <row r="804" spans="1:13">
      <c r="E804" s="76"/>
      <c r="F804" s="76"/>
      <c r="G804" s="40"/>
      <c r="H804" s="77"/>
      <c r="M804" s="40"/>
    </row>
    <row r="805" spans="1:13">
      <c r="E805" s="76"/>
      <c r="F805" s="76"/>
      <c r="G805" s="41"/>
      <c r="H805" s="41"/>
      <c r="I805" s="41"/>
      <c r="J805" s="41"/>
      <c r="K805" s="40"/>
      <c r="M805" s="40"/>
    </row>
    <row r="806" spans="1:13">
      <c r="E806" s="76"/>
      <c r="F806" s="76"/>
      <c r="G806" s="40"/>
      <c r="H806" s="40"/>
      <c r="I806" s="40"/>
      <c r="K806" s="41"/>
      <c r="L806" s="41"/>
      <c r="M806" s="77"/>
    </row>
    <row r="807" spans="1:13">
      <c r="E807" s="76"/>
      <c r="F807" s="76"/>
      <c r="I807" s="40"/>
      <c r="K807" s="41"/>
      <c r="L807" s="41"/>
      <c r="M807" s="40"/>
    </row>
    <row r="808" spans="1:13">
      <c r="E808" s="84"/>
      <c r="F808" s="76"/>
      <c r="I808" s="40"/>
      <c r="K808" s="41"/>
      <c r="L808" s="41"/>
      <c r="M808" s="40"/>
    </row>
    <row r="809" spans="1:13">
      <c r="E809" s="84"/>
      <c r="F809" s="76"/>
      <c r="G809" s="41"/>
      <c r="H809" s="41"/>
      <c r="I809" s="40"/>
      <c r="K809" s="41"/>
      <c r="L809" s="41"/>
      <c r="M809" s="40"/>
    </row>
    <row r="810" spans="1:13">
      <c r="E810" s="76"/>
      <c r="F810" s="76"/>
      <c r="G810" s="40"/>
      <c r="H810" s="77"/>
      <c r="I810" s="40"/>
      <c r="J810" s="77"/>
      <c r="K810" s="41"/>
      <c r="L810" s="41"/>
      <c r="M810" s="40"/>
    </row>
    <row r="811" spans="1:13">
      <c r="E811" s="76"/>
      <c r="F811" s="76"/>
      <c r="G811" s="41"/>
      <c r="H811" s="41"/>
      <c r="I811" s="40"/>
      <c r="J811" s="77"/>
      <c r="K811" s="41"/>
      <c r="L811" s="41"/>
      <c r="M811" s="40"/>
    </row>
    <row r="812" spans="1:13">
      <c r="E812" s="76"/>
      <c r="F812" s="76"/>
      <c r="G812" s="40"/>
      <c r="H812" s="40"/>
      <c r="I812" s="77"/>
      <c r="J812" s="77"/>
      <c r="K812" s="41"/>
      <c r="L812" s="41"/>
      <c r="M812" s="40"/>
    </row>
    <row r="813" spans="1:13">
      <c r="E813" s="76"/>
      <c r="F813" s="76"/>
      <c r="I813" s="40"/>
      <c r="J813" s="77"/>
      <c r="K813" s="41"/>
      <c r="L813" s="41"/>
      <c r="M813" s="40"/>
    </row>
    <row r="814" spans="1:13">
      <c r="B814" s="86"/>
      <c r="E814" s="76"/>
      <c r="F814" s="76"/>
      <c r="I814" s="40"/>
      <c r="K814" s="40"/>
      <c r="L814" s="40"/>
      <c r="M814" s="40"/>
    </row>
    <row r="815" spans="1:13">
      <c r="A815" s="41"/>
      <c r="B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</row>
    <row r="816" spans="1:13">
      <c r="E816" s="76"/>
      <c r="F816" s="76"/>
    </row>
    <row r="817" spans="2:13">
      <c r="C817" s="41"/>
      <c r="E817" s="76"/>
      <c r="F817" s="76"/>
      <c r="G817" s="40"/>
      <c r="H817" s="77"/>
      <c r="M817" s="40"/>
    </row>
    <row r="818" spans="2:13">
      <c r="E818" s="76"/>
      <c r="F818" s="76"/>
      <c r="G818" s="41"/>
      <c r="H818" s="41"/>
      <c r="I818" s="41"/>
      <c r="J818" s="41"/>
      <c r="K818" s="40"/>
      <c r="M818" s="40"/>
    </row>
    <row r="819" spans="2:13">
      <c r="E819" s="76"/>
      <c r="F819" s="76"/>
      <c r="G819" s="40"/>
      <c r="H819" s="40"/>
      <c r="I819" s="40"/>
      <c r="K819" s="41"/>
      <c r="L819" s="41"/>
      <c r="M819" s="77"/>
    </row>
    <row r="820" spans="2:13">
      <c r="E820" s="76"/>
      <c r="F820" s="76"/>
      <c r="I820" s="40"/>
      <c r="K820" s="41"/>
      <c r="L820" s="41"/>
      <c r="M820" s="40"/>
    </row>
    <row r="821" spans="2:13">
      <c r="E821" s="84"/>
      <c r="F821" s="76"/>
      <c r="I821" s="40"/>
      <c r="K821" s="41"/>
      <c r="L821" s="41"/>
      <c r="M821" s="40"/>
    </row>
    <row r="822" spans="2:13">
      <c r="E822" s="84"/>
      <c r="F822" s="76"/>
      <c r="G822" s="41"/>
      <c r="H822" s="41"/>
      <c r="I822" s="40"/>
      <c r="K822" s="41"/>
      <c r="L822" s="41"/>
      <c r="M822" s="40"/>
    </row>
    <row r="823" spans="2:13">
      <c r="E823" s="76"/>
      <c r="F823" s="76"/>
      <c r="G823" s="40"/>
      <c r="H823" s="77"/>
      <c r="I823" s="40"/>
      <c r="J823" s="77"/>
      <c r="K823" s="41"/>
      <c r="L823" s="41"/>
      <c r="M823" s="40"/>
    </row>
    <row r="824" spans="2:13">
      <c r="E824" s="76"/>
      <c r="F824" s="76"/>
      <c r="G824" s="41"/>
      <c r="H824" s="41"/>
      <c r="I824" s="40"/>
      <c r="J824" s="77"/>
      <c r="K824" s="41"/>
      <c r="L824" s="41"/>
      <c r="M824" s="40"/>
    </row>
    <row r="825" spans="2:13">
      <c r="E825" s="76"/>
      <c r="F825" s="76"/>
      <c r="G825" s="40"/>
      <c r="H825" s="40"/>
      <c r="I825" s="77"/>
      <c r="J825" s="77"/>
      <c r="K825" s="41"/>
      <c r="L825" s="41"/>
      <c r="M825" s="40"/>
    </row>
    <row r="826" spans="2:13">
      <c r="E826" s="76"/>
      <c r="F826" s="76"/>
      <c r="I826" s="40"/>
      <c r="J826" s="77"/>
      <c r="K826" s="41"/>
      <c r="L826" s="41"/>
      <c r="M826" s="40"/>
    </row>
    <row r="827" spans="2:13">
      <c r="B827" s="86"/>
      <c r="E827" s="76"/>
      <c r="F827" s="76"/>
      <c r="I827" s="40"/>
      <c r="K827" s="40"/>
      <c r="L827" s="40"/>
      <c r="M827" s="40"/>
    </row>
    <row r="828" spans="2:13">
      <c r="E828" s="76"/>
      <c r="F828" s="76"/>
    </row>
    <row r="829" spans="2:13">
      <c r="E829" s="76"/>
      <c r="F829" s="76"/>
      <c r="G829" s="40"/>
      <c r="H829" s="77"/>
      <c r="M829" s="40"/>
    </row>
    <row r="830" spans="2:13">
      <c r="E830" s="76"/>
      <c r="F830" s="76"/>
      <c r="G830" s="41"/>
      <c r="H830" s="41"/>
      <c r="I830" s="41"/>
      <c r="J830" s="41"/>
      <c r="K830" s="40"/>
      <c r="M830" s="40"/>
    </row>
    <row r="831" spans="2:13">
      <c r="E831" s="76"/>
      <c r="F831" s="76"/>
      <c r="G831" s="40"/>
      <c r="H831" s="40"/>
      <c r="I831" s="40"/>
      <c r="K831" s="41"/>
      <c r="L831" s="41"/>
      <c r="M831" s="77"/>
    </row>
    <row r="832" spans="2:13">
      <c r="E832" s="76"/>
      <c r="F832" s="76"/>
      <c r="I832" s="40"/>
      <c r="K832" s="41"/>
      <c r="L832" s="41"/>
      <c r="M832" s="40"/>
    </row>
    <row r="833" spans="2:13">
      <c r="E833" s="84"/>
      <c r="F833" s="76"/>
      <c r="I833" s="40"/>
      <c r="K833" s="41"/>
      <c r="L833" s="41"/>
      <c r="M833" s="40"/>
    </row>
    <row r="834" spans="2:13">
      <c r="E834" s="84"/>
      <c r="F834" s="76"/>
      <c r="G834" s="41"/>
      <c r="H834" s="41"/>
      <c r="I834" s="40"/>
      <c r="K834" s="41"/>
      <c r="L834" s="41"/>
      <c r="M834" s="40"/>
    </row>
    <row r="835" spans="2:13">
      <c r="E835" s="76"/>
      <c r="F835" s="76"/>
      <c r="G835" s="40"/>
      <c r="H835" s="77"/>
      <c r="I835" s="40"/>
      <c r="J835" s="77"/>
      <c r="K835" s="41"/>
      <c r="L835" s="41"/>
      <c r="M835" s="40"/>
    </row>
    <row r="836" spans="2:13">
      <c r="E836" s="76"/>
      <c r="F836" s="76"/>
      <c r="G836" s="41"/>
      <c r="H836" s="41"/>
      <c r="I836" s="40"/>
      <c r="J836" s="77"/>
      <c r="K836" s="41"/>
      <c r="L836" s="41"/>
      <c r="M836" s="40"/>
    </row>
    <row r="837" spans="2:13">
      <c r="E837" s="76"/>
      <c r="F837" s="76"/>
      <c r="G837" s="40"/>
      <c r="H837" s="40"/>
      <c r="I837" s="77"/>
      <c r="J837" s="77"/>
      <c r="K837" s="41"/>
      <c r="L837" s="41"/>
      <c r="M837" s="40"/>
    </row>
    <row r="838" spans="2:13">
      <c r="E838" s="76"/>
      <c r="F838" s="76"/>
      <c r="I838" s="40"/>
      <c r="J838" s="77"/>
      <c r="K838" s="41"/>
      <c r="L838" s="41"/>
      <c r="M838" s="40"/>
    </row>
    <row r="839" spans="2:13">
      <c r="B839" s="86"/>
      <c r="E839" s="76"/>
      <c r="F839" s="76"/>
      <c r="I839" s="40"/>
      <c r="K839" s="40"/>
      <c r="L839" s="40"/>
      <c r="M839" s="40"/>
    </row>
    <row r="840" spans="2:13">
      <c r="E840" s="76"/>
      <c r="F840" s="76"/>
    </row>
    <row r="841" spans="2:13">
      <c r="E841" s="76"/>
      <c r="F841" s="76"/>
      <c r="G841" s="40"/>
      <c r="H841" s="77"/>
      <c r="M841" s="40"/>
    </row>
    <row r="842" spans="2:13">
      <c r="E842" s="76"/>
      <c r="F842" s="76"/>
      <c r="G842" s="41"/>
      <c r="H842" s="41"/>
      <c r="I842" s="41"/>
      <c r="J842" s="41"/>
      <c r="K842" s="40"/>
      <c r="M842" s="40"/>
    </row>
    <row r="843" spans="2:13">
      <c r="E843" s="76"/>
      <c r="F843" s="76"/>
      <c r="G843" s="40"/>
      <c r="H843" s="40"/>
      <c r="I843" s="40"/>
      <c r="K843" s="41"/>
      <c r="L843" s="41"/>
      <c r="M843" s="77"/>
    </row>
    <row r="844" spans="2:13">
      <c r="E844" s="76"/>
      <c r="F844" s="76"/>
      <c r="I844" s="40"/>
      <c r="K844" s="41"/>
      <c r="L844" s="41"/>
      <c r="M844" s="40"/>
    </row>
    <row r="845" spans="2:13">
      <c r="E845" s="84"/>
      <c r="F845" s="76"/>
      <c r="I845" s="40"/>
      <c r="K845" s="41"/>
      <c r="L845" s="41"/>
      <c r="M845" s="40"/>
    </row>
    <row r="846" spans="2:13">
      <c r="E846" s="84"/>
      <c r="F846" s="76"/>
      <c r="G846" s="41"/>
      <c r="H846" s="41"/>
      <c r="I846" s="40"/>
      <c r="K846" s="41"/>
      <c r="L846" s="41"/>
      <c r="M846" s="40"/>
    </row>
    <row r="847" spans="2:13">
      <c r="E847" s="76"/>
      <c r="F847" s="76"/>
      <c r="G847" s="40"/>
      <c r="H847" s="77"/>
      <c r="I847" s="40"/>
      <c r="J847" s="77"/>
      <c r="K847" s="41"/>
      <c r="L847" s="41"/>
      <c r="M847" s="40"/>
    </row>
    <row r="848" spans="2:13">
      <c r="E848" s="76"/>
      <c r="F848" s="76"/>
      <c r="G848" s="41"/>
      <c r="H848" s="41"/>
      <c r="I848" s="40"/>
      <c r="J848" s="77"/>
      <c r="K848" s="41"/>
      <c r="L848" s="41"/>
      <c r="M848" s="40"/>
    </row>
    <row r="849" spans="1:13">
      <c r="E849" s="76"/>
      <c r="F849" s="76"/>
      <c r="G849" s="40"/>
      <c r="H849" s="40"/>
      <c r="I849" s="77"/>
      <c r="J849" s="77"/>
      <c r="K849" s="41"/>
      <c r="L849" s="41"/>
      <c r="M849" s="40"/>
    </row>
    <row r="850" spans="1:13">
      <c r="A850" s="41"/>
      <c r="B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</row>
    <row r="851" spans="1:13">
      <c r="E851" s="76"/>
      <c r="F851" s="76"/>
      <c r="I851" s="40"/>
      <c r="J851" s="77"/>
      <c r="K851" s="41"/>
      <c r="L851" s="41"/>
      <c r="M851" s="40"/>
    </row>
    <row r="852" spans="1:13">
      <c r="B852" s="86"/>
      <c r="C852" s="41"/>
      <c r="E852" s="76"/>
      <c r="F852" s="76"/>
      <c r="I852" s="40"/>
      <c r="K852" s="40"/>
      <c r="L852" s="40"/>
      <c r="M852" s="40"/>
    </row>
    <row r="853" spans="1:13">
      <c r="E853" s="76"/>
      <c r="F853" s="76"/>
    </row>
    <row r="854" spans="1:13">
      <c r="E854" s="76"/>
      <c r="F854" s="76"/>
      <c r="G854" s="40"/>
      <c r="H854" s="77"/>
      <c r="M854" s="40"/>
    </row>
    <row r="855" spans="1:13">
      <c r="E855" s="76"/>
      <c r="F855" s="76"/>
      <c r="G855" s="41"/>
      <c r="H855" s="41"/>
      <c r="I855" s="41"/>
      <c r="J855" s="41"/>
      <c r="K855" s="40"/>
      <c r="M855" s="40"/>
    </row>
    <row r="856" spans="1:13">
      <c r="E856" s="76"/>
      <c r="F856" s="76"/>
      <c r="G856" s="40"/>
      <c r="H856" s="40"/>
      <c r="I856" s="40"/>
      <c r="K856" s="41"/>
      <c r="L856" s="41"/>
      <c r="M856" s="77"/>
    </row>
    <row r="857" spans="1:13">
      <c r="E857" s="76"/>
      <c r="F857" s="76"/>
      <c r="I857" s="40"/>
      <c r="K857" s="41"/>
      <c r="L857" s="41"/>
      <c r="M857" s="40"/>
    </row>
    <row r="858" spans="1:13">
      <c r="E858" s="84"/>
      <c r="F858" s="76"/>
      <c r="I858" s="40"/>
      <c r="K858" s="41"/>
      <c r="L858" s="41"/>
      <c r="M858" s="40"/>
    </row>
    <row r="859" spans="1:13">
      <c r="E859" s="84"/>
      <c r="F859" s="76"/>
      <c r="G859" s="41"/>
      <c r="H859" s="41"/>
      <c r="I859" s="40"/>
      <c r="K859" s="41"/>
      <c r="L859" s="41"/>
      <c r="M859" s="40"/>
    </row>
    <row r="860" spans="1:13">
      <c r="E860" s="76"/>
      <c r="F860" s="76"/>
      <c r="G860" s="40"/>
      <c r="H860" s="77"/>
      <c r="I860" s="40"/>
      <c r="J860" s="77"/>
      <c r="K860" s="41"/>
      <c r="L860" s="41"/>
      <c r="M860" s="40"/>
    </row>
    <row r="861" spans="1:13">
      <c r="E861" s="76"/>
      <c r="F861" s="76"/>
      <c r="G861" s="41"/>
      <c r="H861" s="41"/>
      <c r="I861" s="40"/>
      <c r="J861" s="77"/>
      <c r="K861" s="41"/>
      <c r="L861" s="41"/>
      <c r="M861" s="40"/>
    </row>
    <row r="862" spans="1:13">
      <c r="E862" s="76"/>
      <c r="F862" s="76"/>
      <c r="G862" s="40"/>
      <c r="H862" s="40"/>
      <c r="I862" s="77"/>
      <c r="J862" s="77"/>
      <c r="K862" s="41"/>
      <c r="L862" s="41"/>
      <c r="M862" s="40"/>
    </row>
    <row r="863" spans="1:13">
      <c r="E863" s="76"/>
      <c r="F863" s="76"/>
      <c r="I863" s="40"/>
      <c r="J863" s="77"/>
      <c r="K863" s="41"/>
      <c r="L863" s="41"/>
      <c r="M863" s="40"/>
    </row>
    <row r="864" spans="1:13">
      <c r="B864" s="86"/>
      <c r="E864" s="76"/>
      <c r="F864" s="76"/>
      <c r="I864" s="40"/>
      <c r="K864" s="40"/>
      <c r="L864" s="40"/>
      <c r="M864" s="40"/>
    </row>
    <row r="865" spans="2:13">
      <c r="E865" s="76"/>
      <c r="F865" s="76"/>
    </row>
    <row r="866" spans="2:13">
      <c r="E866" s="76"/>
      <c r="F866" s="76"/>
      <c r="G866" s="40"/>
      <c r="H866" s="77"/>
      <c r="M866" s="40"/>
    </row>
    <row r="867" spans="2:13">
      <c r="E867" s="76"/>
      <c r="F867" s="76"/>
      <c r="G867" s="41"/>
      <c r="H867" s="41"/>
      <c r="I867" s="41"/>
      <c r="J867" s="41"/>
      <c r="K867" s="40"/>
      <c r="M867" s="40"/>
    </row>
    <row r="868" spans="2:13">
      <c r="E868" s="76"/>
      <c r="F868" s="76"/>
      <c r="G868" s="40"/>
      <c r="H868" s="40"/>
      <c r="I868" s="40"/>
      <c r="K868" s="41"/>
      <c r="L868" s="41"/>
      <c r="M868" s="77"/>
    </row>
    <row r="869" spans="2:13">
      <c r="E869" s="76"/>
      <c r="F869" s="76"/>
      <c r="I869" s="40"/>
      <c r="K869" s="41"/>
      <c r="L869" s="41"/>
      <c r="M869" s="40"/>
    </row>
    <row r="870" spans="2:13">
      <c r="E870" s="84"/>
      <c r="F870" s="76"/>
      <c r="I870" s="40"/>
      <c r="K870" s="41"/>
      <c r="L870" s="41"/>
      <c r="M870" s="40"/>
    </row>
    <row r="871" spans="2:13">
      <c r="E871" s="84"/>
      <c r="F871" s="76"/>
      <c r="G871" s="41"/>
      <c r="H871" s="41"/>
      <c r="I871" s="40"/>
      <c r="K871" s="41"/>
      <c r="L871" s="41"/>
      <c r="M871" s="40"/>
    </row>
    <row r="872" spans="2:13">
      <c r="E872" s="76"/>
      <c r="F872" s="76"/>
      <c r="G872" s="40"/>
      <c r="H872" s="77"/>
      <c r="I872" s="40"/>
      <c r="J872" s="77"/>
      <c r="K872" s="41"/>
      <c r="L872" s="41"/>
      <c r="M872" s="40"/>
    </row>
    <row r="873" spans="2:13">
      <c r="E873" s="76"/>
      <c r="F873" s="76"/>
      <c r="G873" s="41"/>
      <c r="H873" s="41"/>
      <c r="I873" s="40"/>
      <c r="J873" s="77"/>
      <c r="K873" s="41"/>
      <c r="L873" s="41"/>
      <c r="M873" s="40"/>
    </row>
    <row r="874" spans="2:13">
      <c r="E874" s="76"/>
      <c r="F874" s="76"/>
      <c r="G874" s="40"/>
      <c r="H874" s="40"/>
      <c r="I874" s="77"/>
      <c r="J874" s="77"/>
      <c r="K874" s="41"/>
      <c r="L874" s="41"/>
      <c r="M874" s="40"/>
    </row>
    <row r="875" spans="2:13">
      <c r="E875" s="76"/>
      <c r="F875" s="76"/>
      <c r="I875" s="40"/>
      <c r="J875" s="77"/>
      <c r="K875" s="41"/>
      <c r="L875" s="41"/>
      <c r="M875" s="40"/>
    </row>
    <row r="876" spans="2:13">
      <c r="B876" s="86"/>
      <c r="E876" s="76"/>
      <c r="F876" s="76"/>
      <c r="I876" s="40"/>
      <c r="K876" s="40"/>
      <c r="L876" s="40"/>
      <c r="M876" s="40"/>
    </row>
    <row r="877" spans="2:13">
      <c r="E877" s="76"/>
      <c r="F877" s="76"/>
    </row>
    <row r="878" spans="2:13">
      <c r="E878" s="76"/>
      <c r="F878" s="76"/>
      <c r="G878" s="40"/>
      <c r="H878" s="77"/>
      <c r="M878" s="40"/>
    </row>
    <row r="879" spans="2:13">
      <c r="E879" s="76"/>
      <c r="F879" s="76"/>
      <c r="G879" s="41"/>
      <c r="H879" s="41"/>
      <c r="I879" s="41"/>
      <c r="J879" s="41"/>
      <c r="K879" s="40"/>
      <c r="M879" s="40"/>
    </row>
    <row r="880" spans="2:13">
      <c r="E880" s="76"/>
      <c r="F880" s="76"/>
      <c r="G880" s="40"/>
      <c r="H880" s="40"/>
      <c r="I880" s="40"/>
      <c r="K880" s="41"/>
      <c r="L880" s="41"/>
      <c r="M880" s="77"/>
    </row>
    <row r="881" spans="1:13">
      <c r="E881" s="76"/>
      <c r="F881" s="76"/>
      <c r="I881" s="40"/>
      <c r="K881" s="41"/>
      <c r="L881" s="41"/>
      <c r="M881" s="40"/>
    </row>
    <row r="882" spans="1:13">
      <c r="E882" s="84"/>
      <c r="F882" s="76"/>
      <c r="I882" s="40"/>
      <c r="K882" s="41"/>
      <c r="L882" s="41"/>
      <c r="M882" s="40"/>
    </row>
    <row r="883" spans="1:13">
      <c r="E883" s="84"/>
      <c r="F883" s="76"/>
      <c r="G883" s="41"/>
      <c r="H883" s="41"/>
      <c r="I883" s="40"/>
      <c r="K883" s="41"/>
      <c r="L883" s="41"/>
      <c r="M883" s="40"/>
    </row>
    <row r="884" spans="1:13">
      <c r="E884" s="76"/>
      <c r="F884" s="76"/>
      <c r="G884" s="40"/>
      <c r="H884" s="77"/>
      <c r="I884" s="40"/>
      <c r="J884" s="77"/>
      <c r="K884" s="41"/>
      <c r="L884" s="41"/>
      <c r="M884" s="40"/>
    </row>
    <row r="885" spans="1:13">
      <c r="A885" s="41"/>
      <c r="B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</row>
    <row r="886" spans="1:13">
      <c r="E886" s="76"/>
      <c r="F886" s="76"/>
      <c r="G886" s="41"/>
      <c r="H886" s="41"/>
      <c r="I886" s="40"/>
      <c r="J886" s="77"/>
      <c r="K886" s="41"/>
      <c r="L886" s="41"/>
      <c r="M886" s="40"/>
    </row>
    <row r="887" spans="1:13">
      <c r="C887" s="41"/>
      <c r="E887" s="76"/>
      <c r="F887" s="76"/>
      <c r="G887" s="40"/>
      <c r="H887" s="40"/>
      <c r="I887" s="77"/>
      <c r="J887" s="77"/>
      <c r="K887" s="41"/>
      <c r="L887" s="41"/>
      <c r="M887" s="40"/>
    </row>
    <row r="888" spans="1:13">
      <c r="E888" s="76"/>
      <c r="F888" s="76"/>
      <c r="I888" s="40"/>
      <c r="J888" s="77"/>
      <c r="K888" s="41"/>
      <c r="L888" s="41"/>
      <c r="M888" s="40"/>
    </row>
    <row r="889" spans="1:13">
      <c r="B889" s="86"/>
      <c r="E889" s="76"/>
      <c r="F889" s="76"/>
      <c r="I889" s="40"/>
      <c r="K889" s="40"/>
      <c r="L889" s="40"/>
      <c r="M889" s="40"/>
    </row>
    <row r="890" spans="1:13">
      <c r="E890" s="76"/>
      <c r="F890" s="76"/>
    </row>
    <row r="891" spans="1:13">
      <c r="E891" s="76"/>
      <c r="F891" s="76"/>
      <c r="G891" s="40"/>
      <c r="H891" s="77"/>
      <c r="M891" s="40"/>
    </row>
    <row r="892" spans="1:13">
      <c r="E892" s="76"/>
      <c r="F892" s="76"/>
      <c r="G892" s="41"/>
      <c r="H892" s="41"/>
      <c r="I892" s="41"/>
      <c r="J892" s="41"/>
      <c r="K892" s="40"/>
      <c r="M892" s="40"/>
    </row>
    <row r="893" spans="1:13">
      <c r="E893" s="76"/>
      <c r="F893" s="76"/>
      <c r="G893" s="40"/>
      <c r="H893" s="40"/>
      <c r="I893" s="40"/>
      <c r="K893" s="41"/>
      <c r="L893" s="41"/>
      <c r="M893" s="77"/>
    </row>
    <row r="894" spans="1:13">
      <c r="E894" s="76"/>
      <c r="F894" s="76"/>
      <c r="I894" s="40"/>
      <c r="K894" s="41"/>
      <c r="L894" s="41"/>
      <c r="M894" s="40"/>
    </row>
    <row r="895" spans="1:13">
      <c r="E895" s="84"/>
      <c r="F895" s="76"/>
      <c r="I895" s="40"/>
      <c r="K895" s="41"/>
      <c r="L895" s="41"/>
      <c r="M895" s="40"/>
    </row>
    <row r="896" spans="1:13">
      <c r="E896" s="84"/>
      <c r="F896" s="76"/>
      <c r="G896" s="41"/>
      <c r="H896" s="41"/>
      <c r="I896" s="40"/>
      <c r="K896" s="41"/>
      <c r="L896" s="41"/>
      <c r="M896" s="40"/>
    </row>
    <row r="897" spans="2:13">
      <c r="E897" s="76"/>
      <c r="F897" s="76"/>
      <c r="G897" s="40"/>
      <c r="H897" s="77"/>
      <c r="I897" s="40"/>
      <c r="J897" s="77"/>
      <c r="K897" s="41"/>
      <c r="L897" s="41"/>
      <c r="M897" s="40"/>
    </row>
    <row r="898" spans="2:13">
      <c r="E898" s="76"/>
      <c r="F898" s="76"/>
      <c r="G898" s="41"/>
      <c r="H898" s="41"/>
      <c r="I898" s="40"/>
      <c r="J898" s="77"/>
      <c r="K898" s="41"/>
      <c r="L898" s="41"/>
      <c r="M898" s="40"/>
    </row>
    <row r="899" spans="2:13">
      <c r="E899" s="76"/>
      <c r="F899" s="76"/>
      <c r="G899" s="40"/>
      <c r="H899" s="40"/>
      <c r="I899" s="77"/>
      <c r="J899" s="77"/>
      <c r="K899" s="41"/>
      <c r="L899" s="41"/>
      <c r="M899" s="40"/>
    </row>
    <row r="900" spans="2:13">
      <c r="E900" s="76"/>
      <c r="F900" s="76"/>
      <c r="I900" s="40"/>
      <c r="J900" s="77"/>
      <c r="K900" s="41"/>
      <c r="L900" s="41"/>
      <c r="M900" s="40"/>
    </row>
    <row r="901" spans="2:13">
      <c r="B901" s="86"/>
      <c r="E901" s="76"/>
      <c r="F901" s="76"/>
      <c r="I901" s="40"/>
      <c r="K901" s="40"/>
      <c r="L901" s="40"/>
      <c r="M901" s="40"/>
    </row>
    <row r="902" spans="2:13">
      <c r="E902" s="76"/>
      <c r="F902" s="76"/>
    </row>
    <row r="903" spans="2:13">
      <c r="E903" s="76"/>
      <c r="F903" s="76"/>
      <c r="G903" s="40"/>
      <c r="H903" s="77"/>
      <c r="M903" s="40"/>
    </row>
    <row r="904" spans="2:13">
      <c r="E904" s="76"/>
      <c r="F904" s="76"/>
      <c r="G904" s="41"/>
      <c r="H904" s="41"/>
      <c r="I904" s="41"/>
      <c r="J904" s="41"/>
      <c r="K904" s="40"/>
      <c r="M904" s="40"/>
    </row>
    <row r="905" spans="2:13">
      <c r="E905" s="76"/>
      <c r="F905" s="76"/>
      <c r="G905" s="40"/>
      <c r="H905" s="40"/>
      <c r="I905" s="40"/>
      <c r="K905" s="41"/>
      <c r="L905" s="41"/>
      <c r="M905" s="77"/>
    </row>
    <row r="906" spans="2:13">
      <c r="E906" s="76"/>
      <c r="F906" s="76"/>
      <c r="I906" s="40"/>
      <c r="K906" s="41"/>
      <c r="L906" s="41"/>
      <c r="M906" s="40"/>
    </row>
    <row r="907" spans="2:13">
      <c r="E907" s="84"/>
      <c r="F907" s="76"/>
      <c r="I907" s="40"/>
      <c r="K907" s="41"/>
      <c r="L907" s="41"/>
      <c r="M907" s="40"/>
    </row>
    <row r="908" spans="2:13">
      <c r="E908" s="84"/>
      <c r="F908" s="76"/>
      <c r="G908" s="41"/>
      <c r="H908" s="41"/>
      <c r="I908" s="40"/>
      <c r="K908" s="41"/>
      <c r="L908" s="41"/>
      <c r="M908" s="40"/>
    </row>
    <row r="909" spans="2:13">
      <c r="E909" s="76"/>
      <c r="F909" s="76"/>
      <c r="G909" s="40"/>
      <c r="H909" s="77"/>
      <c r="I909" s="40"/>
      <c r="J909" s="77"/>
      <c r="K909" s="41"/>
      <c r="L909" s="41"/>
      <c r="M909" s="40"/>
    </row>
    <row r="910" spans="2:13">
      <c r="E910" s="76"/>
      <c r="F910" s="76"/>
      <c r="G910" s="41"/>
      <c r="H910" s="41"/>
      <c r="I910" s="40"/>
      <c r="J910" s="77"/>
      <c r="K910" s="41"/>
      <c r="L910" s="41"/>
      <c r="M910" s="40"/>
    </row>
    <row r="911" spans="2:13">
      <c r="E911" s="76"/>
      <c r="F911" s="76"/>
      <c r="G911" s="40"/>
      <c r="H911" s="40"/>
      <c r="I911" s="77"/>
      <c r="J911" s="77"/>
      <c r="K911" s="41"/>
      <c r="L911" s="41"/>
      <c r="M911" s="40"/>
    </row>
    <row r="912" spans="2:13">
      <c r="E912" s="76"/>
      <c r="F912" s="76"/>
      <c r="I912" s="40"/>
      <c r="J912" s="77"/>
      <c r="K912" s="41"/>
      <c r="L912" s="41"/>
      <c r="M912" s="40"/>
    </row>
    <row r="913" spans="1:13">
      <c r="B913" s="86"/>
      <c r="E913" s="76"/>
      <c r="F913" s="76"/>
      <c r="I913" s="40"/>
      <c r="K913" s="40"/>
      <c r="L913" s="40"/>
      <c r="M913" s="40"/>
    </row>
    <row r="914" spans="1:13">
      <c r="E914" s="76"/>
      <c r="F914" s="76"/>
    </row>
    <row r="915" spans="1:13">
      <c r="E915" s="76"/>
      <c r="F915" s="76"/>
      <c r="G915" s="40"/>
      <c r="H915" s="77"/>
      <c r="M915" s="40"/>
    </row>
    <row r="916" spans="1:13">
      <c r="E916" s="76"/>
      <c r="F916" s="76"/>
      <c r="G916" s="41"/>
      <c r="H916" s="41"/>
      <c r="I916" s="41"/>
      <c r="J916" s="41"/>
      <c r="K916" s="40"/>
      <c r="M916" s="40"/>
    </row>
    <row r="917" spans="1:13">
      <c r="E917" s="76"/>
      <c r="F917" s="76"/>
      <c r="G917" s="40"/>
      <c r="H917" s="40"/>
      <c r="I917" s="40"/>
      <c r="K917" s="41"/>
      <c r="L917" s="41"/>
      <c r="M917" s="77"/>
    </row>
    <row r="918" spans="1:13">
      <c r="E918" s="76"/>
      <c r="F918" s="76"/>
      <c r="I918" s="40"/>
      <c r="K918" s="41"/>
      <c r="L918" s="41"/>
      <c r="M918" s="40"/>
    </row>
    <row r="919" spans="1:13">
      <c r="E919" s="84"/>
      <c r="F919" s="76"/>
      <c r="I919" s="40"/>
      <c r="K919" s="41"/>
      <c r="L919" s="41"/>
      <c r="M919" s="40"/>
    </row>
    <row r="920" spans="1:13">
      <c r="A920" s="41"/>
      <c r="B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</row>
    <row r="921" spans="1:13">
      <c r="E921" s="84"/>
      <c r="F921" s="76"/>
      <c r="G921" s="41"/>
      <c r="H921" s="41"/>
      <c r="I921" s="40"/>
      <c r="K921" s="41"/>
      <c r="L921" s="41"/>
      <c r="M921" s="40"/>
    </row>
    <row r="922" spans="1:13">
      <c r="C922" s="41"/>
      <c r="E922" s="76"/>
      <c r="F922" s="76"/>
      <c r="G922" s="40"/>
      <c r="H922" s="77"/>
      <c r="I922" s="40"/>
      <c r="J922" s="77"/>
      <c r="K922" s="41"/>
      <c r="L922" s="41"/>
      <c r="M922" s="40"/>
    </row>
    <row r="923" spans="1:13">
      <c r="E923" s="76"/>
      <c r="F923" s="76"/>
      <c r="G923" s="41"/>
      <c r="H923" s="41"/>
      <c r="I923" s="40"/>
      <c r="J923" s="77"/>
      <c r="K923" s="41"/>
      <c r="L923" s="41"/>
      <c r="M923" s="40"/>
    </row>
    <row r="924" spans="1:13">
      <c r="E924" s="76"/>
      <c r="F924" s="76"/>
      <c r="G924" s="40"/>
      <c r="H924" s="40"/>
      <c r="I924" s="77"/>
      <c r="J924" s="77"/>
      <c r="K924" s="41"/>
      <c r="L924" s="41"/>
      <c r="M924" s="40"/>
    </row>
    <row r="925" spans="1:13">
      <c r="E925" s="76"/>
      <c r="F925" s="76"/>
      <c r="I925" s="40"/>
      <c r="J925" s="77"/>
      <c r="K925" s="41"/>
      <c r="L925" s="41"/>
      <c r="M925" s="40"/>
    </row>
    <row r="926" spans="1:13">
      <c r="B926" s="86"/>
      <c r="E926" s="76"/>
      <c r="F926" s="76"/>
      <c r="I926" s="40"/>
      <c r="K926" s="40"/>
      <c r="L926" s="40"/>
      <c r="M926" s="40"/>
    </row>
    <row r="927" spans="1:13">
      <c r="E927" s="76"/>
      <c r="F927" s="76"/>
    </row>
    <row r="928" spans="1:13">
      <c r="E928" s="76"/>
      <c r="F928" s="76"/>
      <c r="G928" s="40"/>
      <c r="H928" s="77"/>
      <c r="M928" s="40"/>
    </row>
    <row r="929" spans="2:13">
      <c r="E929" s="76"/>
      <c r="F929" s="76"/>
      <c r="G929" s="41"/>
      <c r="H929" s="41"/>
      <c r="I929" s="41"/>
      <c r="J929" s="41"/>
      <c r="K929" s="40"/>
      <c r="M929" s="40"/>
    </row>
    <row r="930" spans="2:13">
      <c r="E930" s="76"/>
      <c r="F930" s="76"/>
      <c r="G930" s="40"/>
      <c r="H930" s="40"/>
      <c r="I930" s="40"/>
      <c r="K930" s="41"/>
      <c r="L930" s="41"/>
      <c r="M930" s="77"/>
    </row>
    <row r="931" spans="2:13">
      <c r="E931" s="76"/>
      <c r="F931" s="76"/>
      <c r="I931" s="40"/>
      <c r="K931" s="41"/>
      <c r="L931" s="41"/>
      <c r="M931" s="40"/>
    </row>
    <row r="932" spans="2:13">
      <c r="E932" s="84"/>
      <c r="F932" s="76"/>
      <c r="I932" s="40"/>
      <c r="K932" s="41"/>
      <c r="L932" s="41"/>
      <c r="M932" s="40"/>
    </row>
    <row r="933" spans="2:13">
      <c r="E933" s="84"/>
      <c r="F933" s="76"/>
      <c r="G933" s="41"/>
      <c r="H933" s="41"/>
      <c r="I933" s="40"/>
      <c r="K933" s="41"/>
      <c r="L933" s="41"/>
      <c r="M933" s="40"/>
    </row>
    <row r="934" spans="2:13">
      <c r="E934" s="76"/>
      <c r="F934" s="76"/>
      <c r="G934" s="40"/>
      <c r="H934" s="77"/>
      <c r="I934" s="40"/>
      <c r="J934" s="77"/>
      <c r="K934" s="41"/>
      <c r="L934" s="41"/>
      <c r="M934" s="40"/>
    </row>
    <row r="935" spans="2:13">
      <c r="E935" s="76"/>
      <c r="F935" s="76"/>
      <c r="G935" s="41"/>
      <c r="H935" s="41"/>
      <c r="I935" s="40"/>
      <c r="J935" s="77"/>
      <c r="K935" s="41"/>
      <c r="L935" s="41"/>
      <c r="M935" s="40"/>
    </row>
    <row r="936" spans="2:13">
      <c r="E936" s="76"/>
      <c r="F936" s="76"/>
      <c r="G936" s="40"/>
      <c r="H936" s="40"/>
      <c r="I936" s="77"/>
      <c r="J936" s="77"/>
      <c r="K936" s="41"/>
      <c r="L936" s="41"/>
      <c r="M936" s="40"/>
    </row>
    <row r="937" spans="2:13">
      <c r="E937" s="76"/>
      <c r="F937" s="76"/>
      <c r="I937" s="40"/>
      <c r="J937" s="77"/>
      <c r="K937" s="41"/>
      <c r="L937" s="41"/>
      <c r="M937" s="40"/>
    </row>
    <row r="938" spans="2:13">
      <c r="B938" s="86"/>
      <c r="E938" s="76"/>
      <c r="F938" s="76"/>
      <c r="I938" s="40"/>
      <c r="K938" s="40"/>
      <c r="L938" s="40"/>
      <c r="M938" s="40"/>
    </row>
    <row r="939" spans="2:13">
      <c r="E939" s="76"/>
      <c r="F939" s="76"/>
    </row>
    <row r="940" spans="2:13">
      <c r="E940" s="76"/>
      <c r="F940" s="76"/>
      <c r="G940" s="40"/>
      <c r="H940" s="77"/>
      <c r="M940" s="40"/>
    </row>
    <row r="941" spans="2:13">
      <c r="E941" s="76"/>
      <c r="F941" s="76"/>
      <c r="G941" s="41"/>
      <c r="H941" s="41"/>
      <c r="I941" s="41"/>
      <c r="J941" s="41"/>
      <c r="K941" s="40"/>
      <c r="M941" s="40"/>
    </row>
    <row r="942" spans="2:13">
      <c r="E942" s="76"/>
      <c r="F942" s="76"/>
      <c r="G942" s="40"/>
      <c r="H942" s="40"/>
      <c r="I942" s="40"/>
      <c r="K942" s="41"/>
      <c r="L942" s="41"/>
      <c r="M942" s="77"/>
    </row>
    <row r="957" spans="3:3">
      <c r="C957" s="41"/>
    </row>
    <row r="979" spans="1:13">
      <c r="E979" s="76"/>
      <c r="F979" s="76"/>
      <c r="G979" s="40"/>
      <c r="H979" s="77"/>
      <c r="I979" s="40"/>
      <c r="J979" s="77"/>
      <c r="K979" s="41"/>
      <c r="L979" s="41"/>
      <c r="M979" s="40"/>
    </row>
    <row r="980" spans="1:13">
      <c r="E980" s="76"/>
      <c r="F980" s="76"/>
      <c r="G980" s="41"/>
      <c r="H980" s="41"/>
      <c r="I980" s="40"/>
      <c r="J980" s="77"/>
      <c r="K980" s="41"/>
      <c r="L980" s="41"/>
      <c r="M980" s="40"/>
    </row>
    <row r="981" spans="1:13">
      <c r="E981" s="76"/>
      <c r="F981" s="76"/>
      <c r="G981" s="40"/>
      <c r="H981" s="40"/>
      <c r="I981" s="77"/>
      <c r="J981" s="77"/>
      <c r="K981" s="41"/>
      <c r="L981" s="41"/>
      <c r="M981" s="40"/>
    </row>
    <row r="982" spans="1:13">
      <c r="E982" s="76"/>
      <c r="F982" s="76"/>
      <c r="I982" s="40"/>
      <c r="J982" s="77"/>
      <c r="K982" s="41"/>
      <c r="L982" s="41"/>
      <c r="M982" s="40"/>
    </row>
    <row r="983" spans="1:13">
      <c r="B983" s="86"/>
      <c r="E983" s="76"/>
      <c r="F983" s="76"/>
      <c r="I983" s="40"/>
      <c r="K983" s="40"/>
      <c r="L983" s="40"/>
      <c r="M983" s="40"/>
    </row>
    <row r="984" spans="1:13">
      <c r="E984" s="76"/>
      <c r="F984" s="76"/>
    </row>
    <row r="985" spans="1:13">
      <c r="E985" s="76"/>
      <c r="F985" s="76"/>
      <c r="G985" s="40"/>
      <c r="H985" s="77"/>
      <c r="M985" s="40"/>
    </row>
    <row r="986" spans="1:13">
      <c r="E986" s="76"/>
      <c r="F986" s="76"/>
      <c r="G986" s="41"/>
      <c r="H986" s="41"/>
      <c r="I986" s="41"/>
      <c r="J986" s="41"/>
      <c r="K986" s="40"/>
      <c r="M986" s="40"/>
    </row>
    <row r="987" spans="1:13">
      <c r="E987" s="76"/>
      <c r="F987" s="76"/>
      <c r="G987" s="40"/>
      <c r="H987" s="40"/>
      <c r="I987" s="40"/>
      <c r="K987" s="41"/>
      <c r="L987" s="41"/>
      <c r="M987" s="77"/>
    </row>
    <row r="988" spans="1:13">
      <c r="A988" s="41"/>
      <c r="B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</row>
    <row r="989" spans="1:13">
      <c r="E989" s="76"/>
      <c r="F989" s="76"/>
      <c r="I989" s="40"/>
      <c r="K989" s="41"/>
      <c r="L989" s="41"/>
      <c r="M989" s="40"/>
    </row>
    <row r="990" spans="1:13">
      <c r="E990" s="84"/>
      <c r="F990" s="76"/>
      <c r="I990" s="40"/>
      <c r="K990" s="41"/>
      <c r="L990" s="41"/>
      <c r="M990" s="40"/>
    </row>
    <row r="991" spans="1:13">
      <c r="E991" s="84"/>
      <c r="F991" s="76"/>
      <c r="G991" s="41"/>
      <c r="H991" s="41"/>
      <c r="I991" s="40"/>
      <c r="K991" s="41"/>
      <c r="L991" s="41"/>
      <c r="M991" s="40"/>
    </row>
    <row r="992" spans="1:13">
      <c r="C992" s="41"/>
      <c r="E992" s="76"/>
      <c r="F992" s="76"/>
      <c r="G992" s="40"/>
      <c r="H992" s="77"/>
      <c r="I992" s="40"/>
      <c r="J992" s="77"/>
      <c r="K992" s="41"/>
      <c r="L992" s="41"/>
      <c r="M992" s="40"/>
    </row>
    <row r="993" spans="2:13">
      <c r="E993" s="76"/>
      <c r="F993" s="76"/>
      <c r="G993" s="41"/>
      <c r="H993" s="41"/>
      <c r="I993" s="40"/>
      <c r="J993" s="77"/>
      <c r="K993" s="41"/>
      <c r="L993" s="41"/>
      <c r="M993" s="40"/>
    </row>
    <row r="994" spans="2:13">
      <c r="E994" s="76"/>
      <c r="F994" s="76"/>
      <c r="G994" s="40"/>
      <c r="H994" s="40"/>
      <c r="I994" s="77"/>
      <c r="J994" s="77"/>
      <c r="K994" s="41"/>
      <c r="L994" s="41"/>
      <c r="M994" s="40"/>
    </row>
    <row r="995" spans="2:13">
      <c r="E995" s="76"/>
      <c r="F995" s="76"/>
      <c r="I995" s="40"/>
      <c r="J995" s="77"/>
      <c r="K995" s="41"/>
      <c r="L995" s="41"/>
      <c r="M995" s="40"/>
    </row>
    <row r="996" spans="2:13">
      <c r="B996" s="86"/>
      <c r="E996" s="76"/>
      <c r="F996" s="76"/>
      <c r="I996" s="40"/>
      <c r="K996" s="40"/>
      <c r="L996" s="40"/>
      <c r="M996" s="40"/>
    </row>
    <row r="997" spans="2:13">
      <c r="E997" s="76"/>
      <c r="F997" s="76"/>
    </row>
    <row r="998" spans="2:13">
      <c r="E998" s="76"/>
      <c r="F998" s="76"/>
      <c r="G998" s="40"/>
      <c r="H998" s="77"/>
      <c r="M998" s="40"/>
    </row>
    <row r="999" spans="2:13">
      <c r="E999" s="76"/>
      <c r="F999" s="76"/>
      <c r="G999" s="41"/>
      <c r="H999" s="41"/>
      <c r="I999" s="41"/>
      <c r="J999" s="41"/>
      <c r="K999" s="40"/>
      <c r="M999" s="40"/>
    </row>
    <row r="1000" spans="2:13">
      <c r="E1000" s="76"/>
      <c r="F1000" s="76"/>
      <c r="G1000" s="40"/>
      <c r="H1000" s="40"/>
      <c r="I1000" s="40"/>
      <c r="K1000" s="41"/>
      <c r="L1000" s="41"/>
      <c r="M1000" s="77"/>
    </row>
    <row r="1001" spans="2:13">
      <c r="E1001" s="76"/>
      <c r="F1001" s="76"/>
      <c r="I1001" s="40"/>
      <c r="K1001" s="41"/>
      <c r="L1001" s="41"/>
      <c r="M1001" s="40"/>
    </row>
    <row r="1002" spans="2:13">
      <c r="E1002" s="84"/>
      <c r="F1002" s="76"/>
      <c r="I1002" s="40"/>
      <c r="K1002" s="41"/>
      <c r="L1002" s="41"/>
      <c r="M1002" s="40"/>
    </row>
    <row r="1003" spans="2:13">
      <c r="E1003" s="84"/>
      <c r="F1003" s="76"/>
      <c r="G1003" s="41"/>
      <c r="H1003" s="41"/>
      <c r="I1003" s="40"/>
      <c r="K1003" s="41"/>
      <c r="L1003" s="41"/>
      <c r="M1003" s="40"/>
    </row>
    <row r="1004" spans="2:13">
      <c r="E1004" s="76"/>
      <c r="F1004" s="76"/>
      <c r="G1004" s="40"/>
      <c r="H1004" s="77"/>
      <c r="I1004" s="40"/>
      <c r="J1004" s="77"/>
      <c r="K1004" s="41"/>
      <c r="L1004" s="41"/>
      <c r="M1004" s="40"/>
    </row>
    <row r="1005" spans="2:13">
      <c r="E1005" s="76"/>
      <c r="F1005" s="76"/>
      <c r="G1005" s="41"/>
      <c r="H1005" s="41"/>
      <c r="I1005" s="40"/>
      <c r="J1005" s="77"/>
      <c r="K1005" s="41"/>
      <c r="L1005" s="41"/>
      <c r="M1005" s="40"/>
    </row>
    <row r="1006" spans="2:13">
      <c r="E1006" s="76"/>
      <c r="F1006" s="76"/>
      <c r="G1006" s="40"/>
      <c r="H1006" s="40"/>
      <c r="I1006" s="77"/>
      <c r="J1006" s="77"/>
      <c r="K1006" s="41"/>
      <c r="L1006" s="41"/>
      <c r="M1006" s="40"/>
    </row>
    <row r="1007" spans="2:13">
      <c r="E1007" s="76"/>
      <c r="F1007" s="76"/>
      <c r="I1007" s="40"/>
      <c r="J1007" s="77"/>
      <c r="K1007" s="41"/>
      <c r="L1007" s="41"/>
      <c r="M1007" s="40"/>
    </row>
    <row r="1008" spans="2:13">
      <c r="B1008" s="86"/>
      <c r="E1008" s="76"/>
      <c r="F1008" s="76"/>
      <c r="I1008" s="40"/>
      <c r="K1008" s="40"/>
      <c r="L1008" s="40"/>
      <c r="M1008" s="40"/>
    </row>
    <row r="1009" spans="1:13">
      <c r="E1009" s="76"/>
      <c r="F1009" s="76"/>
    </row>
    <row r="1010" spans="1:13">
      <c r="E1010" s="76"/>
      <c r="F1010" s="76"/>
      <c r="G1010" s="40"/>
      <c r="H1010" s="77"/>
      <c r="M1010" s="40"/>
    </row>
    <row r="1011" spans="1:13">
      <c r="E1011" s="76"/>
      <c r="F1011" s="76"/>
      <c r="G1011" s="41"/>
      <c r="H1011" s="41"/>
      <c r="I1011" s="41"/>
      <c r="J1011" s="41"/>
      <c r="K1011" s="40"/>
      <c r="M1011" s="40"/>
    </row>
    <row r="1012" spans="1:13">
      <c r="E1012" s="76"/>
      <c r="F1012" s="76"/>
      <c r="G1012" s="40"/>
      <c r="H1012" s="40"/>
      <c r="I1012" s="40"/>
      <c r="K1012" s="41"/>
      <c r="L1012" s="41"/>
      <c r="M1012" s="77"/>
    </row>
    <row r="1013" spans="1:13">
      <c r="E1013" s="76"/>
      <c r="F1013" s="76"/>
      <c r="I1013" s="40"/>
      <c r="K1013" s="41"/>
      <c r="L1013" s="41"/>
      <c r="M1013" s="40"/>
    </row>
    <row r="1014" spans="1:13">
      <c r="E1014" s="84"/>
      <c r="F1014" s="76"/>
      <c r="I1014" s="40"/>
      <c r="K1014" s="41"/>
      <c r="L1014" s="41"/>
      <c r="M1014" s="40"/>
    </row>
    <row r="1015" spans="1:13">
      <c r="E1015" s="84"/>
      <c r="F1015" s="76"/>
      <c r="G1015" s="41"/>
      <c r="H1015" s="41"/>
      <c r="I1015" s="40"/>
      <c r="K1015" s="41"/>
      <c r="L1015" s="41"/>
      <c r="M1015" s="40"/>
    </row>
    <row r="1016" spans="1:13">
      <c r="E1016" s="76"/>
      <c r="F1016" s="76"/>
      <c r="G1016" s="40"/>
      <c r="H1016" s="77"/>
      <c r="I1016" s="40"/>
      <c r="J1016" s="77"/>
      <c r="K1016" s="41"/>
      <c r="L1016" s="41"/>
      <c r="M1016" s="40"/>
    </row>
    <row r="1017" spans="1:13">
      <c r="E1017" s="76"/>
      <c r="F1017" s="76"/>
      <c r="G1017" s="41"/>
      <c r="H1017" s="41"/>
      <c r="I1017" s="40"/>
      <c r="J1017" s="77"/>
      <c r="K1017" s="41"/>
      <c r="L1017" s="41"/>
      <c r="M1017" s="40"/>
    </row>
    <row r="1018" spans="1:13">
      <c r="E1018" s="76"/>
      <c r="F1018" s="76"/>
      <c r="G1018" s="40"/>
      <c r="H1018" s="40"/>
      <c r="I1018" s="77"/>
      <c r="J1018" s="77"/>
      <c r="K1018" s="41"/>
      <c r="L1018" s="41"/>
      <c r="M1018" s="40"/>
    </row>
    <row r="1019" spans="1:13">
      <c r="E1019" s="76"/>
      <c r="F1019" s="76"/>
      <c r="I1019" s="40"/>
      <c r="J1019" s="77"/>
      <c r="K1019" s="41"/>
      <c r="L1019" s="41"/>
      <c r="M1019" s="40"/>
    </row>
    <row r="1020" spans="1:13">
      <c r="B1020" s="86"/>
      <c r="E1020" s="76"/>
      <c r="F1020" s="76"/>
      <c r="I1020" s="40"/>
      <c r="K1020" s="40"/>
      <c r="L1020" s="40"/>
      <c r="M1020" s="40"/>
    </row>
    <row r="1021" spans="1:13">
      <c r="A1021" s="41"/>
      <c r="B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</row>
    <row r="1022" spans="1:13">
      <c r="E1022" s="76"/>
      <c r="F1022" s="76"/>
    </row>
    <row r="1023" spans="1:13">
      <c r="E1023" s="76"/>
      <c r="F1023" s="76"/>
      <c r="G1023" s="40"/>
      <c r="H1023" s="77"/>
      <c r="M1023" s="40"/>
    </row>
    <row r="1024" spans="1:13">
      <c r="E1024" s="76"/>
      <c r="F1024" s="76"/>
      <c r="G1024" s="41"/>
      <c r="H1024" s="41"/>
      <c r="I1024" s="41"/>
      <c r="J1024" s="41"/>
      <c r="K1024" s="40"/>
      <c r="M1024" s="40"/>
    </row>
    <row r="1025" spans="2:13">
      <c r="E1025" s="76"/>
      <c r="F1025" s="76"/>
      <c r="G1025" s="40"/>
      <c r="H1025" s="40"/>
      <c r="I1025" s="40"/>
      <c r="K1025" s="41"/>
      <c r="L1025" s="41"/>
      <c r="M1025" s="77"/>
    </row>
    <row r="1026" spans="2:13">
      <c r="E1026" s="76"/>
      <c r="F1026" s="76"/>
      <c r="I1026" s="40"/>
      <c r="K1026" s="41"/>
      <c r="L1026" s="41"/>
      <c r="M1026" s="40"/>
    </row>
    <row r="1027" spans="2:13">
      <c r="C1027" s="41"/>
      <c r="E1027" s="84"/>
      <c r="F1027" s="76"/>
      <c r="I1027" s="40"/>
      <c r="K1027" s="41"/>
      <c r="L1027" s="41"/>
      <c r="M1027" s="40"/>
    </row>
    <row r="1028" spans="2:13">
      <c r="E1028" s="84"/>
      <c r="F1028" s="76"/>
      <c r="G1028" s="41"/>
      <c r="H1028" s="41"/>
      <c r="I1028" s="40"/>
      <c r="K1028" s="41"/>
      <c r="L1028" s="41"/>
      <c r="M1028" s="40"/>
    </row>
    <row r="1029" spans="2:13">
      <c r="E1029" s="76"/>
      <c r="F1029" s="76"/>
      <c r="G1029" s="40"/>
      <c r="H1029" s="77"/>
      <c r="I1029" s="40"/>
      <c r="J1029" s="77"/>
      <c r="K1029" s="41"/>
      <c r="L1029" s="41"/>
      <c r="M1029" s="40"/>
    </row>
    <row r="1030" spans="2:13">
      <c r="E1030" s="76"/>
      <c r="F1030" s="76"/>
      <c r="G1030" s="41"/>
      <c r="H1030" s="41"/>
      <c r="I1030" s="40"/>
      <c r="J1030" s="77"/>
      <c r="K1030" s="41"/>
      <c r="L1030" s="41"/>
      <c r="M1030" s="40"/>
    </row>
    <row r="1031" spans="2:13">
      <c r="E1031" s="76"/>
      <c r="F1031" s="76"/>
      <c r="G1031" s="40"/>
      <c r="H1031" s="40"/>
      <c r="I1031" s="77"/>
      <c r="J1031" s="77"/>
      <c r="K1031" s="41"/>
      <c r="L1031" s="41"/>
      <c r="M1031" s="40"/>
    </row>
    <row r="1032" spans="2:13">
      <c r="E1032" s="76"/>
      <c r="F1032" s="76"/>
      <c r="I1032" s="40"/>
      <c r="J1032" s="77"/>
      <c r="K1032" s="41"/>
      <c r="L1032" s="41"/>
      <c r="M1032" s="40"/>
    </row>
    <row r="1033" spans="2:13">
      <c r="B1033" s="86"/>
      <c r="E1033" s="76"/>
      <c r="F1033" s="76"/>
      <c r="I1033" s="40"/>
      <c r="K1033" s="40"/>
      <c r="L1033" s="40"/>
      <c r="M1033" s="40"/>
    </row>
    <row r="1034" spans="2:13">
      <c r="E1034" s="76"/>
      <c r="F1034" s="76"/>
    </row>
    <row r="1035" spans="2:13">
      <c r="E1035" s="76"/>
      <c r="F1035" s="76"/>
      <c r="G1035" s="40"/>
      <c r="H1035" s="77"/>
      <c r="M1035" s="40"/>
    </row>
    <row r="1036" spans="2:13">
      <c r="E1036" s="76"/>
      <c r="F1036" s="76"/>
      <c r="G1036" s="41"/>
      <c r="H1036" s="41"/>
      <c r="I1036" s="41"/>
      <c r="J1036" s="41"/>
      <c r="K1036" s="40"/>
      <c r="M1036" s="40"/>
    </row>
    <row r="1037" spans="2:13">
      <c r="E1037" s="76"/>
      <c r="F1037" s="76"/>
      <c r="G1037" s="40"/>
      <c r="H1037" s="40"/>
      <c r="I1037" s="40"/>
      <c r="K1037" s="41"/>
      <c r="L1037" s="41"/>
      <c r="M1037" s="77"/>
    </row>
    <row r="1038" spans="2:13">
      <c r="E1038" s="76"/>
      <c r="F1038" s="76"/>
      <c r="I1038" s="40"/>
      <c r="K1038" s="41"/>
      <c r="L1038" s="41"/>
      <c r="M1038" s="40"/>
    </row>
    <row r="1039" spans="2:13">
      <c r="E1039" s="84"/>
      <c r="F1039" s="76"/>
      <c r="I1039" s="40"/>
      <c r="K1039" s="41"/>
      <c r="L1039" s="41"/>
      <c r="M1039" s="40"/>
    </row>
    <row r="1040" spans="2:13">
      <c r="E1040" s="84"/>
      <c r="F1040" s="76"/>
      <c r="G1040" s="41"/>
      <c r="H1040" s="41"/>
      <c r="I1040" s="40"/>
      <c r="K1040" s="41"/>
      <c r="L1040" s="41"/>
      <c r="M1040" s="40"/>
    </row>
    <row r="1041" spans="1:13">
      <c r="E1041" s="76"/>
      <c r="F1041" s="76"/>
      <c r="G1041" s="40"/>
      <c r="H1041" s="77"/>
      <c r="I1041" s="40"/>
      <c r="J1041" s="77"/>
      <c r="K1041" s="41"/>
      <c r="L1041" s="41"/>
      <c r="M1041" s="40"/>
    </row>
    <row r="1042" spans="1:13">
      <c r="E1042" s="76"/>
      <c r="F1042" s="76"/>
      <c r="G1042" s="41"/>
      <c r="H1042" s="41"/>
      <c r="I1042" s="40"/>
      <c r="J1042" s="77"/>
      <c r="K1042" s="41"/>
      <c r="L1042" s="41"/>
      <c r="M1042" s="40"/>
    </row>
    <row r="1043" spans="1:13">
      <c r="E1043" s="76"/>
      <c r="F1043" s="76"/>
      <c r="G1043" s="40"/>
      <c r="H1043" s="40"/>
      <c r="I1043" s="77"/>
      <c r="J1043" s="77"/>
      <c r="K1043" s="41"/>
      <c r="L1043" s="41"/>
      <c r="M1043" s="40"/>
    </row>
    <row r="1044" spans="1:13">
      <c r="E1044" s="76"/>
      <c r="F1044" s="76"/>
      <c r="I1044" s="40"/>
      <c r="J1044" s="77"/>
      <c r="K1044" s="41"/>
      <c r="L1044" s="41"/>
      <c r="M1044" s="40"/>
    </row>
    <row r="1045" spans="1:13">
      <c r="B1045" s="86"/>
      <c r="E1045" s="76"/>
      <c r="F1045" s="76"/>
      <c r="I1045" s="40"/>
      <c r="K1045" s="40"/>
      <c r="L1045" s="40"/>
      <c r="M1045" s="40"/>
    </row>
    <row r="1046" spans="1:13">
      <c r="E1046" s="76"/>
      <c r="F1046" s="76"/>
    </row>
    <row r="1047" spans="1:13">
      <c r="E1047" s="76"/>
      <c r="F1047" s="76"/>
      <c r="G1047" s="40"/>
      <c r="H1047" s="77"/>
      <c r="M1047" s="40"/>
    </row>
    <row r="1048" spans="1:13">
      <c r="E1048" s="76"/>
      <c r="F1048" s="76"/>
      <c r="G1048" s="41"/>
      <c r="H1048" s="41"/>
      <c r="I1048" s="41"/>
      <c r="J1048" s="41"/>
      <c r="K1048" s="40"/>
      <c r="M1048" s="40"/>
    </row>
    <row r="1049" spans="1:13">
      <c r="E1049" s="76"/>
      <c r="F1049" s="76"/>
      <c r="G1049" s="40"/>
      <c r="H1049" s="40"/>
      <c r="I1049" s="40"/>
      <c r="K1049" s="41"/>
      <c r="L1049" s="41"/>
      <c r="M1049" s="77"/>
    </row>
    <row r="1050" spans="1:13">
      <c r="E1050" s="76"/>
      <c r="F1050" s="76"/>
      <c r="I1050" s="40"/>
      <c r="K1050" s="41"/>
      <c r="L1050" s="41"/>
      <c r="M1050" s="40"/>
    </row>
    <row r="1051" spans="1:13">
      <c r="E1051" s="84"/>
      <c r="F1051" s="76"/>
      <c r="I1051" s="40"/>
      <c r="K1051" s="41"/>
      <c r="L1051" s="41"/>
      <c r="M1051" s="40"/>
    </row>
    <row r="1052" spans="1:13">
      <c r="E1052" s="84"/>
      <c r="F1052" s="76"/>
      <c r="G1052" s="41"/>
      <c r="H1052" s="41"/>
      <c r="I1052" s="40"/>
      <c r="K1052" s="41"/>
      <c r="L1052" s="41"/>
      <c r="M1052" s="40"/>
    </row>
    <row r="1053" spans="1:13">
      <c r="E1053" s="76"/>
      <c r="F1053" s="76"/>
      <c r="G1053" s="40"/>
      <c r="H1053" s="77"/>
      <c r="I1053" s="40"/>
      <c r="J1053" s="77"/>
      <c r="K1053" s="41"/>
      <c r="L1053" s="41"/>
      <c r="M1053" s="40"/>
    </row>
    <row r="1054" spans="1:13">
      <c r="A1054" s="41"/>
      <c r="B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</row>
    <row r="1055" spans="1:13">
      <c r="E1055" s="76"/>
      <c r="F1055" s="76"/>
      <c r="G1055" s="41"/>
      <c r="H1055" s="41"/>
      <c r="I1055" s="40"/>
      <c r="J1055" s="77"/>
      <c r="K1055" s="41"/>
      <c r="L1055" s="41"/>
      <c r="M1055" s="40"/>
    </row>
    <row r="1056" spans="1:13">
      <c r="E1056" s="76"/>
      <c r="F1056" s="76"/>
      <c r="G1056" s="40"/>
      <c r="H1056" s="40"/>
      <c r="I1056" s="77"/>
      <c r="J1056" s="77"/>
      <c r="K1056" s="41"/>
      <c r="L1056" s="41"/>
      <c r="M1056" s="40"/>
    </row>
    <row r="1057" spans="2:13">
      <c r="E1057" s="76"/>
      <c r="F1057" s="76"/>
      <c r="I1057" s="40"/>
      <c r="J1057" s="77"/>
      <c r="K1057" s="41"/>
      <c r="L1057" s="41"/>
      <c r="M1057" s="40"/>
    </row>
    <row r="1058" spans="2:13">
      <c r="B1058" s="86"/>
      <c r="E1058" s="76"/>
      <c r="F1058" s="76"/>
      <c r="I1058" s="40"/>
      <c r="K1058" s="40"/>
      <c r="L1058" s="40"/>
      <c r="M1058" s="40"/>
    </row>
    <row r="1059" spans="2:13">
      <c r="E1059" s="76"/>
      <c r="F1059" s="76"/>
    </row>
    <row r="1060" spans="2:13">
      <c r="E1060" s="76"/>
      <c r="F1060" s="76"/>
      <c r="G1060" s="40"/>
      <c r="H1060" s="77"/>
      <c r="M1060" s="40"/>
    </row>
    <row r="1061" spans="2:13">
      <c r="E1061" s="76"/>
      <c r="F1061" s="76"/>
      <c r="G1061" s="41"/>
      <c r="H1061" s="41"/>
      <c r="I1061" s="41"/>
      <c r="J1061" s="41"/>
      <c r="K1061" s="40"/>
      <c r="M1061" s="40"/>
    </row>
    <row r="1062" spans="2:13">
      <c r="C1062" s="41"/>
      <c r="E1062" s="76"/>
      <c r="F1062" s="76"/>
      <c r="G1062" s="40"/>
      <c r="H1062" s="40"/>
      <c r="I1062" s="40"/>
      <c r="K1062" s="41"/>
      <c r="L1062" s="41"/>
      <c r="M1062" s="77"/>
    </row>
    <row r="1063" spans="2:13">
      <c r="E1063" s="76"/>
      <c r="F1063" s="76"/>
      <c r="I1063" s="40"/>
      <c r="K1063" s="41"/>
      <c r="L1063" s="41"/>
      <c r="M1063" s="40"/>
    </row>
    <row r="1064" spans="2:13">
      <c r="E1064" s="84"/>
      <c r="F1064" s="76"/>
      <c r="I1064" s="40"/>
      <c r="K1064" s="41"/>
      <c r="L1064" s="41"/>
      <c r="M1064" s="40"/>
    </row>
    <row r="1065" spans="2:13">
      <c r="E1065" s="84"/>
      <c r="F1065" s="76"/>
      <c r="G1065" s="41"/>
      <c r="H1065" s="41"/>
      <c r="I1065" s="40"/>
      <c r="K1065" s="41"/>
      <c r="L1065" s="41"/>
      <c r="M1065" s="40"/>
    </row>
    <row r="1066" spans="2:13">
      <c r="E1066" s="76"/>
      <c r="F1066" s="76"/>
      <c r="G1066" s="40"/>
      <c r="H1066" s="77"/>
      <c r="I1066" s="40"/>
      <c r="J1066" s="77"/>
      <c r="K1066" s="41"/>
      <c r="L1066" s="41"/>
      <c r="M1066" s="40"/>
    </row>
    <row r="1067" spans="2:13">
      <c r="E1067" s="76"/>
      <c r="F1067" s="76"/>
      <c r="G1067" s="41"/>
      <c r="H1067" s="41"/>
      <c r="I1067" s="40"/>
      <c r="J1067" s="77"/>
      <c r="K1067" s="41"/>
      <c r="L1067" s="41"/>
      <c r="M1067" s="40"/>
    </row>
    <row r="1068" spans="2:13">
      <c r="E1068" s="76"/>
      <c r="F1068" s="76"/>
      <c r="G1068" s="40"/>
      <c r="H1068" s="40"/>
      <c r="I1068" s="77"/>
      <c r="J1068" s="77"/>
      <c r="K1068" s="41"/>
      <c r="L1068" s="41"/>
      <c r="M1068" s="40"/>
    </row>
    <row r="1069" spans="2:13">
      <c r="E1069" s="76"/>
      <c r="F1069" s="76"/>
      <c r="I1069" s="40"/>
      <c r="J1069" s="77"/>
      <c r="K1069" s="41"/>
      <c r="L1069" s="41"/>
      <c r="M1069" s="40"/>
    </row>
    <row r="1070" spans="2:13">
      <c r="B1070" s="86"/>
      <c r="E1070" s="76"/>
      <c r="F1070" s="76"/>
      <c r="I1070" s="40"/>
      <c r="K1070" s="40"/>
      <c r="L1070" s="40"/>
      <c r="M1070" s="40"/>
    </row>
    <row r="1071" spans="2:13">
      <c r="E1071" s="76"/>
      <c r="F1071" s="76"/>
    </row>
    <row r="1072" spans="2:13">
      <c r="E1072" s="76"/>
      <c r="F1072" s="76"/>
      <c r="G1072" s="40"/>
      <c r="H1072" s="77"/>
      <c r="M1072" s="40"/>
    </row>
    <row r="1073" spans="1:13">
      <c r="E1073" s="76"/>
      <c r="F1073" s="76"/>
      <c r="G1073" s="41"/>
      <c r="H1073" s="41"/>
      <c r="I1073" s="41"/>
      <c r="J1073" s="41"/>
      <c r="K1073" s="40"/>
      <c r="M1073" s="40"/>
    </row>
    <row r="1074" spans="1:13">
      <c r="E1074" s="76"/>
      <c r="F1074" s="76"/>
      <c r="G1074" s="40"/>
      <c r="H1074" s="40"/>
      <c r="I1074" s="40"/>
      <c r="K1074" s="41"/>
      <c r="L1074" s="41"/>
      <c r="M1074" s="77"/>
    </row>
    <row r="1075" spans="1:13">
      <c r="E1075" s="76"/>
      <c r="F1075" s="76"/>
      <c r="I1075" s="40"/>
      <c r="K1075" s="41"/>
      <c r="L1075" s="41"/>
      <c r="M1075" s="40"/>
    </row>
    <row r="1076" spans="1:13">
      <c r="E1076" s="84"/>
      <c r="F1076" s="76"/>
      <c r="I1076" s="40"/>
      <c r="K1076" s="41"/>
      <c r="L1076" s="41"/>
      <c r="M1076" s="40"/>
    </row>
    <row r="1077" spans="1:13">
      <c r="E1077" s="84"/>
      <c r="F1077" s="76"/>
      <c r="G1077" s="41"/>
      <c r="H1077" s="41"/>
      <c r="I1077" s="40"/>
      <c r="K1077" s="41"/>
      <c r="L1077" s="41"/>
      <c r="M1077" s="40"/>
    </row>
    <row r="1078" spans="1:13">
      <c r="E1078" s="76"/>
      <c r="F1078" s="76"/>
      <c r="G1078" s="40"/>
      <c r="H1078" s="77"/>
      <c r="I1078" s="40"/>
      <c r="J1078" s="77"/>
      <c r="K1078" s="41"/>
      <c r="L1078" s="41"/>
      <c r="M1078" s="40"/>
    </row>
    <row r="1079" spans="1:13">
      <c r="E1079" s="76"/>
      <c r="F1079" s="76"/>
      <c r="G1079" s="41"/>
      <c r="H1079" s="41"/>
      <c r="I1079" s="40"/>
      <c r="J1079" s="77"/>
      <c r="K1079" s="41"/>
      <c r="L1079" s="41"/>
      <c r="M1079" s="40"/>
    </row>
    <row r="1080" spans="1:13">
      <c r="E1080" s="76"/>
      <c r="F1080" s="76"/>
      <c r="G1080" s="40"/>
      <c r="H1080" s="40"/>
      <c r="I1080" s="77"/>
      <c r="J1080" s="77"/>
      <c r="K1080" s="41"/>
      <c r="L1080" s="41"/>
      <c r="M1080" s="40"/>
    </row>
    <row r="1081" spans="1:13">
      <c r="E1081" s="76"/>
      <c r="F1081" s="76"/>
      <c r="I1081" s="40"/>
      <c r="J1081" s="77"/>
      <c r="K1081" s="41"/>
      <c r="L1081" s="41"/>
      <c r="M1081" s="40"/>
    </row>
    <row r="1082" spans="1:13">
      <c r="B1082" s="86"/>
      <c r="E1082" s="76"/>
      <c r="F1082" s="76"/>
      <c r="I1082" s="40"/>
      <c r="K1082" s="40"/>
      <c r="L1082" s="40"/>
      <c r="M1082" s="40"/>
    </row>
    <row r="1083" spans="1:13">
      <c r="E1083" s="76"/>
      <c r="F1083" s="76"/>
    </row>
    <row r="1084" spans="1:13">
      <c r="E1084" s="76"/>
      <c r="F1084" s="76"/>
      <c r="G1084" s="40"/>
      <c r="H1084" s="77"/>
      <c r="M1084" s="40"/>
    </row>
    <row r="1085" spans="1:13">
      <c r="E1085" s="76"/>
      <c r="F1085" s="76"/>
      <c r="G1085" s="41"/>
      <c r="H1085" s="41"/>
      <c r="I1085" s="41"/>
      <c r="J1085" s="41"/>
      <c r="K1085" s="40"/>
      <c r="M1085" s="40"/>
    </row>
    <row r="1086" spans="1:13">
      <c r="E1086" s="76"/>
      <c r="F1086" s="76"/>
      <c r="G1086" s="40"/>
      <c r="H1086" s="40"/>
      <c r="I1086" s="40"/>
      <c r="K1086" s="41"/>
      <c r="L1086" s="41"/>
      <c r="M1086" s="77"/>
    </row>
    <row r="1087" spans="1:13">
      <c r="A1087" s="41"/>
      <c r="B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</row>
    <row r="1088" spans="1:13">
      <c r="E1088" s="76"/>
      <c r="F1088" s="76"/>
      <c r="I1088" s="40"/>
      <c r="K1088" s="41"/>
      <c r="L1088" s="41"/>
      <c r="M1088" s="40"/>
    </row>
    <row r="1089" spans="2:13">
      <c r="E1089" s="84"/>
      <c r="F1089" s="76"/>
      <c r="I1089" s="40"/>
      <c r="K1089" s="41"/>
      <c r="L1089" s="41"/>
      <c r="M1089" s="40"/>
    </row>
    <row r="1090" spans="2:13">
      <c r="E1090" s="84"/>
      <c r="F1090" s="76"/>
      <c r="G1090" s="41"/>
      <c r="H1090" s="41"/>
      <c r="I1090" s="40"/>
      <c r="K1090" s="41"/>
      <c r="L1090" s="41"/>
      <c r="M1090" s="40"/>
    </row>
    <row r="1091" spans="2:13">
      <c r="E1091" s="76"/>
      <c r="F1091" s="76"/>
      <c r="G1091" s="40"/>
      <c r="H1091" s="77"/>
      <c r="I1091" s="40"/>
      <c r="J1091" s="77"/>
      <c r="K1091" s="41"/>
      <c r="L1091" s="41"/>
      <c r="M1091" s="40"/>
    </row>
    <row r="1092" spans="2:13">
      <c r="E1092" s="76"/>
      <c r="F1092" s="76"/>
      <c r="G1092" s="41"/>
      <c r="H1092" s="41"/>
      <c r="I1092" s="40"/>
      <c r="J1092" s="77"/>
      <c r="K1092" s="41"/>
      <c r="L1092" s="41"/>
      <c r="M1092" s="40"/>
    </row>
    <row r="1093" spans="2:13">
      <c r="E1093" s="76"/>
      <c r="F1093" s="76"/>
      <c r="G1093" s="40"/>
      <c r="H1093" s="40"/>
      <c r="I1093" s="77"/>
      <c r="J1093" s="77"/>
      <c r="K1093" s="41"/>
      <c r="L1093" s="41"/>
      <c r="M1093" s="40"/>
    </row>
    <row r="1094" spans="2:13">
      <c r="E1094" s="76"/>
      <c r="F1094" s="76"/>
      <c r="I1094" s="40"/>
      <c r="J1094" s="77"/>
      <c r="K1094" s="41"/>
      <c r="L1094" s="41"/>
      <c r="M1094" s="40"/>
    </row>
    <row r="1095" spans="2:13">
      <c r="B1095" s="86"/>
      <c r="E1095" s="76"/>
      <c r="F1095" s="76"/>
      <c r="I1095" s="40"/>
      <c r="K1095" s="40"/>
      <c r="L1095" s="40"/>
      <c r="M1095" s="40"/>
    </row>
    <row r="1096" spans="2:13">
      <c r="E1096" s="76"/>
      <c r="F1096" s="76"/>
    </row>
    <row r="1097" spans="2:13">
      <c r="E1097" s="76"/>
      <c r="F1097" s="76"/>
      <c r="G1097" s="40"/>
      <c r="H1097" s="77"/>
      <c r="M1097" s="40"/>
    </row>
    <row r="1098" spans="2:13">
      <c r="E1098" s="76"/>
      <c r="F1098" s="76"/>
      <c r="G1098" s="41"/>
      <c r="H1098" s="41"/>
      <c r="I1098" s="41"/>
      <c r="J1098" s="41"/>
      <c r="K1098" s="40"/>
      <c r="M1098" s="40"/>
    </row>
    <row r="1099" spans="2:13">
      <c r="E1099" s="76"/>
      <c r="F1099" s="76"/>
      <c r="G1099" s="40"/>
      <c r="H1099" s="40"/>
      <c r="I1099" s="40"/>
      <c r="K1099" s="41"/>
      <c r="L1099" s="41"/>
      <c r="M1099" s="77"/>
    </row>
    <row r="1100" spans="2:13">
      <c r="E1100" s="76"/>
      <c r="F1100" s="76"/>
      <c r="I1100" s="40"/>
      <c r="K1100" s="41"/>
      <c r="L1100" s="41"/>
      <c r="M1100" s="40"/>
    </row>
    <row r="1101" spans="2:13">
      <c r="E1101" s="84"/>
      <c r="F1101" s="76"/>
      <c r="I1101" s="40"/>
      <c r="K1101" s="41"/>
      <c r="L1101" s="41"/>
      <c r="M1101" s="40"/>
    </row>
    <row r="1102" spans="2:13">
      <c r="E1102" s="84"/>
      <c r="F1102" s="76"/>
      <c r="G1102" s="41"/>
      <c r="H1102" s="41"/>
      <c r="I1102" s="40"/>
      <c r="K1102" s="41"/>
      <c r="L1102" s="41"/>
      <c r="M1102" s="40"/>
    </row>
    <row r="1103" spans="2:13">
      <c r="E1103" s="76"/>
      <c r="F1103" s="76"/>
      <c r="G1103" s="40"/>
      <c r="H1103" s="77"/>
      <c r="I1103" s="40"/>
      <c r="J1103" s="77"/>
      <c r="K1103" s="41"/>
      <c r="L1103" s="41"/>
      <c r="M1103" s="40"/>
    </row>
    <row r="1104" spans="2:13">
      <c r="E1104" s="76"/>
      <c r="F1104" s="76"/>
      <c r="G1104" s="41"/>
      <c r="H1104" s="41"/>
      <c r="I1104" s="40"/>
      <c r="J1104" s="77"/>
      <c r="K1104" s="41"/>
      <c r="L1104" s="41"/>
      <c r="M1104" s="40"/>
    </row>
    <row r="1105" spans="1:13">
      <c r="E1105" s="76"/>
      <c r="F1105" s="76"/>
      <c r="G1105" s="40"/>
      <c r="H1105" s="40"/>
      <c r="I1105" s="77"/>
      <c r="J1105" s="77"/>
      <c r="K1105" s="41"/>
      <c r="L1105" s="41"/>
      <c r="M1105" s="40"/>
    </row>
    <row r="1106" spans="1:13">
      <c r="E1106" s="76"/>
      <c r="F1106" s="76"/>
      <c r="I1106" s="40"/>
      <c r="J1106" s="77"/>
      <c r="K1106" s="41"/>
      <c r="L1106" s="41"/>
      <c r="M1106" s="40"/>
    </row>
    <row r="1107" spans="1:13">
      <c r="B1107" s="86"/>
      <c r="E1107" s="76"/>
      <c r="F1107" s="76"/>
      <c r="I1107" s="40"/>
      <c r="K1107" s="40"/>
      <c r="L1107" s="40"/>
      <c r="M1107" s="40"/>
    </row>
    <row r="1108" spans="1:13">
      <c r="E1108" s="76"/>
      <c r="F1108" s="76"/>
    </row>
    <row r="1109" spans="1:13">
      <c r="E1109" s="76"/>
      <c r="F1109" s="76"/>
      <c r="G1109" s="40"/>
      <c r="H1109" s="77"/>
      <c r="M1109" s="40"/>
    </row>
    <row r="1110" spans="1:13">
      <c r="E1110" s="76"/>
      <c r="F1110" s="76"/>
      <c r="G1110" s="41"/>
      <c r="H1110" s="41"/>
      <c r="I1110" s="41"/>
      <c r="J1110" s="41"/>
      <c r="K1110" s="40"/>
      <c r="M1110" s="40"/>
    </row>
    <row r="1111" spans="1:13">
      <c r="E1111" s="76"/>
      <c r="F1111" s="76"/>
      <c r="G1111" s="40"/>
      <c r="H1111" s="40"/>
      <c r="I1111" s="40"/>
      <c r="K1111" s="41"/>
      <c r="L1111" s="41"/>
      <c r="M1111" s="77"/>
    </row>
    <row r="1112" spans="1:13">
      <c r="E1112" s="76"/>
      <c r="F1112" s="76"/>
      <c r="I1112" s="40"/>
      <c r="K1112" s="41"/>
      <c r="L1112" s="41"/>
      <c r="M1112" s="40"/>
    </row>
    <row r="1113" spans="1:13">
      <c r="E1113" s="84"/>
      <c r="F1113" s="76"/>
      <c r="I1113" s="40"/>
      <c r="K1113" s="41"/>
      <c r="L1113" s="41"/>
      <c r="M1113" s="40"/>
    </row>
    <row r="1114" spans="1:13">
      <c r="E1114" s="84"/>
      <c r="F1114" s="76"/>
      <c r="G1114" s="41"/>
      <c r="H1114" s="41"/>
      <c r="I1114" s="40"/>
      <c r="K1114" s="41"/>
      <c r="L1114" s="41"/>
      <c r="M1114" s="40"/>
    </row>
    <row r="1115" spans="1:13">
      <c r="E1115" s="76"/>
      <c r="F1115" s="76"/>
      <c r="G1115" s="40"/>
      <c r="H1115" s="77"/>
      <c r="I1115" s="40"/>
      <c r="J1115" s="77"/>
      <c r="K1115" s="41"/>
      <c r="L1115" s="41"/>
      <c r="M1115" s="40"/>
    </row>
    <row r="1116" spans="1:13">
      <c r="E1116" s="76"/>
      <c r="F1116" s="76"/>
      <c r="G1116" s="41"/>
      <c r="H1116" s="41"/>
      <c r="I1116" s="40"/>
      <c r="J1116" s="77"/>
      <c r="K1116" s="41"/>
      <c r="L1116" s="41"/>
      <c r="M1116" s="40"/>
    </row>
    <row r="1117" spans="1:13">
      <c r="E1117" s="76"/>
      <c r="F1117" s="76"/>
      <c r="G1117" s="40"/>
      <c r="H1117" s="40"/>
      <c r="I1117" s="77"/>
      <c r="J1117" s="77"/>
      <c r="K1117" s="41"/>
      <c r="L1117" s="41"/>
      <c r="M1117" s="40"/>
    </row>
    <row r="1118" spans="1:13">
      <c r="E1118" s="76"/>
      <c r="F1118" s="76"/>
      <c r="I1118" s="40"/>
      <c r="J1118" s="77"/>
      <c r="K1118" s="41"/>
      <c r="L1118" s="41"/>
      <c r="M1118" s="40"/>
    </row>
    <row r="1119" spans="1:13">
      <c r="B1119" s="86"/>
      <c r="E1119" s="76"/>
      <c r="F1119" s="76"/>
      <c r="I1119" s="40"/>
      <c r="K1119" s="40"/>
      <c r="L1119" s="40"/>
      <c r="M1119" s="40"/>
    </row>
    <row r="1120" spans="1:13">
      <c r="A1120" s="41"/>
      <c r="B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</row>
    <row r="1121" spans="2:13">
      <c r="E1121" s="76"/>
      <c r="F1121" s="76"/>
    </row>
    <row r="1122" spans="2:13">
      <c r="E1122" s="76"/>
      <c r="F1122" s="76"/>
      <c r="G1122" s="40"/>
      <c r="H1122" s="77"/>
      <c r="M1122" s="40"/>
    </row>
    <row r="1123" spans="2:13">
      <c r="E1123" s="76"/>
      <c r="F1123" s="76"/>
      <c r="G1123" s="41"/>
      <c r="H1123" s="41"/>
      <c r="I1123" s="41"/>
      <c r="J1123" s="41"/>
      <c r="K1123" s="40"/>
      <c r="M1123" s="40"/>
    </row>
    <row r="1124" spans="2:13">
      <c r="E1124" s="76"/>
      <c r="F1124" s="76"/>
      <c r="G1124" s="40"/>
      <c r="H1124" s="40"/>
      <c r="I1124" s="40"/>
      <c r="K1124" s="41"/>
      <c r="L1124" s="41"/>
      <c r="M1124" s="77"/>
    </row>
    <row r="1125" spans="2:13">
      <c r="E1125" s="76"/>
      <c r="F1125" s="76"/>
      <c r="I1125" s="40"/>
      <c r="K1125" s="41"/>
      <c r="L1125" s="41"/>
      <c r="M1125" s="40"/>
    </row>
    <row r="1126" spans="2:13">
      <c r="E1126" s="84"/>
      <c r="F1126" s="76"/>
      <c r="I1126" s="40"/>
      <c r="K1126" s="41"/>
      <c r="L1126" s="41"/>
      <c r="M1126" s="40"/>
    </row>
    <row r="1127" spans="2:13">
      <c r="E1127" s="84"/>
      <c r="F1127" s="76"/>
      <c r="G1127" s="41"/>
      <c r="H1127" s="41"/>
      <c r="I1127" s="40"/>
      <c r="K1127" s="41"/>
      <c r="L1127" s="41"/>
      <c r="M1127" s="40"/>
    </row>
    <row r="1128" spans="2:13">
      <c r="E1128" s="76"/>
      <c r="F1128" s="76"/>
      <c r="G1128" s="40"/>
      <c r="H1128" s="77"/>
      <c r="I1128" s="40"/>
      <c r="J1128" s="77"/>
      <c r="K1128" s="41"/>
      <c r="L1128" s="41"/>
      <c r="M1128" s="40"/>
    </row>
    <row r="1129" spans="2:13">
      <c r="E1129" s="76"/>
      <c r="F1129" s="76"/>
      <c r="G1129" s="41"/>
      <c r="H1129" s="41"/>
      <c r="I1129" s="40"/>
      <c r="J1129" s="77"/>
      <c r="K1129" s="41"/>
      <c r="L1129" s="41"/>
      <c r="M1129" s="40"/>
    </row>
    <row r="1130" spans="2:13">
      <c r="C1130" s="41"/>
      <c r="E1130" s="76"/>
      <c r="F1130" s="76"/>
      <c r="G1130" s="40"/>
      <c r="H1130" s="40"/>
      <c r="I1130" s="77"/>
      <c r="J1130" s="77"/>
      <c r="K1130" s="41"/>
      <c r="L1130" s="41"/>
      <c r="M1130" s="40"/>
    </row>
    <row r="1131" spans="2:13">
      <c r="E1131" s="76"/>
      <c r="F1131" s="76"/>
      <c r="I1131" s="40"/>
      <c r="J1131" s="77"/>
      <c r="K1131" s="41"/>
      <c r="L1131" s="41"/>
      <c r="M1131" s="40"/>
    </row>
    <row r="1132" spans="2:13">
      <c r="B1132" s="86"/>
      <c r="E1132" s="76"/>
      <c r="F1132" s="76"/>
      <c r="I1132" s="40"/>
      <c r="K1132" s="40"/>
      <c r="L1132" s="40"/>
      <c r="M1132" s="40"/>
    </row>
    <row r="1133" spans="2:13">
      <c r="E1133" s="76"/>
      <c r="F1133" s="76"/>
    </row>
    <row r="1134" spans="2:13">
      <c r="E1134" s="76"/>
      <c r="F1134" s="76"/>
      <c r="G1134" s="40"/>
      <c r="H1134" s="77"/>
      <c r="M1134" s="40"/>
    </row>
    <row r="1135" spans="2:13">
      <c r="E1135" s="76"/>
      <c r="F1135" s="76"/>
      <c r="G1135" s="41"/>
      <c r="H1135" s="41"/>
      <c r="I1135" s="41"/>
      <c r="J1135" s="41"/>
      <c r="K1135" s="40"/>
      <c r="M1135" s="40"/>
    </row>
    <row r="1136" spans="2:13">
      <c r="E1136" s="76"/>
      <c r="F1136" s="76"/>
      <c r="G1136" s="40"/>
      <c r="H1136" s="40"/>
      <c r="I1136" s="40"/>
      <c r="K1136" s="41"/>
      <c r="L1136" s="41"/>
      <c r="M1136" s="77"/>
    </row>
    <row r="1137" spans="2:13">
      <c r="E1137" s="76"/>
      <c r="F1137" s="76"/>
      <c r="I1137" s="40"/>
      <c r="K1137" s="41"/>
      <c r="L1137" s="41"/>
      <c r="M1137" s="40"/>
    </row>
    <row r="1138" spans="2:13">
      <c r="E1138" s="84"/>
      <c r="F1138" s="76"/>
      <c r="I1138" s="40"/>
      <c r="K1138" s="41"/>
      <c r="L1138" s="41"/>
      <c r="M1138" s="40"/>
    </row>
    <row r="1139" spans="2:13">
      <c r="C1139" s="88"/>
      <c r="E1139" s="84"/>
      <c r="F1139" s="76"/>
      <c r="G1139" s="41"/>
      <c r="H1139" s="41"/>
      <c r="I1139" s="40"/>
      <c r="K1139" s="41"/>
      <c r="L1139" s="41"/>
      <c r="M1139" s="40"/>
    </row>
    <row r="1140" spans="2:13">
      <c r="E1140" s="76"/>
      <c r="F1140" s="76"/>
      <c r="G1140" s="40"/>
      <c r="H1140" s="77"/>
      <c r="I1140" s="40"/>
      <c r="J1140" s="77"/>
      <c r="K1140" s="41"/>
      <c r="L1140" s="41"/>
      <c r="M1140" s="40"/>
    </row>
    <row r="1141" spans="2:13">
      <c r="E1141" s="76"/>
      <c r="F1141" s="76"/>
      <c r="G1141" s="41"/>
      <c r="H1141" s="41"/>
      <c r="I1141" s="40"/>
      <c r="J1141" s="77"/>
      <c r="K1141" s="41"/>
      <c r="L1141" s="41"/>
      <c r="M1141" s="40"/>
    </row>
    <row r="1142" spans="2:13">
      <c r="E1142" s="76"/>
      <c r="F1142" s="76"/>
      <c r="G1142" s="40"/>
      <c r="H1142" s="40"/>
      <c r="I1142" s="77"/>
      <c r="J1142" s="77"/>
      <c r="K1142" s="41"/>
      <c r="L1142" s="41"/>
      <c r="M1142" s="40"/>
    </row>
    <row r="1143" spans="2:13">
      <c r="E1143" s="76"/>
      <c r="F1143" s="76"/>
      <c r="I1143" s="40"/>
      <c r="J1143" s="77"/>
      <c r="K1143" s="41"/>
      <c r="L1143" s="41"/>
      <c r="M1143" s="40"/>
    </row>
    <row r="1144" spans="2:13">
      <c r="B1144" s="86"/>
      <c r="E1144" s="76"/>
      <c r="F1144" s="76"/>
      <c r="I1144" s="40"/>
      <c r="K1144" s="40"/>
      <c r="L1144" s="40"/>
      <c r="M1144" s="40"/>
    </row>
    <row r="1145" spans="2:13">
      <c r="E1145" s="76"/>
      <c r="F1145" s="76"/>
    </row>
    <row r="1146" spans="2:13">
      <c r="E1146" s="76"/>
      <c r="F1146" s="76"/>
      <c r="G1146" s="40"/>
      <c r="H1146" s="77"/>
      <c r="M1146" s="40"/>
    </row>
    <row r="1147" spans="2:13">
      <c r="E1147" s="76"/>
      <c r="F1147" s="76"/>
      <c r="G1147" s="41"/>
      <c r="H1147" s="41"/>
      <c r="I1147" s="41"/>
      <c r="J1147" s="41"/>
      <c r="K1147" s="40"/>
      <c r="M1147" s="40"/>
    </row>
    <row r="1148" spans="2:13">
      <c r="E1148" s="76"/>
      <c r="F1148" s="76"/>
      <c r="G1148" s="40"/>
      <c r="H1148" s="40"/>
      <c r="I1148" s="40"/>
      <c r="K1148" s="41"/>
      <c r="L1148" s="41"/>
      <c r="M1148" s="77"/>
    </row>
    <row r="1149" spans="2:13">
      <c r="E1149" s="76"/>
      <c r="F1149" s="76"/>
      <c r="I1149" s="40"/>
      <c r="K1149" s="41"/>
      <c r="L1149" s="41"/>
      <c r="M1149" s="40"/>
    </row>
    <row r="1150" spans="2:13">
      <c r="E1150" s="84"/>
      <c r="F1150" s="76"/>
      <c r="I1150" s="40"/>
      <c r="K1150" s="41"/>
      <c r="L1150" s="41"/>
      <c r="M1150" s="40"/>
    </row>
    <row r="1151" spans="2:13">
      <c r="C1151" s="88"/>
      <c r="E1151" s="84"/>
      <c r="F1151" s="76"/>
      <c r="G1151" s="41"/>
      <c r="H1151" s="41"/>
      <c r="I1151" s="40"/>
      <c r="K1151" s="41"/>
      <c r="L1151" s="41"/>
      <c r="M1151" s="40"/>
    </row>
    <row r="1152" spans="2:13">
      <c r="E1152" s="76"/>
      <c r="F1152" s="76"/>
      <c r="G1152" s="40"/>
      <c r="H1152" s="77"/>
      <c r="I1152" s="40"/>
      <c r="J1152" s="77"/>
      <c r="K1152" s="41"/>
      <c r="L1152" s="41"/>
      <c r="M1152" s="40"/>
    </row>
    <row r="1153" spans="1:13">
      <c r="A1153" s="41"/>
      <c r="B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</row>
    <row r="1154" spans="1:13">
      <c r="E1154" s="76"/>
      <c r="F1154" s="76"/>
      <c r="G1154" s="41"/>
      <c r="H1154" s="41"/>
      <c r="I1154" s="40"/>
      <c r="J1154" s="77"/>
      <c r="K1154" s="41"/>
      <c r="L1154" s="41"/>
      <c r="M1154" s="40"/>
    </row>
    <row r="1155" spans="1:13">
      <c r="E1155" s="76"/>
      <c r="F1155" s="76"/>
      <c r="G1155" s="40"/>
      <c r="H1155" s="40"/>
      <c r="I1155" s="77"/>
      <c r="J1155" s="77"/>
      <c r="K1155" s="41"/>
      <c r="L1155" s="41"/>
      <c r="M1155" s="40"/>
    </row>
    <row r="1156" spans="1:13">
      <c r="E1156" s="76"/>
      <c r="F1156" s="76"/>
      <c r="I1156" s="40"/>
      <c r="J1156" s="77"/>
      <c r="K1156" s="41"/>
      <c r="L1156" s="41"/>
      <c r="M1156" s="40"/>
    </row>
    <row r="1157" spans="1:13">
      <c r="B1157" s="86"/>
      <c r="E1157" s="76"/>
      <c r="F1157" s="76"/>
      <c r="I1157" s="40"/>
      <c r="K1157" s="40"/>
      <c r="L1157" s="40"/>
      <c r="M1157" s="40"/>
    </row>
    <row r="1158" spans="1:13">
      <c r="E1158" s="76"/>
      <c r="F1158" s="76"/>
    </row>
    <row r="1159" spans="1:13">
      <c r="E1159" s="76"/>
      <c r="F1159" s="76"/>
      <c r="G1159" s="40"/>
      <c r="H1159" s="77"/>
      <c r="M1159" s="40"/>
    </row>
    <row r="1160" spans="1:13">
      <c r="E1160" s="76"/>
      <c r="F1160" s="76"/>
      <c r="G1160" s="41"/>
      <c r="H1160" s="41"/>
      <c r="I1160" s="41"/>
      <c r="J1160" s="41"/>
      <c r="K1160" s="40"/>
      <c r="M1160" s="40"/>
    </row>
    <row r="1161" spans="1:13">
      <c r="E1161" s="76"/>
      <c r="F1161" s="76"/>
      <c r="G1161" s="40"/>
      <c r="H1161" s="40"/>
      <c r="I1161" s="40"/>
      <c r="K1161" s="41"/>
      <c r="L1161" s="41"/>
      <c r="M1161" s="77"/>
    </row>
    <row r="1162" spans="1:13">
      <c r="E1162" s="76"/>
      <c r="F1162" s="76"/>
      <c r="I1162" s="40"/>
      <c r="K1162" s="41"/>
      <c r="L1162" s="41"/>
      <c r="M1162" s="40"/>
    </row>
    <row r="1163" spans="1:13">
      <c r="C1163" s="41"/>
      <c r="E1163" s="84"/>
      <c r="F1163" s="76"/>
      <c r="I1163" s="40"/>
      <c r="K1163" s="41"/>
      <c r="L1163" s="41"/>
      <c r="M1163" s="40"/>
    </row>
    <row r="1164" spans="1:13">
      <c r="C1164" s="88"/>
      <c r="E1164" s="84"/>
      <c r="F1164" s="76"/>
      <c r="G1164" s="41"/>
      <c r="H1164" s="41"/>
      <c r="I1164" s="40"/>
      <c r="K1164" s="41"/>
      <c r="L1164" s="41"/>
      <c r="M1164" s="40"/>
    </row>
    <row r="1165" spans="1:13">
      <c r="E1165" s="76"/>
      <c r="F1165" s="76"/>
      <c r="G1165" s="40"/>
      <c r="H1165" s="77"/>
      <c r="I1165" s="40"/>
      <c r="J1165" s="77"/>
      <c r="K1165" s="41"/>
      <c r="L1165" s="41"/>
      <c r="M1165" s="40"/>
    </row>
    <row r="1166" spans="1:13">
      <c r="E1166" s="76"/>
      <c r="F1166" s="76"/>
      <c r="G1166" s="41"/>
      <c r="H1166" s="41"/>
      <c r="I1166" s="40"/>
      <c r="J1166" s="77"/>
      <c r="K1166" s="41"/>
      <c r="L1166" s="41"/>
      <c r="M1166" s="40"/>
    </row>
    <row r="1167" spans="1:13">
      <c r="E1167" s="76"/>
      <c r="F1167" s="76"/>
      <c r="G1167" s="40"/>
      <c r="H1167" s="40"/>
      <c r="I1167" s="77"/>
      <c r="J1167" s="77"/>
      <c r="K1167" s="41"/>
      <c r="L1167" s="41"/>
      <c r="M1167" s="40"/>
    </row>
    <row r="1168" spans="1:13">
      <c r="E1168" s="76"/>
      <c r="F1168" s="76"/>
      <c r="I1168" s="40"/>
      <c r="J1168" s="77"/>
      <c r="K1168" s="41"/>
      <c r="L1168" s="41"/>
      <c r="M1168" s="40"/>
    </row>
    <row r="1169" spans="2:13">
      <c r="B1169" s="86"/>
      <c r="E1169" s="76"/>
      <c r="F1169" s="76"/>
      <c r="I1169" s="40"/>
      <c r="K1169" s="40"/>
      <c r="L1169" s="40"/>
      <c r="M1169" s="40"/>
    </row>
    <row r="1170" spans="2:13">
      <c r="E1170" s="76"/>
      <c r="F1170" s="76"/>
    </row>
    <row r="1171" spans="2:13">
      <c r="E1171" s="76"/>
      <c r="F1171" s="76"/>
      <c r="G1171" s="40"/>
      <c r="H1171" s="77"/>
      <c r="M1171" s="40"/>
    </row>
    <row r="1172" spans="2:13">
      <c r="E1172" s="76"/>
      <c r="F1172" s="76"/>
      <c r="G1172" s="41"/>
      <c r="H1172" s="41"/>
      <c r="I1172" s="41"/>
      <c r="J1172" s="41"/>
      <c r="K1172" s="40"/>
      <c r="M1172" s="40"/>
    </row>
    <row r="1173" spans="2:13">
      <c r="E1173" s="76"/>
      <c r="F1173" s="76"/>
      <c r="G1173" s="40"/>
      <c r="H1173" s="40"/>
      <c r="I1173" s="40"/>
      <c r="K1173" s="41"/>
      <c r="L1173" s="41"/>
      <c r="M1173" s="77"/>
    </row>
    <row r="1174" spans="2:13">
      <c r="E1174" s="76"/>
      <c r="F1174" s="76"/>
      <c r="I1174" s="40"/>
      <c r="K1174" s="41"/>
      <c r="L1174" s="41"/>
      <c r="M1174" s="40"/>
    </row>
    <row r="1175" spans="2:13">
      <c r="E1175" s="84"/>
      <c r="F1175" s="76"/>
      <c r="I1175" s="40"/>
      <c r="K1175" s="41"/>
      <c r="L1175" s="41"/>
      <c r="M1175" s="40"/>
    </row>
    <row r="1176" spans="2:13">
      <c r="C1176" s="88"/>
      <c r="E1176" s="84"/>
      <c r="F1176" s="76"/>
      <c r="G1176" s="41"/>
      <c r="H1176" s="41"/>
      <c r="I1176" s="40"/>
      <c r="K1176" s="41"/>
      <c r="L1176" s="41"/>
      <c r="M1176" s="40"/>
    </row>
    <row r="1177" spans="2:13">
      <c r="E1177" s="76"/>
      <c r="F1177" s="76"/>
      <c r="G1177" s="40"/>
      <c r="H1177" s="77"/>
      <c r="I1177" s="40"/>
      <c r="J1177" s="77"/>
      <c r="K1177" s="41"/>
      <c r="L1177" s="41"/>
      <c r="M1177" s="40"/>
    </row>
    <row r="1178" spans="2:13">
      <c r="E1178" s="76"/>
      <c r="F1178" s="76"/>
      <c r="G1178" s="41"/>
      <c r="H1178" s="41"/>
      <c r="I1178" s="40"/>
      <c r="J1178" s="77"/>
      <c r="K1178" s="41"/>
      <c r="L1178" s="41"/>
      <c r="M1178" s="40"/>
    </row>
    <row r="1179" spans="2:13">
      <c r="E1179" s="76"/>
      <c r="F1179" s="76"/>
      <c r="G1179" s="40"/>
      <c r="H1179" s="40"/>
      <c r="I1179" s="77"/>
      <c r="J1179" s="77"/>
      <c r="K1179" s="41"/>
      <c r="L1179" s="41"/>
      <c r="M1179" s="40"/>
    </row>
    <row r="1180" spans="2:13">
      <c r="E1180" s="76"/>
      <c r="F1180" s="76"/>
      <c r="I1180" s="40"/>
      <c r="J1180" s="77"/>
      <c r="K1180" s="41"/>
      <c r="L1180" s="41"/>
      <c r="M1180" s="40"/>
    </row>
    <row r="1181" spans="2:13">
      <c r="B1181" s="86"/>
      <c r="E1181" s="76"/>
      <c r="F1181" s="76"/>
      <c r="I1181" s="40"/>
      <c r="K1181" s="40"/>
      <c r="L1181" s="40"/>
      <c r="M1181" s="40"/>
    </row>
    <row r="1182" spans="2:13">
      <c r="E1182" s="76"/>
      <c r="F1182" s="76"/>
    </row>
    <row r="1183" spans="2:13">
      <c r="E1183" s="76"/>
      <c r="F1183" s="76"/>
      <c r="G1183" s="40"/>
      <c r="H1183" s="77"/>
      <c r="M1183" s="40"/>
    </row>
    <row r="1184" spans="2:13">
      <c r="E1184" s="76"/>
      <c r="F1184" s="76"/>
      <c r="G1184" s="41"/>
      <c r="H1184" s="41"/>
      <c r="I1184" s="41"/>
      <c r="J1184" s="41"/>
      <c r="K1184" s="40"/>
      <c r="M1184" s="40"/>
    </row>
    <row r="1185" spans="1:13">
      <c r="E1185" s="76"/>
      <c r="F1185" s="76"/>
      <c r="G1185" s="40"/>
      <c r="H1185" s="40"/>
      <c r="I1185" s="40"/>
      <c r="K1185" s="41"/>
      <c r="L1185" s="41"/>
      <c r="M1185" s="77"/>
    </row>
    <row r="1186" spans="1:13">
      <c r="E1186" s="76"/>
      <c r="F1186" s="76"/>
      <c r="I1186" s="40"/>
      <c r="K1186" s="41"/>
      <c r="L1186" s="41"/>
      <c r="M1186" s="40"/>
    </row>
    <row r="1187" spans="1:13">
      <c r="E1187" s="84"/>
      <c r="F1187" s="76"/>
      <c r="I1187" s="40"/>
      <c r="K1187" s="41"/>
      <c r="L1187" s="41"/>
      <c r="M1187" s="40"/>
    </row>
    <row r="1188" spans="1:13">
      <c r="A1188" s="41"/>
      <c r="B1188" s="41"/>
      <c r="C1188" s="88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</row>
    <row r="1189" spans="1:13">
      <c r="E1189" s="84"/>
      <c r="F1189" s="76"/>
      <c r="G1189" s="41"/>
      <c r="H1189" s="41"/>
      <c r="I1189" s="40"/>
      <c r="K1189" s="41"/>
      <c r="L1189" s="41"/>
      <c r="M1189" s="40"/>
    </row>
    <row r="1190" spans="1:13">
      <c r="E1190" s="76"/>
      <c r="F1190" s="76"/>
      <c r="G1190" s="40"/>
      <c r="H1190" s="77"/>
      <c r="I1190" s="40"/>
      <c r="J1190" s="77"/>
      <c r="K1190" s="41"/>
      <c r="L1190" s="41"/>
      <c r="M1190" s="40"/>
    </row>
    <row r="1191" spans="1:13">
      <c r="E1191" s="76"/>
      <c r="F1191" s="76"/>
      <c r="G1191" s="41"/>
      <c r="H1191" s="41"/>
      <c r="I1191" s="40"/>
      <c r="J1191" s="77"/>
      <c r="K1191" s="41"/>
      <c r="L1191" s="41"/>
      <c r="M1191" s="40"/>
    </row>
    <row r="1192" spans="1:13">
      <c r="E1192" s="76"/>
      <c r="F1192" s="76"/>
      <c r="G1192" s="40"/>
      <c r="H1192" s="40"/>
      <c r="I1192" s="77"/>
      <c r="J1192" s="77"/>
      <c r="K1192" s="41"/>
      <c r="L1192" s="41"/>
      <c r="M1192" s="40"/>
    </row>
    <row r="1193" spans="1:13">
      <c r="E1193" s="76"/>
      <c r="F1193" s="76"/>
      <c r="I1193" s="40"/>
      <c r="J1193" s="77"/>
      <c r="K1193" s="41"/>
      <c r="L1193" s="41"/>
      <c r="M1193" s="40"/>
    </row>
    <row r="1194" spans="1:13">
      <c r="B1194" s="86"/>
      <c r="E1194" s="76"/>
      <c r="F1194" s="76"/>
      <c r="I1194" s="40"/>
      <c r="K1194" s="40"/>
      <c r="L1194" s="40"/>
      <c r="M1194" s="40"/>
    </row>
    <row r="1195" spans="1:13">
      <c r="E1195" s="76"/>
      <c r="F1195" s="76"/>
    </row>
    <row r="1196" spans="1:13">
      <c r="C1196" s="41"/>
      <c r="E1196" s="76"/>
      <c r="F1196" s="76"/>
      <c r="G1196" s="40"/>
      <c r="H1196" s="77"/>
      <c r="M1196" s="40"/>
    </row>
    <row r="1197" spans="1:13">
      <c r="E1197" s="76"/>
      <c r="F1197" s="76"/>
      <c r="G1197" s="41"/>
      <c r="H1197" s="41"/>
      <c r="I1197" s="41"/>
      <c r="J1197" s="41"/>
      <c r="K1197" s="40"/>
      <c r="M1197" s="40"/>
    </row>
    <row r="1198" spans="1:13">
      <c r="E1198" s="76"/>
      <c r="F1198" s="76"/>
      <c r="G1198" s="40"/>
      <c r="H1198" s="40"/>
      <c r="I1198" s="40"/>
      <c r="K1198" s="41"/>
      <c r="L1198" s="41"/>
      <c r="M1198" s="77"/>
    </row>
    <row r="1199" spans="1:13">
      <c r="E1199" s="76"/>
      <c r="F1199" s="76"/>
      <c r="I1199" s="40"/>
      <c r="K1199" s="41"/>
      <c r="L1199" s="41"/>
      <c r="M1199" s="40"/>
    </row>
    <row r="1200" spans="1:13">
      <c r="E1200" s="84"/>
      <c r="F1200" s="76"/>
      <c r="I1200" s="40"/>
      <c r="K1200" s="41"/>
      <c r="L1200" s="41"/>
      <c r="M1200" s="40"/>
    </row>
    <row r="1201" spans="2:13">
      <c r="C1201" s="88"/>
      <c r="E1201" s="84"/>
      <c r="F1201" s="76"/>
      <c r="G1201" s="41"/>
      <c r="H1201" s="41"/>
      <c r="I1201" s="40"/>
      <c r="K1201" s="41"/>
      <c r="L1201" s="41"/>
      <c r="M1201" s="40"/>
    </row>
    <row r="1202" spans="2:13">
      <c r="E1202" s="76"/>
      <c r="F1202" s="76"/>
      <c r="G1202" s="40"/>
      <c r="H1202" s="77"/>
      <c r="I1202" s="40"/>
      <c r="J1202" s="77"/>
      <c r="K1202" s="41"/>
      <c r="L1202" s="41"/>
      <c r="M1202" s="40"/>
    </row>
    <row r="1203" spans="2:13">
      <c r="E1203" s="76"/>
      <c r="F1203" s="76"/>
      <c r="G1203" s="41"/>
      <c r="H1203" s="41"/>
      <c r="I1203" s="40"/>
      <c r="J1203" s="77"/>
      <c r="K1203" s="41"/>
      <c r="L1203" s="41"/>
      <c r="M1203" s="40"/>
    </row>
    <row r="1204" spans="2:13">
      <c r="E1204" s="76"/>
      <c r="F1204" s="76"/>
      <c r="G1204" s="40"/>
      <c r="H1204" s="40"/>
      <c r="I1204" s="77"/>
      <c r="J1204" s="77"/>
      <c r="K1204" s="41"/>
      <c r="L1204" s="41"/>
      <c r="M1204" s="40"/>
    </row>
    <row r="1205" spans="2:13">
      <c r="E1205" s="76"/>
      <c r="F1205" s="76"/>
      <c r="I1205" s="40"/>
      <c r="J1205" s="77"/>
      <c r="K1205" s="41"/>
      <c r="L1205" s="41"/>
      <c r="M1205" s="40"/>
    </row>
    <row r="1206" spans="2:13">
      <c r="B1206" s="86"/>
      <c r="E1206" s="76"/>
      <c r="F1206" s="76"/>
      <c r="I1206" s="40"/>
      <c r="K1206" s="40"/>
      <c r="L1206" s="40"/>
      <c r="M1206" s="40"/>
    </row>
    <row r="1207" spans="2:13">
      <c r="E1207" s="76"/>
      <c r="F1207" s="76"/>
    </row>
    <row r="1208" spans="2:13">
      <c r="E1208" s="76"/>
      <c r="F1208" s="76"/>
      <c r="G1208" s="40"/>
      <c r="H1208" s="77"/>
      <c r="M1208" s="40"/>
    </row>
    <row r="1209" spans="2:13">
      <c r="E1209" s="76"/>
      <c r="F1209" s="76"/>
      <c r="G1209" s="41"/>
      <c r="H1209" s="41"/>
      <c r="I1209" s="41"/>
      <c r="J1209" s="41"/>
      <c r="K1209" s="40"/>
      <c r="M1209" s="40"/>
    </row>
    <row r="1210" spans="2:13">
      <c r="E1210" s="76"/>
      <c r="F1210" s="76"/>
      <c r="G1210" s="40"/>
      <c r="H1210" s="40"/>
      <c r="I1210" s="40"/>
      <c r="K1210" s="41"/>
      <c r="L1210" s="41"/>
      <c r="M1210" s="77"/>
    </row>
    <row r="1211" spans="2:13">
      <c r="E1211" s="76"/>
      <c r="F1211" s="76"/>
      <c r="I1211" s="40"/>
      <c r="K1211" s="41"/>
      <c r="L1211" s="41"/>
      <c r="M1211" s="40"/>
    </row>
    <row r="1212" spans="2:13">
      <c r="E1212" s="84"/>
      <c r="F1212" s="76"/>
      <c r="I1212" s="40"/>
      <c r="K1212" s="41"/>
      <c r="L1212" s="41"/>
      <c r="M1212" s="40"/>
    </row>
    <row r="1213" spans="2:13">
      <c r="C1213" s="88"/>
      <c r="E1213" s="84"/>
      <c r="F1213" s="76"/>
      <c r="G1213" s="41"/>
      <c r="H1213" s="41"/>
      <c r="I1213" s="40"/>
      <c r="K1213" s="41"/>
      <c r="L1213" s="41"/>
      <c r="M1213" s="40"/>
    </row>
    <row r="1214" spans="2:13">
      <c r="E1214" s="76"/>
      <c r="F1214" s="76"/>
      <c r="G1214" s="40"/>
      <c r="H1214" s="77"/>
      <c r="I1214" s="40"/>
      <c r="J1214" s="77"/>
      <c r="K1214" s="41"/>
      <c r="L1214" s="41"/>
      <c r="M1214" s="40"/>
    </row>
    <row r="1215" spans="2:13">
      <c r="E1215" s="76"/>
      <c r="F1215" s="76"/>
      <c r="G1215" s="41"/>
      <c r="H1215" s="41"/>
      <c r="I1215" s="40"/>
      <c r="J1215" s="77"/>
      <c r="K1215" s="41"/>
      <c r="L1215" s="41"/>
      <c r="M1215" s="40"/>
    </row>
    <row r="1216" spans="2:13">
      <c r="E1216" s="76"/>
      <c r="F1216" s="76"/>
      <c r="G1216" s="40"/>
      <c r="H1216" s="40"/>
      <c r="I1216" s="77"/>
      <c r="J1216" s="77"/>
      <c r="K1216" s="41"/>
      <c r="L1216" s="41"/>
      <c r="M1216" s="40"/>
    </row>
    <row r="1217" spans="1:13">
      <c r="E1217" s="76"/>
      <c r="F1217" s="76"/>
      <c r="I1217" s="40"/>
      <c r="J1217" s="77"/>
      <c r="K1217" s="41"/>
      <c r="L1217" s="41"/>
      <c r="M1217" s="40"/>
    </row>
    <row r="1218" spans="1:13">
      <c r="B1218" s="86"/>
      <c r="E1218" s="76"/>
      <c r="F1218" s="76"/>
      <c r="I1218" s="40"/>
      <c r="K1218" s="40"/>
      <c r="L1218" s="40"/>
      <c r="M1218" s="40"/>
    </row>
    <row r="1219" spans="1:13">
      <c r="E1219" s="76"/>
      <c r="F1219" s="76"/>
    </row>
    <row r="1220" spans="1:13">
      <c r="E1220" s="76"/>
      <c r="F1220" s="76"/>
      <c r="G1220" s="40"/>
      <c r="H1220" s="77"/>
      <c r="M1220" s="40"/>
    </row>
    <row r="1221" spans="1:13">
      <c r="E1221" s="76"/>
      <c r="F1221" s="76"/>
      <c r="G1221" s="41"/>
      <c r="H1221" s="41"/>
      <c r="I1221" s="41"/>
      <c r="J1221" s="41"/>
      <c r="K1221" s="40"/>
      <c r="M1221" s="40"/>
    </row>
    <row r="1222" spans="1:13">
      <c r="E1222" s="76"/>
      <c r="F1222" s="76"/>
      <c r="G1222" s="40"/>
      <c r="H1222" s="40"/>
      <c r="I1222" s="40"/>
      <c r="K1222" s="41"/>
      <c r="L1222" s="41"/>
      <c r="M1222" s="77"/>
    </row>
    <row r="1223" spans="1:13">
      <c r="A1223" s="41"/>
      <c r="B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</row>
    <row r="1224" spans="1:13">
      <c r="E1224" s="76"/>
      <c r="F1224" s="76"/>
      <c r="I1224" s="40"/>
      <c r="K1224" s="41"/>
      <c r="L1224" s="41"/>
      <c r="M1224" s="40"/>
    </row>
    <row r="1225" spans="1:13">
      <c r="C1225" s="88"/>
      <c r="E1225" s="84"/>
      <c r="F1225" s="76"/>
      <c r="I1225" s="40"/>
      <c r="K1225" s="41"/>
      <c r="L1225" s="41"/>
      <c r="M1225" s="40"/>
    </row>
    <row r="1226" spans="1:13">
      <c r="E1226" s="84"/>
      <c r="F1226" s="76"/>
      <c r="G1226" s="41"/>
      <c r="H1226" s="41"/>
      <c r="I1226" s="40"/>
      <c r="K1226" s="41"/>
      <c r="L1226" s="41"/>
      <c r="M1226" s="40"/>
    </row>
    <row r="1227" spans="1:13">
      <c r="E1227" s="76"/>
      <c r="F1227" s="76"/>
      <c r="G1227" s="40"/>
      <c r="H1227" s="77"/>
      <c r="I1227" s="40"/>
      <c r="J1227" s="77"/>
      <c r="K1227" s="41"/>
      <c r="L1227" s="41"/>
      <c r="M1227" s="40"/>
    </row>
    <row r="1228" spans="1:13">
      <c r="E1228" s="76"/>
      <c r="F1228" s="76"/>
      <c r="G1228" s="41"/>
      <c r="H1228" s="41"/>
      <c r="I1228" s="40"/>
      <c r="J1228" s="77"/>
      <c r="K1228" s="41"/>
      <c r="L1228" s="41"/>
      <c r="M1228" s="40"/>
    </row>
    <row r="1229" spans="1:13">
      <c r="C1229" s="41"/>
      <c r="E1229" s="76"/>
      <c r="F1229" s="76"/>
      <c r="G1229" s="40"/>
      <c r="H1229" s="40"/>
      <c r="I1229" s="77"/>
      <c r="J1229" s="77"/>
      <c r="K1229" s="41"/>
      <c r="L1229" s="41"/>
      <c r="M1229" s="40"/>
    </row>
    <row r="1230" spans="1:13">
      <c r="E1230" s="76"/>
      <c r="F1230" s="76"/>
      <c r="I1230" s="40"/>
      <c r="J1230" s="77"/>
      <c r="K1230" s="41"/>
      <c r="L1230" s="41"/>
      <c r="M1230" s="40"/>
    </row>
    <row r="1231" spans="1:13">
      <c r="B1231" s="86"/>
      <c r="E1231" s="76"/>
      <c r="F1231" s="76"/>
      <c r="I1231" s="40"/>
      <c r="K1231" s="40"/>
      <c r="L1231" s="40"/>
      <c r="M1231" s="40"/>
    </row>
    <row r="1232" spans="1:13">
      <c r="E1232" s="76"/>
      <c r="F1232" s="76"/>
    </row>
    <row r="1233" spans="2:13">
      <c r="E1233" s="76"/>
      <c r="F1233" s="76"/>
      <c r="G1233" s="40"/>
      <c r="H1233" s="77"/>
      <c r="M1233" s="40"/>
    </row>
    <row r="1234" spans="2:13">
      <c r="E1234" s="76"/>
      <c r="F1234" s="76"/>
      <c r="G1234" s="41"/>
      <c r="H1234" s="41"/>
      <c r="I1234" s="41"/>
      <c r="J1234" s="41"/>
      <c r="K1234" s="40"/>
      <c r="M1234" s="40"/>
    </row>
    <row r="1235" spans="2:13">
      <c r="E1235" s="76"/>
      <c r="F1235" s="76"/>
      <c r="G1235" s="40"/>
      <c r="H1235" s="40"/>
      <c r="I1235" s="40"/>
      <c r="K1235" s="41"/>
      <c r="L1235" s="41"/>
      <c r="M1235" s="77"/>
    </row>
    <row r="1236" spans="2:13">
      <c r="E1236" s="76"/>
      <c r="F1236" s="76"/>
      <c r="I1236" s="40"/>
      <c r="K1236" s="41"/>
      <c r="L1236" s="41"/>
      <c r="M1236" s="40"/>
    </row>
    <row r="1237" spans="2:13">
      <c r="E1237" s="84"/>
      <c r="F1237" s="76"/>
      <c r="I1237" s="40"/>
      <c r="K1237" s="41"/>
      <c r="L1237" s="41"/>
      <c r="M1237" s="40"/>
    </row>
    <row r="1238" spans="2:13">
      <c r="C1238" s="88"/>
      <c r="E1238" s="84"/>
      <c r="F1238" s="76"/>
      <c r="G1238" s="41"/>
      <c r="H1238" s="41"/>
      <c r="I1238" s="40"/>
      <c r="K1238" s="41"/>
      <c r="L1238" s="41"/>
      <c r="M1238" s="40"/>
    </row>
    <row r="1239" spans="2:13">
      <c r="E1239" s="76"/>
      <c r="F1239" s="76"/>
      <c r="G1239" s="40"/>
      <c r="H1239" s="77"/>
      <c r="I1239" s="40"/>
      <c r="J1239" s="77"/>
      <c r="K1239" s="41"/>
      <c r="L1239" s="41"/>
      <c r="M1239" s="40"/>
    </row>
    <row r="1240" spans="2:13">
      <c r="E1240" s="76"/>
      <c r="F1240" s="76"/>
      <c r="G1240" s="41"/>
      <c r="H1240" s="41"/>
      <c r="I1240" s="40"/>
      <c r="J1240" s="77"/>
      <c r="K1240" s="41"/>
      <c r="L1240" s="41"/>
      <c r="M1240" s="40"/>
    </row>
    <row r="1241" spans="2:13">
      <c r="E1241" s="76"/>
      <c r="F1241" s="76"/>
      <c r="G1241" s="40"/>
      <c r="H1241" s="40"/>
      <c r="I1241" s="77"/>
      <c r="J1241" s="77"/>
      <c r="K1241" s="41"/>
      <c r="L1241" s="41"/>
      <c r="M1241" s="40"/>
    </row>
    <row r="1242" spans="2:13">
      <c r="E1242" s="76"/>
      <c r="F1242" s="76"/>
      <c r="I1242" s="40"/>
      <c r="J1242" s="77"/>
      <c r="K1242" s="41"/>
      <c r="L1242" s="41"/>
      <c r="M1242" s="40"/>
    </row>
    <row r="1243" spans="2:13">
      <c r="B1243" s="86"/>
      <c r="E1243" s="76"/>
      <c r="F1243" s="76"/>
      <c r="I1243" s="40"/>
      <c r="K1243" s="40"/>
      <c r="L1243" s="40"/>
      <c r="M1243" s="40"/>
    </row>
    <row r="1244" spans="2:13">
      <c r="E1244" s="76"/>
      <c r="F1244" s="76"/>
    </row>
    <row r="1245" spans="2:13">
      <c r="E1245" s="76"/>
      <c r="F1245" s="76"/>
      <c r="G1245" s="40"/>
      <c r="H1245" s="77"/>
      <c r="M1245" s="40"/>
    </row>
    <row r="1246" spans="2:13">
      <c r="E1246" s="76"/>
      <c r="F1246" s="76"/>
      <c r="G1246" s="41"/>
      <c r="H1246" s="41"/>
      <c r="I1246" s="41"/>
      <c r="J1246" s="41"/>
      <c r="K1246" s="40"/>
      <c r="M1246" s="40"/>
    </row>
    <row r="1247" spans="2:13">
      <c r="E1247" s="76"/>
      <c r="F1247" s="76"/>
      <c r="G1247" s="40"/>
      <c r="H1247" s="40"/>
      <c r="I1247" s="40"/>
      <c r="K1247" s="41"/>
      <c r="L1247" s="41"/>
      <c r="M1247" s="77"/>
    </row>
    <row r="1248" spans="2:13">
      <c r="E1248" s="76"/>
      <c r="F1248" s="76"/>
      <c r="I1248" s="40"/>
      <c r="K1248" s="41"/>
      <c r="L1248" s="41"/>
      <c r="M1248" s="40"/>
    </row>
    <row r="1249" spans="1:13">
      <c r="E1249" s="84"/>
      <c r="F1249" s="76"/>
      <c r="I1249" s="40"/>
      <c r="K1249" s="41"/>
      <c r="L1249" s="41"/>
      <c r="M1249" s="40"/>
    </row>
    <row r="1250" spans="1:13">
      <c r="C1250" s="88"/>
      <c r="E1250" s="84"/>
      <c r="F1250" s="76"/>
      <c r="G1250" s="41"/>
      <c r="H1250" s="41"/>
      <c r="I1250" s="40"/>
      <c r="K1250" s="41"/>
      <c r="L1250" s="41"/>
      <c r="M1250" s="40"/>
    </row>
    <row r="1251" spans="1:13">
      <c r="E1251" s="76"/>
      <c r="F1251" s="76"/>
      <c r="G1251" s="40"/>
      <c r="H1251" s="77"/>
      <c r="I1251" s="40"/>
      <c r="J1251" s="77"/>
      <c r="K1251" s="41"/>
      <c r="L1251" s="41"/>
      <c r="M1251" s="40"/>
    </row>
    <row r="1252" spans="1:13">
      <c r="E1252" s="76"/>
      <c r="F1252" s="76"/>
      <c r="G1252" s="41"/>
      <c r="H1252" s="41"/>
      <c r="I1252" s="40"/>
      <c r="J1252" s="77"/>
      <c r="K1252" s="41"/>
      <c r="L1252" s="41"/>
      <c r="M1252" s="40"/>
    </row>
    <row r="1253" spans="1:13">
      <c r="E1253" s="76"/>
      <c r="F1253" s="76"/>
      <c r="G1253" s="40"/>
      <c r="H1253" s="40"/>
      <c r="I1253" s="77"/>
      <c r="J1253" s="77"/>
      <c r="K1253" s="41"/>
      <c r="L1253" s="41"/>
      <c r="M1253" s="40"/>
    </row>
    <row r="1254" spans="1:13">
      <c r="E1254" s="76"/>
      <c r="F1254" s="76"/>
      <c r="I1254" s="40"/>
      <c r="J1254" s="77"/>
      <c r="K1254" s="41"/>
      <c r="L1254" s="41"/>
      <c r="M1254" s="40"/>
    </row>
    <row r="1255" spans="1:13">
      <c r="B1255" s="86"/>
      <c r="E1255" s="76"/>
      <c r="F1255" s="76"/>
      <c r="I1255" s="40"/>
      <c r="K1255" s="40"/>
      <c r="L1255" s="40"/>
      <c r="M1255" s="40"/>
    </row>
    <row r="1256" spans="1:13">
      <c r="E1256" s="76"/>
      <c r="F1256" s="76"/>
    </row>
    <row r="1257" spans="1:13">
      <c r="E1257" s="76"/>
      <c r="F1257" s="76"/>
      <c r="G1257" s="40"/>
      <c r="H1257" s="77"/>
      <c r="M1257" s="40"/>
    </row>
    <row r="1258" spans="1:13">
      <c r="A1258" s="41"/>
      <c r="B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</row>
    <row r="1259" spans="1:13">
      <c r="E1259" s="76"/>
      <c r="F1259" s="76"/>
      <c r="G1259" s="41"/>
      <c r="H1259" s="41"/>
      <c r="I1259" s="41"/>
      <c r="J1259" s="41"/>
      <c r="K1259" s="40"/>
      <c r="M1259" s="40"/>
    </row>
    <row r="1260" spans="1:13">
      <c r="E1260" s="76"/>
      <c r="F1260" s="76"/>
      <c r="G1260" s="40"/>
      <c r="H1260" s="40"/>
      <c r="I1260" s="40"/>
      <c r="K1260" s="41"/>
      <c r="L1260" s="41"/>
      <c r="M1260" s="77"/>
    </row>
    <row r="1261" spans="1:13">
      <c r="E1261" s="76"/>
      <c r="F1261" s="76"/>
      <c r="I1261" s="40"/>
      <c r="K1261" s="41"/>
      <c r="L1261" s="41"/>
      <c r="M1261" s="40"/>
    </row>
    <row r="1262" spans="1:13">
      <c r="C1262" s="41"/>
      <c r="E1262" s="76"/>
      <c r="F1262" s="76"/>
      <c r="G1262" s="40"/>
      <c r="H1262" s="77"/>
      <c r="I1262" s="40"/>
      <c r="J1262" s="77"/>
      <c r="K1262" s="41"/>
      <c r="L1262" s="41"/>
      <c r="M1262" s="40"/>
    </row>
    <row r="1263" spans="1:13">
      <c r="C1263" s="88"/>
      <c r="E1263" s="76"/>
      <c r="F1263" s="76"/>
      <c r="G1263" s="41"/>
      <c r="H1263" s="41"/>
      <c r="I1263" s="40"/>
      <c r="J1263" s="77"/>
      <c r="K1263" s="41"/>
      <c r="L1263" s="41"/>
      <c r="M1263" s="40"/>
    </row>
    <row r="1264" spans="1:13">
      <c r="E1264" s="76"/>
      <c r="F1264" s="76"/>
      <c r="G1264" s="40"/>
      <c r="H1264" s="40"/>
      <c r="I1264" s="77"/>
      <c r="J1264" s="77"/>
      <c r="K1264" s="41"/>
      <c r="L1264" s="41"/>
      <c r="M1264" s="40"/>
    </row>
    <row r="1265" spans="1:13">
      <c r="E1265" s="76"/>
      <c r="F1265" s="76"/>
      <c r="I1265" s="40"/>
      <c r="J1265" s="77"/>
      <c r="K1265" s="41"/>
      <c r="L1265" s="41"/>
      <c r="M1265" s="40"/>
    </row>
    <row r="1266" spans="1:13">
      <c r="B1266" s="86"/>
      <c r="E1266" s="76"/>
      <c r="F1266" s="76"/>
      <c r="I1266" s="40"/>
      <c r="K1266" s="40"/>
      <c r="L1266" s="40"/>
      <c r="M1266" s="40"/>
    </row>
    <row r="1267" spans="1:13">
      <c r="A1267" s="41"/>
      <c r="B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</row>
    <row r="1268" spans="1:13">
      <c r="E1268" s="76"/>
      <c r="F1268" s="76"/>
    </row>
    <row r="1269" spans="1:13">
      <c r="E1269" s="76"/>
      <c r="F1269" s="76"/>
      <c r="G1269" s="40"/>
      <c r="H1269" s="77"/>
      <c r="M1269" s="40"/>
    </row>
    <row r="1270" spans="1:13">
      <c r="E1270" s="76"/>
      <c r="F1270" s="76"/>
      <c r="G1270" s="41"/>
      <c r="H1270" s="41"/>
      <c r="I1270" s="41"/>
      <c r="J1270" s="41"/>
      <c r="K1270" s="40"/>
      <c r="M1270" s="40"/>
    </row>
    <row r="1271" spans="1:13">
      <c r="E1271" s="76"/>
      <c r="F1271" s="76"/>
      <c r="G1271" s="40"/>
      <c r="H1271" s="40"/>
      <c r="I1271" s="40"/>
      <c r="K1271" s="41"/>
      <c r="L1271" s="41"/>
      <c r="M1271" s="77"/>
    </row>
    <row r="1272" spans="1:13">
      <c r="E1272" s="76"/>
      <c r="F1272" s="76"/>
      <c r="I1272" s="40"/>
      <c r="K1272" s="41"/>
      <c r="L1272" s="41"/>
      <c r="M1272" s="40"/>
    </row>
    <row r="1273" spans="1:13">
      <c r="E1273" s="84"/>
      <c r="F1273" s="76"/>
      <c r="I1273" s="40"/>
      <c r="K1273" s="41"/>
      <c r="L1273" s="41"/>
      <c r="M1273" s="40"/>
    </row>
    <row r="1274" spans="1:13">
      <c r="E1274" s="84"/>
      <c r="F1274" s="76"/>
      <c r="G1274" s="41"/>
      <c r="H1274" s="41"/>
      <c r="I1274" s="40"/>
      <c r="K1274" s="41"/>
      <c r="L1274" s="41"/>
      <c r="M1274" s="40"/>
    </row>
    <row r="1275" spans="1:13">
      <c r="C1275" s="88"/>
      <c r="E1275" s="76"/>
      <c r="F1275" s="76"/>
      <c r="G1275" s="40"/>
      <c r="H1275" s="77"/>
      <c r="I1275" s="40"/>
      <c r="J1275" s="77"/>
      <c r="K1275" s="41"/>
      <c r="L1275" s="41"/>
      <c r="M1275" s="40"/>
    </row>
    <row r="1276" spans="1:13">
      <c r="E1276" s="76"/>
      <c r="F1276" s="76"/>
      <c r="G1276" s="41"/>
      <c r="H1276" s="41"/>
      <c r="I1276" s="40"/>
      <c r="J1276" s="77"/>
      <c r="K1276" s="41"/>
      <c r="L1276" s="41"/>
      <c r="M1276" s="40"/>
    </row>
    <row r="1277" spans="1:13">
      <c r="E1277" s="76"/>
      <c r="F1277" s="76"/>
      <c r="G1277" s="40"/>
      <c r="H1277" s="40"/>
      <c r="I1277" s="77"/>
      <c r="J1277" s="77"/>
      <c r="K1277" s="41"/>
      <c r="L1277" s="41"/>
      <c r="M1277" s="40"/>
    </row>
    <row r="1278" spans="1:13">
      <c r="E1278" s="76"/>
      <c r="F1278" s="76"/>
      <c r="I1278" s="40"/>
      <c r="J1278" s="77"/>
      <c r="K1278" s="41"/>
      <c r="L1278" s="41"/>
      <c r="M1278" s="40"/>
    </row>
    <row r="1279" spans="1:13">
      <c r="B1279" s="86"/>
      <c r="E1279" s="76"/>
      <c r="F1279" s="76"/>
      <c r="I1279" s="40"/>
      <c r="K1279" s="40"/>
      <c r="L1279" s="40"/>
      <c r="M1279" s="40"/>
    </row>
    <row r="1280" spans="1:13">
      <c r="E1280" s="76"/>
      <c r="F1280" s="76"/>
    </row>
    <row r="1281" spans="2:13">
      <c r="E1281" s="76"/>
      <c r="F1281" s="76"/>
      <c r="G1281" s="40"/>
      <c r="H1281" s="77"/>
      <c r="M1281" s="40"/>
    </row>
    <row r="1282" spans="2:13">
      <c r="E1282" s="76"/>
      <c r="F1282" s="76"/>
      <c r="G1282" s="41"/>
      <c r="H1282" s="41"/>
      <c r="I1282" s="41"/>
      <c r="J1282" s="41"/>
      <c r="K1282" s="40"/>
      <c r="M1282" s="40"/>
    </row>
    <row r="1283" spans="2:13">
      <c r="E1283" s="76"/>
      <c r="F1283" s="76"/>
      <c r="G1283" s="40"/>
      <c r="H1283" s="40"/>
      <c r="I1283" s="40"/>
      <c r="K1283" s="41"/>
      <c r="L1283" s="41"/>
      <c r="M1283" s="77"/>
    </row>
    <row r="1284" spans="2:13">
      <c r="E1284" s="76"/>
      <c r="F1284" s="76"/>
      <c r="I1284" s="40"/>
      <c r="K1284" s="41"/>
      <c r="L1284" s="41"/>
      <c r="M1284" s="40"/>
    </row>
    <row r="1285" spans="2:13">
      <c r="E1285" s="84"/>
      <c r="F1285" s="76"/>
      <c r="I1285" s="40"/>
      <c r="K1285" s="41"/>
      <c r="L1285" s="41"/>
      <c r="M1285" s="40"/>
    </row>
    <row r="1286" spans="2:13">
      <c r="E1286" s="84"/>
      <c r="F1286" s="76"/>
      <c r="G1286" s="41"/>
      <c r="H1286" s="41"/>
      <c r="I1286" s="40"/>
      <c r="K1286" s="41"/>
      <c r="L1286" s="41"/>
      <c r="M1286" s="40"/>
    </row>
    <row r="1287" spans="2:13">
      <c r="C1287" s="88"/>
      <c r="E1287" s="76"/>
      <c r="F1287" s="76"/>
      <c r="G1287" s="40"/>
      <c r="H1287" s="77"/>
      <c r="I1287" s="40"/>
      <c r="J1287" s="77"/>
      <c r="K1287" s="41"/>
      <c r="L1287" s="41"/>
      <c r="M1287" s="40"/>
    </row>
    <row r="1288" spans="2:13">
      <c r="E1288" s="76"/>
      <c r="F1288" s="76"/>
      <c r="G1288" s="41"/>
      <c r="H1288" s="41"/>
      <c r="I1288" s="40"/>
      <c r="J1288" s="77"/>
      <c r="K1288" s="41"/>
      <c r="L1288" s="41"/>
      <c r="M1288" s="40"/>
    </row>
    <row r="1289" spans="2:13">
      <c r="E1289" s="76"/>
      <c r="F1289" s="76"/>
      <c r="G1289" s="40"/>
      <c r="H1289" s="40"/>
      <c r="I1289" s="77"/>
      <c r="J1289" s="77"/>
      <c r="K1289" s="41"/>
      <c r="L1289" s="41"/>
      <c r="M1289" s="40"/>
    </row>
    <row r="1290" spans="2:13">
      <c r="E1290" s="76"/>
      <c r="F1290" s="76"/>
      <c r="I1290" s="40"/>
      <c r="J1290" s="77"/>
      <c r="K1290" s="41"/>
      <c r="L1290" s="41"/>
      <c r="M1290" s="40"/>
    </row>
    <row r="1291" spans="2:13">
      <c r="B1291" s="86"/>
      <c r="E1291" s="76"/>
      <c r="F1291" s="76"/>
      <c r="I1291" s="40"/>
      <c r="K1291" s="40"/>
      <c r="L1291" s="40"/>
      <c r="M1291" s="40"/>
    </row>
    <row r="1292" spans="2:13">
      <c r="E1292" s="76"/>
      <c r="F1292" s="76"/>
    </row>
    <row r="1293" spans="2:13">
      <c r="E1293" s="76"/>
      <c r="F1293" s="76"/>
      <c r="G1293" s="40"/>
      <c r="H1293" s="77"/>
      <c r="M1293" s="40"/>
    </row>
    <row r="1294" spans="2:13">
      <c r="E1294" s="76"/>
      <c r="F1294" s="76"/>
      <c r="G1294" s="41"/>
      <c r="H1294" s="41"/>
      <c r="I1294" s="41"/>
      <c r="J1294" s="41"/>
      <c r="K1294" s="40"/>
      <c r="M1294" s="40"/>
    </row>
    <row r="1295" spans="2:13">
      <c r="C1295" s="41"/>
      <c r="E1295" s="76"/>
      <c r="F1295" s="76"/>
      <c r="G1295" s="40"/>
      <c r="H1295" s="40"/>
      <c r="I1295" s="40"/>
      <c r="K1295" s="41"/>
      <c r="L1295" s="41"/>
      <c r="M1295" s="77"/>
    </row>
    <row r="1296" spans="2:13">
      <c r="E1296" s="76"/>
      <c r="F1296" s="76"/>
      <c r="I1296" s="40"/>
      <c r="K1296" s="41"/>
      <c r="L1296" s="41"/>
      <c r="M1296" s="40"/>
    </row>
    <row r="1297" spans="1:13">
      <c r="E1297" s="84"/>
      <c r="F1297" s="76"/>
      <c r="I1297" s="40"/>
      <c r="K1297" s="41"/>
      <c r="L1297" s="41"/>
      <c r="M1297" s="40"/>
    </row>
    <row r="1298" spans="1:13">
      <c r="E1298" s="84"/>
      <c r="F1298" s="76"/>
      <c r="G1298" s="41"/>
      <c r="H1298" s="41"/>
      <c r="I1298" s="40"/>
      <c r="K1298" s="41"/>
      <c r="L1298" s="41"/>
      <c r="M1298" s="40"/>
    </row>
    <row r="1299" spans="1:13">
      <c r="E1299" s="76"/>
      <c r="F1299" s="76"/>
      <c r="G1299" s="40"/>
      <c r="H1299" s="77"/>
      <c r="I1299" s="40"/>
      <c r="J1299" s="77"/>
      <c r="K1299" s="41"/>
      <c r="L1299" s="41"/>
      <c r="M1299" s="40"/>
    </row>
    <row r="1300" spans="1:13">
      <c r="C1300" s="88"/>
      <c r="E1300" s="76"/>
      <c r="F1300" s="76"/>
      <c r="G1300" s="41"/>
      <c r="H1300" s="41"/>
      <c r="I1300" s="40"/>
      <c r="J1300" s="77"/>
      <c r="K1300" s="41"/>
      <c r="L1300" s="41"/>
      <c r="M1300" s="40"/>
    </row>
    <row r="1301" spans="1:13">
      <c r="E1301" s="76"/>
      <c r="F1301" s="76"/>
      <c r="G1301" s="40"/>
      <c r="H1301" s="40"/>
      <c r="I1301" s="77"/>
      <c r="J1301" s="77"/>
      <c r="K1301" s="41"/>
      <c r="L1301" s="41"/>
      <c r="M1301" s="40"/>
    </row>
    <row r="1302" spans="1:13">
      <c r="A1302" s="41"/>
      <c r="B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</row>
    <row r="1303" spans="1:13">
      <c r="E1303" s="76"/>
      <c r="F1303" s="76"/>
      <c r="I1303" s="40"/>
      <c r="J1303" s="77"/>
      <c r="K1303" s="41"/>
      <c r="L1303" s="41"/>
      <c r="M1303" s="40"/>
    </row>
    <row r="1304" spans="1:13">
      <c r="B1304" s="86"/>
      <c r="E1304" s="76"/>
      <c r="F1304" s="76"/>
      <c r="I1304" s="40"/>
      <c r="K1304" s="40"/>
      <c r="L1304" s="40"/>
      <c r="M1304" s="40"/>
    </row>
    <row r="1305" spans="1:13">
      <c r="E1305" s="76"/>
      <c r="F1305" s="76"/>
    </row>
    <row r="1306" spans="1:13">
      <c r="E1306" s="76"/>
      <c r="F1306" s="76"/>
      <c r="G1306" s="40"/>
      <c r="H1306" s="77"/>
      <c r="M1306" s="40"/>
    </row>
    <row r="1307" spans="1:13">
      <c r="E1307" s="76"/>
      <c r="F1307" s="76"/>
      <c r="G1307" s="41"/>
      <c r="H1307" s="41"/>
      <c r="I1307" s="41"/>
      <c r="J1307" s="41"/>
      <c r="K1307" s="40"/>
      <c r="M1307" s="40"/>
    </row>
    <row r="1308" spans="1:13">
      <c r="E1308" s="76"/>
      <c r="F1308" s="76"/>
      <c r="G1308" s="40"/>
      <c r="H1308" s="40"/>
      <c r="I1308" s="40"/>
      <c r="K1308" s="41"/>
      <c r="L1308" s="41"/>
      <c r="M1308" s="77"/>
    </row>
    <row r="1309" spans="1:13">
      <c r="E1309" s="76"/>
      <c r="F1309" s="76"/>
      <c r="I1309" s="40"/>
      <c r="K1309" s="41"/>
      <c r="L1309" s="41"/>
      <c r="M1309" s="40"/>
    </row>
    <row r="1310" spans="1:13">
      <c r="E1310" s="84"/>
      <c r="F1310" s="76"/>
      <c r="I1310" s="40"/>
      <c r="K1310" s="41"/>
      <c r="L1310" s="41"/>
      <c r="M1310" s="40"/>
    </row>
    <row r="1311" spans="1:13">
      <c r="E1311" s="84"/>
      <c r="F1311" s="76"/>
      <c r="G1311" s="41"/>
      <c r="H1311" s="41"/>
      <c r="I1311" s="40"/>
      <c r="K1311" s="41"/>
      <c r="L1311" s="41"/>
      <c r="M1311" s="40"/>
    </row>
    <row r="1312" spans="1:13">
      <c r="C1312" s="88"/>
      <c r="E1312" s="76"/>
      <c r="F1312" s="76"/>
      <c r="G1312" s="40"/>
      <c r="H1312" s="77"/>
      <c r="I1312" s="40"/>
      <c r="J1312" s="77"/>
      <c r="K1312" s="41"/>
      <c r="L1312" s="41"/>
      <c r="M1312" s="40"/>
    </row>
    <row r="1313" spans="2:13">
      <c r="E1313" s="76"/>
      <c r="F1313" s="76"/>
      <c r="G1313" s="41"/>
      <c r="H1313" s="41"/>
      <c r="I1313" s="40"/>
      <c r="J1313" s="77"/>
      <c r="K1313" s="41"/>
      <c r="L1313" s="41"/>
      <c r="M1313" s="40"/>
    </row>
    <row r="1314" spans="2:13">
      <c r="E1314" s="76"/>
      <c r="F1314" s="76"/>
      <c r="G1314" s="40"/>
      <c r="H1314" s="40"/>
      <c r="I1314" s="77"/>
      <c r="J1314" s="77"/>
      <c r="K1314" s="41"/>
      <c r="L1314" s="41"/>
      <c r="M1314" s="40"/>
    </row>
    <row r="1315" spans="2:13">
      <c r="E1315" s="76"/>
      <c r="F1315" s="76"/>
      <c r="I1315" s="40"/>
      <c r="J1315" s="77"/>
      <c r="K1315" s="41"/>
      <c r="L1315" s="41"/>
      <c r="M1315" s="40"/>
    </row>
    <row r="1316" spans="2:13">
      <c r="B1316" s="86"/>
      <c r="E1316" s="76"/>
      <c r="F1316" s="76"/>
      <c r="I1316" s="40"/>
      <c r="K1316" s="40"/>
      <c r="L1316" s="40"/>
      <c r="M1316" s="40"/>
    </row>
    <row r="1317" spans="2:13">
      <c r="E1317" s="76"/>
      <c r="F1317" s="76"/>
    </row>
    <row r="1318" spans="2:13">
      <c r="E1318" s="76"/>
      <c r="F1318" s="76"/>
      <c r="G1318" s="40"/>
      <c r="H1318" s="77"/>
      <c r="M1318" s="40"/>
    </row>
    <row r="1319" spans="2:13">
      <c r="E1319" s="76"/>
      <c r="F1319" s="76"/>
      <c r="G1319" s="41"/>
      <c r="H1319" s="41"/>
      <c r="I1319" s="41"/>
      <c r="J1319" s="41"/>
      <c r="K1319" s="40"/>
      <c r="M1319" s="40"/>
    </row>
    <row r="1320" spans="2:13">
      <c r="E1320" s="76"/>
      <c r="F1320" s="76"/>
      <c r="G1320" s="40"/>
      <c r="H1320" s="40"/>
      <c r="I1320" s="40"/>
      <c r="K1320" s="41"/>
      <c r="L1320" s="41"/>
      <c r="M1320" s="77"/>
    </row>
    <row r="1321" spans="2:13">
      <c r="E1321" s="76"/>
      <c r="F1321" s="76"/>
      <c r="I1321" s="40"/>
      <c r="K1321" s="41"/>
      <c r="L1321" s="41"/>
      <c r="M1321" s="40"/>
    </row>
    <row r="1322" spans="2:13">
      <c r="E1322" s="84"/>
      <c r="F1322" s="76"/>
      <c r="I1322" s="40"/>
      <c r="K1322" s="41"/>
      <c r="L1322" s="41"/>
      <c r="M1322" s="40"/>
    </row>
    <row r="1323" spans="2:13">
      <c r="E1323" s="84"/>
      <c r="F1323" s="76"/>
      <c r="G1323" s="41"/>
      <c r="H1323" s="41"/>
      <c r="I1323" s="40"/>
      <c r="K1323" s="41"/>
      <c r="L1323" s="41"/>
      <c r="M1323" s="40"/>
    </row>
    <row r="1324" spans="2:13">
      <c r="C1324" s="88"/>
      <c r="E1324" s="76"/>
      <c r="F1324" s="76"/>
      <c r="G1324" s="40"/>
      <c r="H1324" s="77"/>
      <c r="I1324" s="40"/>
      <c r="J1324" s="77"/>
      <c r="K1324" s="41"/>
      <c r="L1324" s="41"/>
      <c r="M1324" s="40"/>
    </row>
    <row r="1325" spans="2:13">
      <c r="E1325" s="76"/>
      <c r="F1325" s="76"/>
      <c r="G1325" s="41"/>
      <c r="H1325" s="41"/>
      <c r="I1325" s="40"/>
      <c r="J1325" s="77"/>
      <c r="K1325" s="41"/>
      <c r="L1325" s="41"/>
      <c r="M1325" s="40"/>
    </row>
    <row r="1326" spans="2:13">
      <c r="E1326" s="76"/>
      <c r="F1326" s="76"/>
      <c r="G1326" s="40"/>
      <c r="H1326" s="40"/>
      <c r="I1326" s="77"/>
      <c r="J1326" s="77"/>
      <c r="K1326" s="41"/>
      <c r="L1326" s="41"/>
      <c r="M1326" s="40"/>
    </row>
    <row r="1327" spans="2:13">
      <c r="E1327" s="76"/>
      <c r="F1327" s="76"/>
      <c r="I1327" s="40"/>
      <c r="J1327" s="77"/>
      <c r="K1327" s="41"/>
      <c r="L1327" s="41"/>
      <c r="M1327" s="40"/>
    </row>
    <row r="1328" spans="2:13">
      <c r="B1328" s="86"/>
      <c r="E1328" s="76"/>
      <c r="F1328" s="76"/>
      <c r="I1328" s="40"/>
      <c r="K1328" s="40"/>
      <c r="L1328" s="40"/>
      <c r="M1328" s="40"/>
    </row>
    <row r="1329" spans="1:13">
      <c r="E1329" s="76"/>
      <c r="F1329" s="76"/>
    </row>
    <row r="1330" spans="1:13">
      <c r="C1330" s="41"/>
      <c r="E1330" s="76"/>
      <c r="F1330" s="76"/>
      <c r="G1330" s="40"/>
      <c r="H1330" s="77"/>
      <c r="M1330" s="40"/>
    </row>
    <row r="1331" spans="1:13">
      <c r="E1331" s="76"/>
      <c r="F1331" s="76"/>
      <c r="G1331" s="41"/>
      <c r="H1331" s="41"/>
      <c r="I1331" s="41"/>
      <c r="J1331" s="41"/>
      <c r="K1331" s="40"/>
      <c r="M1331" s="40"/>
    </row>
    <row r="1332" spans="1:13">
      <c r="E1332" s="76"/>
      <c r="F1332" s="76"/>
      <c r="G1332" s="40"/>
      <c r="H1332" s="40"/>
      <c r="I1332" s="40"/>
      <c r="K1332" s="41"/>
      <c r="L1332" s="41"/>
      <c r="M1332" s="77"/>
    </row>
    <row r="1333" spans="1:13">
      <c r="E1333" s="76"/>
      <c r="F1333" s="76"/>
      <c r="I1333" s="40"/>
      <c r="K1333" s="41"/>
      <c r="L1333" s="41"/>
      <c r="M1333" s="40"/>
    </row>
    <row r="1334" spans="1:13">
      <c r="E1334" s="76"/>
      <c r="F1334" s="76"/>
      <c r="G1334" s="40"/>
      <c r="H1334" s="40"/>
      <c r="I1334" s="40"/>
      <c r="K1334" s="41"/>
      <c r="L1334" s="41"/>
      <c r="M1334" s="77"/>
    </row>
    <row r="1335" spans="1:13">
      <c r="E1335" s="76"/>
      <c r="F1335" s="76"/>
      <c r="I1335" s="40"/>
      <c r="K1335" s="41"/>
      <c r="L1335" s="41"/>
      <c r="M1335" s="40"/>
    </row>
    <row r="1336" spans="1:13">
      <c r="E1336" s="84"/>
      <c r="F1336" s="76"/>
      <c r="I1336" s="40"/>
      <c r="K1336" s="41"/>
      <c r="L1336" s="41"/>
      <c r="M1336" s="40"/>
    </row>
    <row r="1337" spans="1:13">
      <c r="C1337" s="88"/>
      <c r="E1337" s="84"/>
      <c r="F1337" s="76"/>
      <c r="G1337" s="41"/>
      <c r="H1337" s="41"/>
      <c r="I1337" s="40"/>
      <c r="K1337" s="41"/>
      <c r="L1337" s="41"/>
      <c r="M1337" s="40"/>
    </row>
    <row r="1338" spans="1:13">
      <c r="E1338" s="76"/>
      <c r="F1338" s="76"/>
      <c r="G1338" s="40"/>
      <c r="H1338" s="77"/>
      <c r="I1338" s="40"/>
      <c r="J1338" s="77"/>
      <c r="K1338" s="41"/>
      <c r="L1338" s="41"/>
      <c r="M1338" s="40"/>
    </row>
    <row r="1339" spans="1:13">
      <c r="E1339" s="76"/>
      <c r="F1339" s="76"/>
      <c r="G1339" s="41"/>
      <c r="H1339" s="41"/>
      <c r="I1339" s="40"/>
      <c r="J1339" s="77"/>
      <c r="K1339" s="41"/>
      <c r="L1339" s="41"/>
      <c r="M1339" s="40"/>
    </row>
    <row r="1340" spans="1:13">
      <c r="E1340" s="76"/>
      <c r="F1340" s="76"/>
      <c r="G1340" s="40"/>
      <c r="H1340" s="40"/>
      <c r="I1340" s="77"/>
      <c r="J1340" s="77"/>
      <c r="K1340" s="41"/>
      <c r="L1340" s="41"/>
      <c r="M1340" s="40"/>
    </row>
    <row r="1341" spans="1:13">
      <c r="E1341" s="76"/>
      <c r="F1341" s="76"/>
      <c r="I1341" s="40"/>
      <c r="J1341" s="77"/>
      <c r="K1341" s="41"/>
      <c r="L1341" s="41"/>
      <c r="M1341" s="40"/>
    </row>
    <row r="1342" spans="1:13">
      <c r="B1342" s="86"/>
      <c r="E1342" s="76"/>
      <c r="F1342" s="76"/>
      <c r="I1342" s="40"/>
      <c r="K1342" s="40"/>
      <c r="L1342" s="40"/>
      <c r="M1342" s="40"/>
    </row>
    <row r="1343" spans="1:13">
      <c r="A1343" s="41"/>
      <c r="B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</row>
    <row r="1344" spans="1:13">
      <c r="E1344" s="76"/>
      <c r="F1344" s="76"/>
    </row>
    <row r="1345" spans="2:13">
      <c r="E1345" s="76"/>
      <c r="F1345" s="76"/>
      <c r="G1345" s="40"/>
      <c r="H1345" s="77"/>
      <c r="M1345" s="40"/>
    </row>
    <row r="1346" spans="2:13">
      <c r="E1346" s="76"/>
      <c r="F1346" s="76"/>
      <c r="G1346" s="41"/>
      <c r="H1346" s="41"/>
      <c r="I1346" s="41"/>
      <c r="J1346" s="41"/>
      <c r="K1346" s="40"/>
      <c r="M1346" s="40"/>
    </row>
    <row r="1347" spans="2:13">
      <c r="E1347" s="76"/>
      <c r="F1347" s="76"/>
      <c r="G1347" s="40"/>
      <c r="H1347" s="40"/>
      <c r="I1347" s="40"/>
      <c r="K1347" s="41"/>
      <c r="L1347" s="41"/>
      <c r="M1347" s="77"/>
    </row>
    <row r="1348" spans="2:13">
      <c r="E1348" s="76"/>
      <c r="F1348" s="76"/>
      <c r="I1348" s="40"/>
      <c r="K1348" s="41"/>
      <c r="L1348" s="41"/>
      <c r="M1348" s="40"/>
    </row>
    <row r="1349" spans="2:13">
      <c r="C1349" s="88"/>
      <c r="E1349" s="84"/>
      <c r="F1349" s="76"/>
      <c r="I1349" s="40"/>
      <c r="K1349" s="41"/>
      <c r="L1349" s="41"/>
      <c r="M1349" s="40"/>
    </row>
    <row r="1350" spans="2:13">
      <c r="E1350" s="84"/>
      <c r="F1350" s="76"/>
      <c r="G1350" s="41"/>
      <c r="H1350" s="41"/>
      <c r="I1350" s="40"/>
      <c r="K1350" s="41"/>
      <c r="L1350" s="41"/>
      <c r="M1350" s="40"/>
    </row>
    <row r="1351" spans="2:13">
      <c r="E1351" s="76"/>
      <c r="F1351" s="76"/>
      <c r="G1351" s="40"/>
      <c r="H1351" s="77"/>
      <c r="I1351" s="40"/>
      <c r="J1351" s="77"/>
      <c r="K1351" s="41"/>
      <c r="L1351" s="41"/>
      <c r="M1351" s="40"/>
    </row>
    <row r="1352" spans="2:13">
      <c r="E1352" s="76"/>
      <c r="F1352" s="76"/>
      <c r="G1352" s="41"/>
      <c r="H1352" s="41"/>
      <c r="I1352" s="40"/>
      <c r="J1352" s="77"/>
      <c r="K1352" s="41"/>
      <c r="L1352" s="41"/>
      <c r="M1352" s="40"/>
    </row>
    <row r="1353" spans="2:13">
      <c r="E1353" s="76"/>
      <c r="F1353" s="76"/>
      <c r="G1353" s="40"/>
      <c r="H1353" s="40"/>
      <c r="I1353" s="77"/>
      <c r="J1353" s="77"/>
      <c r="K1353" s="41"/>
      <c r="L1353" s="41"/>
      <c r="M1353" s="40"/>
    </row>
    <row r="1354" spans="2:13">
      <c r="E1354" s="76"/>
      <c r="F1354" s="76"/>
      <c r="I1354" s="40"/>
      <c r="J1354" s="77"/>
      <c r="K1354" s="41"/>
      <c r="L1354" s="41"/>
      <c r="M1354" s="40"/>
    </row>
    <row r="1355" spans="2:13">
      <c r="B1355" s="86"/>
      <c r="E1355" s="76"/>
      <c r="F1355" s="76"/>
      <c r="I1355" s="40"/>
      <c r="K1355" s="40"/>
      <c r="L1355" s="40"/>
      <c r="M1355" s="40"/>
    </row>
    <row r="1356" spans="2:13">
      <c r="E1356" s="76"/>
      <c r="F1356" s="76"/>
    </row>
    <row r="1357" spans="2:13">
      <c r="E1357" s="76"/>
      <c r="F1357" s="76"/>
      <c r="G1357" s="40"/>
      <c r="H1357" s="77"/>
      <c r="M1357" s="40"/>
    </row>
    <row r="1358" spans="2:13">
      <c r="E1358" s="76"/>
      <c r="F1358" s="76"/>
      <c r="G1358" s="41"/>
      <c r="H1358" s="41"/>
      <c r="I1358" s="41"/>
      <c r="J1358" s="41"/>
      <c r="K1358" s="40"/>
      <c r="M1358" s="40"/>
    </row>
    <row r="1359" spans="2:13">
      <c r="E1359" s="76"/>
      <c r="F1359" s="76"/>
      <c r="G1359" s="40"/>
      <c r="H1359" s="40"/>
      <c r="I1359" s="40"/>
      <c r="K1359" s="41"/>
      <c r="L1359" s="41"/>
      <c r="M1359" s="77"/>
    </row>
    <row r="1360" spans="2:13">
      <c r="E1360" s="76"/>
      <c r="F1360" s="76"/>
      <c r="I1360" s="40"/>
      <c r="K1360" s="41"/>
      <c r="L1360" s="41"/>
      <c r="M1360" s="40"/>
    </row>
    <row r="1361" spans="2:13">
      <c r="C1361" s="88"/>
      <c r="E1361" s="84"/>
      <c r="F1361" s="76"/>
      <c r="I1361" s="40"/>
      <c r="K1361" s="41"/>
      <c r="L1361" s="41"/>
      <c r="M1361" s="40"/>
    </row>
    <row r="1362" spans="2:13">
      <c r="E1362" s="84"/>
      <c r="F1362" s="76"/>
      <c r="G1362" s="41"/>
      <c r="H1362" s="41"/>
      <c r="I1362" s="40"/>
      <c r="K1362" s="41"/>
      <c r="L1362" s="41"/>
      <c r="M1362" s="40"/>
    </row>
    <row r="1363" spans="2:13">
      <c r="E1363" s="76"/>
      <c r="F1363" s="76"/>
      <c r="G1363" s="40"/>
      <c r="H1363" s="77"/>
      <c r="I1363" s="40"/>
      <c r="J1363" s="77"/>
      <c r="K1363" s="41"/>
      <c r="L1363" s="41"/>
      <c r="M1363" s="40"/>
    </row>
    <row r="1364" spans="2:13">
      <c r="E1364" s="76"/>
      <c r="F1364" s="76"/>
      <c r="G1364" s="41"/>
      <c r="H1364" s="41"/>
      <c r="I1364" s="40"/>
      <c r="J1364" s="77"/>
      <c r="K1364" s="41"/>
      <c r="L1364" s="41"/>
      <c r="M1364" s="40"/>
    </row>
    <row r="1365" spans="2:13">
      <c r="C1365" s="41"/>
      <c r="E1365" s="76"/>
      <c r="F1365" s="76"/>
      <c r="G1365" s="40"/>
      <c r="H1365" s="40"/>
      <c r="I1365" s="77"/>
      <c r="J1365" s="77"/>
      <c r="K1365" s="41"/>
      <c r="L1365" s="41"/>
      <c r="M1365" s="40"/>
    </row>
    <row r="1366" spans="2:13">
      <c r="E1366" s="76"/>
      <c r="F1366" s="76"/>
      <c r="I1366" s="40"/>
      <c r="J1366" s="77"/>
      <c r="K1366" s="41"/>
      <c r="L1366" s="41"/>
      <c r="M1366" s="40"/>
    </row>
    <row r="1367" spans="2:13">
      <c r="B1367" s="86"/>
      <c r="E1367" s="76"/>
      <c r="F1367" s="76"/>
      <c r="I1367" s="40"/>
      <c r="K1367" s="40"/>
      <c r="L1367" s="40"/>
      <c r="M1367" s="40"/>
    </row>
    <row r="1368" spans="2:13">
      <c r="E1368" s="76"/>
      <c r="F1368" s="76"/>
    </row>
    <row r="1369" spans="2:13">
      <c r="E1369" s="76"/>
      <c r="F1369" s="76"/>
      <c r="G1369" s="40"/>
      <c r="H1369" s="77"/>
      <c r="M1369" s="40"/>
    </row>
    <row r="1370" spans="2:13">
      <c r="E1370" s="76"/>
      <c r="F1370" s="76"/>
      <c r="G1370" s="41"/>
      <c r="H1370" s="41"/>
      <c r="I1370" s="41"/>
      <c r="J1370" s="41"/>
      <c r="K1370" s="40"/>
      <c r="M1370" s="40"/>
    </row>
    <row r="1371" spans="2:13">
      <c r="E1371" s="76"/>
      <c r="F1371" s="76"/>
      <c r="G1371" s="40"/>
      <c r="H1371" s="40"/>
      <c r="I1371" s="40"/>
      <c r="K1371" s="41"/>
      <c r="L1371" s="41"/>
      <c r="M1371" s="77"/>
    </row>
    <row r="1372" spans="2:13">
      <c r="E1372" s="76"/>
      <c r="F1372" s="76"/>
      <c r="I1372" s="40"/>
      <c r="K1372" s="41"/>
      <c r="L1372" s="41"/>
      <c r="M1372" s="40"/>
    </row>
    <row r="1373" spans="2:13">
      <c r="E1373" s="84"/>
      <c r="F1373" s="76"/>
      <c r="I1373" s="40"/>
      <c r="K1373" s="41"/>
      <c r="L1373" s="41"/>
      <c r="M1373" s="40"/>
    </row>
    <row r="1374" spans="2:13">
      <c r="C1374" s="88"/>
      <c r="E1374" s="84"/>
      <c r="F1374" s="76"/>
      <c r="G1374" s="41"/>
      <c r="H1374" s="41"/>
      <c r="I1374" s="40"/>
      <c r="K1374" s="41"/>
      <c r="L1374" s="41"/>
      <c r="M1374" s="40"/>
    </row>
    <row r="1375" spans="2:13">
      <c r="E1375" s="76"/>
      <c r="F1375" s="76"/>
      <c r="G1375" s="40"/>
      <c r="H1375" s="77"/>
      <c r="I1375" s="40"/>
      <c r="J1375" s="77"/>
      <c r="K1375" s="41"/>
      <c r="L1375" s="41"/>
      <c r="M1375" s="40"/>
    </row>
    <row r="1376" spans="2:13">
      <c r="E1376" s="76"/>
      <c r="F1376" s="76"/>
      <c r="G1376" s="41"/>
      <c r="H1376" s="41"/>
      <c r="I1376" s="40"/>
      <c r="J1376" s="77"/>
      <c r="K1376" s="41"/>
      <c r="L1376" s="41"/>
      <c r="M1376" s="40"/>
    </row>
    <row r="1377" spans="1:13">
      <c r="E1377" s="76"/>
      <c r="F1377" s="76"/>
      <c r="G1377" s="40"/>
      <c r="H1377" s="40"/>
      <c r="I1377" s="77"/>
      <c r="J1377" s="77"/>
      <c r="K1377" s="41"/>
      <c r="L1377" s="41"/>
      <c r="M1377" s="40"/>
    </row>
    <row r="1378" spans="1:13">
      <c r="A1378" s="41"/>
      <c r="B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</row>
    <row r="1379" spans="1:13">
      <c r="E1379" s="76"/>
      <c r="F1379" s="76"/>
      <c r="I1379" s="40"/>
      <c r="J1379" s="77"/>
      <c r="K1379" s="41"/>
      <c r="L1379" s="41"/>
      <c r="M1379" s="40"/>
    </row>
    <row r="1380" spans="1:13">
      <c r="B1380" s="86"/>
      <c r="E1380" s="76"/>
      <c r="F1380" s="76"/>
      <c r="I1380" s="40"/>
      <c r="K1380" s="40"/>
      <c r="L1380" s="40"/>
      <c r="M1380" s="40"/>
    </row>
    <row r="1381" spans="1:13">
      <c r="E1381" s="76"/>
      <c r="F1381" s="76"/>
    </row>
    <row r="1382" spans="1:13">
      <c r="E1382" s="76"/>
      <c r="F1382" s="76"/>
      <c r="G1382" s="40"/>
      <c r="H1382" s="77"/>
      <c r="M1382" s="40"/>
    </row>
    <row r="1383" spans="1:13">
      <c r="E1383" s="76"/>
      <c r="F1383" s="76"/>
      <c r="G1383" s="41"/>
      <c r="H1383" s="41"/>
      <c r="I1383" s="41"/>
      <c r="J1383" s="41"/>
      <c r="K1383" s="40"/>
      <c r="M1383" s="40"/>
    </row>
    <row r="1384" spans="1:13">
      <c r="E1384" s="76"/>
      <c r="F1384" s="76"/>
      <c r="G1384" s="40"/>
      <c r="H1384" s="40"/>
      <c r="I1384" s="40"/>
      <c r="K1384" s="41"/>
      <c r="L1384" s="41"/>
      <c r="M1384" s="77"/>
    </row>
    <row r="1385" spans="1:13">
      <c r="E1385" s="76"/>
      <c r="F1385" s="76"/>
      <c r="I1385" s="40"/>
      <c r="K1385" s="41"/>
      <c r="L1385" s="41"/>
      <c r="M1385" s="40"/>
    </row>
    <row r="1386" spans="1:13">
      <c r="C1386" s="88"/>
      <c r="E1386" s="84"/>
      <c r="F1386" s="76"/>
      <c r="I1386" s="40"/>
      <c r="K1386" s="41"/>
      <c r="L1386" s="41"/>
      <c r="M1386" s="40"/>
    </row>
    <row r="1387" spans="1:13">
      <c r="E1387" s="84"/>
      <c r="F1387" s="76"/>
      <c r="G1387" s="41"/>
      <c r="H1387" s="41"/>
      <c r="I1387" s="40"/>
      <c r="K1387" s="41"/>
      <c r="L1387" s="41"/>
      <c r="M1387" s="40"/>
    </row>
    <row r="1388" spans="1:13">
      <c r="E1388" s="76"/>
      <c r="F1388" s="76"/>
      <c r="G1388" s="40"/>
      <c r="H1388" s="77"/>
      <c r="I1388" s="40"/>
      <c r="J1388" s="77"/>
      <c r="K1388" s="41"/>
      <c r="L1388" s="41"/>
      <c r="M1388" s="40"/>
    </row>
    <row r="1389" spans="1:13">
      <c r="E1389" s="76"/>
      <c r="F1389" s="76"/>
      <c r="G1389" s="41"/>
      <c r="H1389" s="41"/>
      <c r="I1389" s="40"/>
      <c r="J1389" s="77"/>
      <c r="K1389" s="41"/>
      <c r="L1389" s="41"/>
      <c r="M1389" s="40"/>
    </row>
    <row r="1390" spans="1:13">
      <c r="E1390" s="76"/>
      <c r="F1390" s="76"/>
      <c r="G1390" s="40"/>
      <c r="H1390" s="40"/>
      <c r="I1390" s="77"/>
      <c r="J1390" s="77"/>
      <c r="K1390" s="41"/>
      <c r="L1390" s="41"/>
      <c r="M1390" s="40"/>
    </row>
    <row r="1391" spans="1:13">
      <c r="E1391" s="76"/>
      <c r="F1391" s="76"/>
      <c r="I1391" s="40"/>
      <c r="J1391" s="77"/>
      <c r="K1391" s="41"/>
      <c r="L1391" s="41"/>
      <c r="M1391" s="40"/>
    </row>
    <row r="1392" spans="1:13">
      <c r="B1392" s="86"/>
      <c r="E1392" s="76"/>
      <c r="F1392" s="76"/>
      <c r="I1392" s="40"/>
      <c r="K1392" s="40"/>
      <c r="L1392" s="40"/>
      <c r="M1392" s="40"/>
    </row>
    <row r="1393" spans="2:13">
      <c r="E1393" s="76"/>
      <c r="F1393" s="76"/>
    </row>
    <row r="1394" spans="2:13">
      <c r="E1394" s="76"/>
      <c r="F1394" s="76"/>
      <c r="G1394" s="40"/>
      <c r="H1394" s="77"/>
      <c r="M1394" s="40"/>
    </row>
    <row r="1395" spans="2:13">
      <c r="E1395" s="76"/>
      <c r="F1395" s="76"/>
      <c r="G1395" s="41"/>
      <c r="H1395" s="41"/>
      <c r="I1395" s="41"/>
      <c r="J1395" s="41"/>
      <c r="K1395" s="40"/>
      <c r="M1395" s="40"/>
    </row>
    <row r="1396" spans="2:13">
      <c r="E1396" s="76"/>
      <c r="F1396" s="76"/>
      <c r="G1396" s="40"/>
      <c r="H1396" s="40"/>
      <c r="I1396" s="40"/>
      <c r="K1396" s="41"/>
      <c r="L1396" s="41"/>
      <c r="M1396" s="77"/>
    </row>
    <row r="1397" spans="2:13">
      <c r="E1397" s="76"/>
      <c r="F1397" s="76"/>
      <c r="I1397" s="40"/>
      <c r="K1397" s="41"/>
      <c r="L1397" s="41"/>
      <c r="M1397" s="40"/>
    </row>
    <row r="1398" spans="2:13">
      <c r="C1398" s="88"/>
      <c r="E1398" s="84"/>
      <c r="F1398" s="76"/>
      <c r="I1398" s="40"/>
      <c r="K1398" s="41"/>
      <c r="L1398" s="41"/>
      <c r="M1398" s="40"/>
    </row>
    <row r="1399" spans="2:13">
      <c r="E1399" s="84"/>
      <c r="F1399" s="76"/>
      <c r="G1399" s="41"/>
      <c r="H1399" s="41"/>
      <c r="I1399" s="40"/>
      <c r="K1399" s="41"/>
      <c r="L1399" s="41"/>
      <c r="M1399" s="40"/>
    </row>
    <row r="1400" spans="2:13">
      <c r="C1400" s="41"/>
      <c r="E1400" s="76"/>
      <c r="F1400" s="76"/>
      <c r="G1400" s="40"/>
      <c r="H1400" s="77"/>
      <c r="I1400" s="40"/>
      <c r="J1400" s="77"/>
      <c r="K1400" s="41"/>
      <c r="L1400" s="41"/>
      <c r="M1400" s="40"/>
    </row>
    <row r="1401" spans="2:13">
      <c r="E1401" s="76"/>
      <c r="F1401" s="76"/>
      <c r="G1401" s="41"/>
      <c r="H1401" s="41"/>
      <c r="I1401" s="40"/>
      <c r="J1401" s="77"/>
      <c r="K1401" s="41"/>
      <c r="L1401" s="41"/>
      <c r="M1401" s="40"/>
    </row>
    <row r="1402" spans="2:13">
      <c r="E1402" s="76"/>
      <c r="F1402" s="76"/>
      <c r="G1402" s="40"/>
      <c r="H1402" s="40"/>
      <c r="I1402" s="77"/>
      <c r="J1402" s="77"/>
      <c r="K1402" s="41"/>
      <c r="L1402" s="41"/>
      <c r="M1402" s="40"/>
    </row>
    <row r="1403" spans="2:13">
      <c r="E1403" s="76"/>
      <c r="F1403" s="76"/>
      <c r="I1403" s="40"/>
      <c r="J1403" s="77"/>
      <c r="K1403" s="41"/>
      <c r="L1403" s="41"/>
      <c r="M1403" s="40"/>
    </row>
    <row r="1404" spans="2:13">
      <c r="B1404" s="86"/>
      <c r="E1404" s="76"/>
      <c r="F1404" s="76"/>
      <c r="I1404" s="40"/>
      <c r="K1404" s="40"/>
      <c r="L1404" s="40"/>
      <c r="M1404" s="40"/>
    </row>
    <row r="1405" spans="2:13">
      <c r="E1405" s="76"/>
      <c r="F1405" s="76"/>
    </row>
    <row r="1406" spans="2:13">
      <c r="E1406" s="76"/>
      <c r="F1406" s="76"/>
      <c r="G1406" s="40"/>
      <c r="H1406" s="77"/>
      <c r="M1406" s="40"/>
    </row>
    <row r="1407" spans="2:13">
      <c r="E1407" s="76"/>
      <c r="F1407" s="76"/>
      <c r="G1407" s="41"/>
      <c r="H1407" s="41"/>
      <c r="I1407" s="41"/>
      <c r="J1407" s="41"/>
      <c r="K1407" s="40"/>
      <c r="M1407" s="40"/>
    </row>
    <row r="1408" spans="2:13">
      <c r="E1408" s="76"/>
      <c r="F1408" s="76"/>
      <c r="G1408" s="40"/>
      <c r="H1408" s="40"/>
      <c r="I1408" s="40"/>
      <c r="K1408" s="41"/>
      <c r="L1408" s="41"/>
      <c r="M1408" s="77"/>
    </row>
    <row r="1409" spans="1:13">
      <c r="C1409" s="41"/>
      <c r="E1409" s="76"/>
      <c r="F1409" s="76"/>
      <c r="I1409" s="40"/>
      <c r="K1409" s="41"/>
      <c r="L1409" s="41"/>
      <c r="M1409" s="40"/>
    </row>
    <row r="1410" spans="1:13">
      <c r="C1410" s="88"/>
      <c r="E1410" s="84"/>
      <c r="F1410" s="76"/>
      <c r="I1410" s="40"/>
      <c r="K1410" s="41"/>
      <c r="L1410" s="41"/>
      <c r="M1410" s="40"/>
    </row>
    <row r="1411" spans="1:13">
      <c r="E1411" s="84"/>
      <c r="F1411" s="76"/>
      <c r="G1411" s="41"/>
      <c r="H1411" s="41"/>
      <c r="I1411" s="40"/>
      <c r="K1411" s="41"/>
      <c r="L1411" s="41"/>
      <c r="M1411" s="40"/>
    </row>
    <row r="1412" spans="1:13">
      <c r="E1412" s="76"/>
      <c r="F1412" s="76"/>
      <c r="G1412" s="40"/>
      <c r="H1412" s="77"/>
      <c r="I1412" s="40"/>
      <c r="J1412" s="77"/>
      <c r="K1412" s="41"/>
      <c r="L1412" s="41"/>
      <c r="M1412" s="40"/>
    </row>
    <row r="1413" spans="1:13">
      <c r="A1413" s="41"/>
      <c r="B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</row>
    <row r="1414" spans="1:13">
      <c r="E1414" s="76"/>
      <c r="F1414" s="76"/>
      <c r="G1414" s="41"/>
      <c r="H1414" s="41"/>
      <c r="I1414" s="40"/>
      <c r="J1414" s="77"/>
      <c r="K1414" s="41"/>
      <c r="L1414" s="41"/>
      <c r="M1414" s="40"/>
    </row>
    <row r="1415" spans="1:13">
      <c r="E1415" s="76"/>
      <c r="F1415" s="76"/>
      <c r="G1415" s="40"/>
      <c r="H1415" s="40"/>
      <c r="I1415" s="77"/>
      <c r="J1415" s="77"/>
      <c r="K1415" s="41"/>
      <c r="L1415" s="41"/>
      <c r="M1415" s="40"/>
    </row>
    <row r="1416" spans="1:13">
      <c r="E1416" s="76"/>
      <c r="F1416" s="76"/>
      <c r="I1416" s="40"/>
      <c r="J1416" s="77"/>
      <c r="K1416" s="41"/>
      <c r="L1416" s="41"/>
      <c r="M1416" s="40"/>
    </row>
    <row r="1417" spans="1:13">
      <c r="B1417" s="86"/>
      <c r="E1417" s="76"/>
      <c r="F1417" s="76"/>
      <c r="I1417" s="40"/>
      <c r="K1417" s="40"/>
      <c r="L1417" s="40"/>
      <c r="M1417" s="40"/>
    </row>
    <row r="1418" spans="1:13">
      <c r="E1418" s="76"/>
      <c r="F1418" s="76"/>
    </row>
    <row r="1419" spans="1:13">
      <c r="E1419" s="76"/>
      <c r="F1419" s="76"/>
      <c r="G1419" s="40"/>
      <c r="H1419" s="77"/>
      <c r="M1419" s="40"/>
    </row>
    <row r="1420" spans="1:13">
      <c r="E1420" s="76"/>
      <c r="F1420" s="76"/>
      <c r="G1420" s="41"/>
      <c r="H1420" s="41"/>
      <c r="I1420" s="41"/>
      <c r="J1420" s="41"/>
      <c r="K1420" s="40"/>
      <c r="M1420" s="40"/>
    </row>
    <row r="1421" spans="1:13">
      <c r="E1421" s="76"/>
      <c r="F1421" s="76"/>
      <c r="G1421" s="40"/>
      <c r="H1421" s="40"/>
      <c r="I1421" s="40"/>
      <c r="K1421" s="41"/>
      <c r="L1421" s="41"/>
      <c r="M1421" s="77"/>
    </row>
    <row r="1422" spans="1:13">
      <c r="C1422" s="88"/>
      <c r="E1422" s="76"/>
      <c r="F1422" s="76"/>
      <c r="I1422" s="40"/>
      <c r="K1422" s="41"/>
      <c r="L1422" s="41"/>
      <c r="M1422" s="40"/>
    </row>
    <row r="1423" spans="1:13">
      <c r="E1423" s="84"/>
      <c r="F1423" s="76"/>
      <c r="I1423" s="40"/>
      <c r="K1423" s="41"/>
      <c r="L1423" s="41"/>
      <c r="M1423" s="40"/>
    </row>
    <row r="1424" spans="1:13">
      <c r="E1424" s="76"/>
      <c r="F1424" s="76"/>
      <c r="G1424" s="40"/>
      <c r="H1424" s="77"/>
      <c r="M1424" s="40"/>
    </row>
    <row r="1425" spans="1:13">
      <c r="E1425" s="76"/>
      <c r="F1425" s="76"/>
      <c r="G1425" s="41"/>
      <c r="H1425" s="41"/>
      <c r="I1425" s="41"/>
      <c r="J1425" s="41"/>
      <c r="K1425" s="40"/>
      <c r="M1425" s="40"/>
    </row>
    <row r="1426" spans="1:13">
      <c r="E1426" s="76"/>
      <c r="F1426" s="76"/>
      <c r="G1426" s="40"/>
      <c r="H1426" s="40"/>
      <c r="I1426" s="40"/>
      <c r="K1426" s="41"/>
      <c r="L1426" s="41"/>
      <c r="M1426" s="77"/>
    </row>
    <row r="1427" spans="1:13">
      <c r="E1427" s="76"/>
      <c r="F1427" s="76"/>
      <c r="I1427" s="40"/>
      <c r="K1427" s="41"/>
      <c r="L1427" s="41"/>
      <c r="M1427" s="40"/>
    </row>
    <row r="1428" spans="1:13">
      <c r="E1428" s="84"/>
      <c r="F1428" s="76"/>
      <c r="I1428" s="40"/>
      <c r="K1428" s="41"/>
      <c r="L1428" s="41"/>
      <c r="M1428" s="40"/>
    </row>
    <row r="1429" spans="1:13">
      <c r="A1429" s="41"/>
      <c r="B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</row>
    <row r="1430" spans="1:13">
      <c r="E1430" s="84"/>
      <c r="F1430" s="76"/>
      <c r="G1430" s="41"/>
      <c r="H1430" s="41"/>
      <c r="I1430" s="40"/>
      <c r="K1430" s="41"/>
      <c r="L1430" s="41"/>
      <c r="M1430" s="40"/>
    </row>
    <row r="1431" spans="1:13">
      <c r="E1431" s="76"/>
      <c r="F1431" s="76"/>
      <c r="G1431" s="40"/>
      <c r="H1431" s="77"/>
      <c r="I1431" s="40"/>
      <c r="J1431" s="77"/>
      <c r="K1431" s="41"/>
      <c r="L1431" s="41"/>
      <c r="M1431" s="40"/>
    </row>
    <row r="1432" spans="1:13">
      <c r="E1432" s="76"/>
      <c r="F1432" s="76"/>
      <c r="G1432" s="41"/>
      <c r="H1432" s="41"/>
      <c r="I1432" s="40"/>
      <c r="J1432" s="77"/>
      <c r="K1432" s="41"/>
      <c r="L1432" s="41"/>
      <c r="M1432" s="40"/>
    </row>
    <row r="1433" spans="1:13">
      <c r="E1433" s="76"/>
      <c r="F1433" s="76"/>
      <c r="G1433" s="40"/>
      <c r="H1433" s="40"/>
      <c r="I1433" s="77"/>
      <c r="J1433" s="77"/>
      <c r="K1433" s="41"/>
      <c r="L1433" s="41"/>
      <c r="M1433" s="40"/>
    </row>
    <row r="1434" spans="1:13">
      <c r="C1434" s="88"/>
      <c r="E1434" s="76"/>
      <c r="F1434" s="76"/>
      <c r="I1434" s="40"/>
      <c r="J1434" s="77"/>
      <c r="K1434" s="41"/>
      <c r="L1434" s="41"/>
      <c r="M1434" s="40"/>
    </row>
    <row r="1435" spans="1:13">
      <c r="B1435" s="86"/>
      <c r="E1435" s="76"/>
      <c r="F1435" s="76"/>
      <c r="I1435" s="40"/>
      <c r="K1435" s="40"/>
      <c r="L1435" s="40"/>
      <c r="M1435" s="40"/>
    </row>
    <row r="1436" spans="1:13">
      <c r="E1436" s="76"/>
      <c r="F1436" s="76"/>
    </row>
    <row r="1437" spans="1:13">
      <c r="E1437" s="76"/>
      <c r="F1437" s="76"/>
      <c r="G1437" s="40"/>
      <c r="H1437" s="77"/>
      <c r="M1437" s="40"/>
    </row>
    <row r="1438" spans="1:13">
      <c r="E1438" s="76"/>
      <c r="F1438" s="76"/>
      <c r="G1438" s="41"/>
      <c r="H1438" s="41"/>
      <c r="I1438" s="41"/>
      <c r="J1438" s="41"/>
      <c r="K1438" s="40"/>
      <c r="M1438" s="40"/>
    </row>
    <row r="1439" spans="1:13">
      <c r="E1439" s="76"/>
      <c r="F1439" s="76"/>
      <c r="G1439" s="40"/>
      <c r="H1439" s="40"/>
      <c r="I1439" s="40"/>
      <c r="K1439" s="41"/>
      <c r="L1439" s="41"/>
      <c r="M1439" s="77"/>
    </row>
    <row r="1440" spans="1:13">
      <c r="E1440" s="76"/>
      <c r="F1440" s="76"/>
      <c r="I1440" s="40"/>
      <c r="K1440" s="41"/>
      <c r="L1440" s="41"/>
      <c r="M1440" s="40"/>
    </row>
    <row r="1441" spans="2:13">
      <c r="E1441" s="84"/>
      <c r="F1441" s="76"/>
      <c r="I1441" s="40"/>
      <c r="K1441" s="41"/>
      <c r="L1441" s="41"/>
      <c r="M1441" s="40"/>
    </row>
    <row r="1442" spans="2:13">
      <c r="E1442" s="84"/>
      <c r="F1442" s="76"/>
      <c r="G1442" s="41"/>
      <c r="H1442" s="41"/>
      <c r="I1442" s="40"/>
      <c r="K1442" s="41"/>
      <c r="L1442" s="41"/>
      <c r="M1442" s="40"/>
    </row>
    <row r="1443" spans="2:13">
      <c r="E1443" s="76"/>
      <c r="F1443" s="76"/>
      <c r="G1443" s="40"/>
      <c r="H1443" s="77"/>
      <c r="I1443" s="40"/>
      <c r="J1443" s="77"/>
      <c r="K1443" s="41"/>
      <c r="L1443" s="41"/>
      <c r="M1443" s="40"/>
    </row>
    <row r="1444" spans="2:13">
      <c r="C1444" s="41"/>
      <c r="E1444" s="76"/>
      <c r="F1444" s="76"/>
      <c r="G1444" s="41"/>
      <c r="H1444" s="41"/>
      <c r="I1444" s="40"/>
      <c r="J1444" s="77"/>
      <c r="K1444" s="41"/>
      <c r="L1444" s="41"/>
      <c r="M1444" s="40"/>
    </row>
    <row r="1445" spans="2:13">
      <c r="E1445" s="76"/>
      <c r="F1445" s="76"/>
      <c r="G1445" s="40"/>
      <c r="H1445" s="40"/>
      <c r="I1445" s="77"/>
      <c r="J1445" s="77"/>
      <c r="K1445" s="41"/>
      <c r="L1445" s="41"/>
      <c r="M1445" s="40"/>
    </row>
    <row r="1446" spans="2:13">
      <c r="E1446" s="76"/>
      <c r="F1446" s="76"/>
      <c r="I1446" s="40"/>
      <c r="J1446" s="77"/>
      <c r="K1446" s="41"/>
      <c r="L1446" s="41"/>
      <c r="M1446" s="40"/>
    </row>
    <row r="1447" spans="2:13">
      <c r="B1447" s="86"/>
      <c r="C1447" s="88"/>
      <c r="E1447" s="76"/>
      <c r="F1447" s="76"/>
      <c r="I1447" s="40"/>
      <c r="K1447" s="40"/>
      <c r="L1447" s="40"/>
      <c r="M1447" s="40"/>
    </row>
    <row r="1448" spans="2:13">
      <c r="E1448" s="76"/>
      <c r="F1448" s="76"/>
    </row>
    <row r="1449" spans="2:13">
      <c r="E1449" s="76"/>
      <c r="F1449" s="76"/>
      <c r="G1449" s="40"/>
      <c r="H1449" s="77"/>
      <c r="M1449" s="40"/>
    </row>
    <row r="1450" spans="2:13">
      <c r="E1450" s="76"/>
      <c r="F1450" s="76"/>
      <c r="G1450" s="41"/>
      <c r="H1450" s="41"/>
      <c r="I1450" s="41"/>
      <c r="J1450" s="41"/>
      <c r="K1450" s="40"/>
      <c r="M1450" s="40"/>
    </row>
    <row r="1451" spans="2:13">
      <c r="E1451" s="76"/>
      <c r="F1451" s="76"/>
      <c r="G1451" s="40"/>
      <c r="H1451" s="40"/>
      <c r="I1451" s="40"/>
      <c r="K1451" s="41"/>
      <c r="L1451" s="41"/>
      <c r="M1451" s="77"/>
    </row>
    <row r="1452" spans="2:13">
      <c r="E1452" s="76"/>
      <c r="F1452" s="76"/>
      <c r="I1452" s="40"/>
      <c r="K1452" s="41"/>
      <c r="L1452" s="41"/>
      <c r="M1452" s="40"/>
    </row>
    <row r="1453" spans="2:13">
      <c r="E1453" s="84"/>
      <c r="F1453" s="76"/>
      <c r="I1453" s="40"/>
      <c r="K1453" s="41"/>
      <c r="L1453" s="41"/>
      <c r="M1453" s="40"/>
    </row>
    <row r="1454" spans="2:13">
      <c r="E1454" s="84"/>
      <c r="F1454" s="76"/>
      <c r="G1454" s="41"/>
      <c r="H1454" s="41"/>
      <c r="I1454" s="40"/>
      <c r="K1454" s="41"/>
      <c r="L1454" s="41"/>
      <c r="M1454" s="40"/>
    </row>
    <row r="1455" spans="2:13">
      <c r="E1455" s="76"/>
      <c r="F1455" s="76"/>
      <c r="G1455" s="40"/>
      <c r="H1455" s="77"/>
      <c r="I1455" s="40"/>
      <c r="J1455" s="77"/>
      <c r="K1455" s="41"/>
      <c r="L1455" s="41"/>
      <c r="M1455" s="40"/>
    </row>
    <row r="1456" spans="2:13">
      <c r="E1456" s="76"/>
      <c r="F1456" s="76"/>
      <c r="G1456" s="41"/>
      <c r="H1456" s="41"/>
      <c r="I1456" s="40"/>
      <c r="J1456" s="77"/>
      <c r="K1456" s="41"/>
      <c r="L1456" s="41"/>
      <c r="M1456" s="40"/>
    </row>
    <row r="1457" spans="1:13">
      <c r="E1457" s="76"/>
      <c r="F1457" s="76"/>
      <c r="G1457" s="40"/>
      <c r="H1457" s="40"/>
      <c r="I1457" s="77"/>
      <c r="J1457" s="77"/>
      <c r="K1457" s="41"/>
      <c r="L1457" s="41"/>
      <c r="M1457" s="40"/>
    </row>
    <row r="1458" spans="1:13">
      <c r="E1458" s="76"/>
      <c r="F1458" s="76"/>
      <c r="I1458" s="40"/>
      <c r="J1458" s="77"/>
      <c r="K1458" s="41"/>
      <c r="L1458" s="41"/>
      <c r="M1458" s="40"/>
    </row>
    <row r="1459" spans="1:13">
      <c r="B1459" s="86"/>
      <c r="C1459" s="88"/>
      <c r="E1459" s="76"/>
      <c r="F1459" s="76"/>
      <c r="I1459" s="40"/>
      <c r="K1459" s="40"/>
      <c r="L1459" s="40"/>
      <c r="M1459" s="40"/>
    </row>
    <row r="1460" spans="1:13">
      <c r="E1460" s="76"/>
      <c r="F1460" s="76"/>
    </row>
    <row r="1461" spans="1:13">
      <c r="E1461" s="76"/>
      <c r="F1461" s="76"/>
      <c r="G1461" s="40"/>
      <c r="H1461" s="77"/>
      <c r="M1461" s="40"/>
    </row>
    <row r="1462" spans="1:13">
      <c r="E1462" s="76"/>
      <c r="F1462" s="76"/>
      <c r="G1462" s="41"/>
      <c r="H1462" s="41"/>
      <c r="I1462" s="41"/>
      <c r="J1462" s="41"/>
      <c r="K1462" s="40"/>
      <c r="M1462" s="40"/>
    </row>
    <row r="1463" spans="1:13">
      <c r="E1463" s="76"/>
      <c r="F1463" s="76"/>
      <c r="G1463" s="40"/>
      <c r="H1463" s="40"/>
      <c r="I1463" s="40"/>
      <c r="K1463" s="41"/>
      <c r="L1463" s="41"/>
      <c r="M1463" s="77"/>
    </row>
    <row r="1464" spans="1:13">
      <c r="A1464" s="41"/>
      <c r="B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</row>
    <row r="1465" spans="1:13">
      <c r="E1465" s="76"/>
      <c r="F1465" s="76"/>
      <c r="I1465" s="40"/>
      <c r="K1465" s="41"/>
      <c r="L1465" s="41"/>
      <c r="M1465" s="40"/>
    </row>
    <row r="1466" spans="1:13">
      <c r="E1466" s="84"/>
      <c r="F1466" s="76"/>
      <c r="I1466" s="40"/>
      <c r="K1466" s="41"/>
      <c r="L1466" s="41"/>
      <c r="M1466" s="40"/>
    </row>
    <row r="1467" spans="1:13">
      <c r="E1467" s="84"/>
      <c r="F1467" s="76"/>
      <c r="G1467" s="41"/>
      <c r="H1467" s="41"/>
      <c r="I1467" s="40"/>
      <c r="K1467" s="41"/>
      <c r="L1467" s="41"/>
      <c r="M1467" s="40"/>
    </row>
    <row r="1468" spans="1:13">
      <c r="E1468" s="76"/>
      <c r="F1468" s="76"/>
      <c r="G1468" s="40"/>
      <c r="H1468" s="77"/>
      <c r="I1468" s="40"/>
      <c r="J1468" s="77"/>
      <c r="K1468" s="41"/>
      <c r="L1468" s="41"/>
      <c r="M1468" s="40"/>
    </row>
    <row r="1469" spans="1:13">
      <c r="E1469" s="76"/>
      <c r="F1469" s="76"/>
      <c r="G1469" s="41"/>
      <c r="H1469" s="41"/>
      <c r="I1469" s="40"/>
      <c r="J1469" s="77"/>
      <c r="K1469" s="41"/>
      <c r="L1469" s="41"/>
      <c r="M1469" s="40"/>
    </row>
    <row r="1470" spans="1:13">
      <c r="E1470" s="76"/>
      <c r="F1470" s="76"/>
      <c r="G1470" s="40"/>
      <c r="H1470" s="40"/>
      <c r="I1470" s="77"/>
      <c r="J1470" s="77"/>
      <c r="K1470" s="41"/>
      <c r="L1470" s="41"/>
      <c r="M1470" s="40"/>
    </row>
    <row r="1471" spans="1:13">
      <c r="C1471" s="88"/>
      <c r="E1471" s="76"/>
      <c r="F1471" s="76"/>
      <c r="I1471" s="40"/>
      <c r="J1471" s="77"/>
      <c r="K1471" s="41"/>
      <c r="L1471" s="41"/>
      <c r="M1471" s="40"/>
    </row>
    <row r="1472" spans="1:13">
      <c r="B1472" s="86"/>
      <c r="E1472" s="76"/>
      <c r="F1472" s="76"/>
      <c r="I1472" s="40"/>
      <c r="K1472" s="40"/>
      <c r="L1472" s="40"/>
      <c r="M1472" s="40"/>
    </row>
    <row r="1473" spans="2:13">
      <c r="E1473" s="76"/>
      <c r="F1473" s="76"/>
    </row>
    <row r="1474" spans="2:13">
      <c r="E1474" s="76"/>
      <c r="F1474" s="76"/>
      <c r="G1474" s="40"/>
      <c r="H1474" s="77"/>
      <c r="M1474" s="40"/>
    </row>
    <row r="1475" spans="2:13">
      <c r="E1475" s="76"/>
      <c r="F1475" s="76"/>
      <c r="G1475" s="41"/>
      <c r="H1475" s="41"/>
      <c r="I1475" s="41"/>
      <c r="J1475" s="41"/>
      <c r="K1475" s="40"/>
      <c r="M1475" s="40"/>
    </row>
    <row r="1476" spans="2:13">
      <c r="E1476" s="76"/>
      <c r="F1476" s="76"/>
      <c r="G1476" s="40"/>
      <c r="H1476" s="40"/>
      <c r="I1476" s="40"/>
      <c r="K1476" s="41"/>
      <c r="L1476" s="41"/>
      <c r="M1476" s="77"/>
    </row>
    <row r="1477" spans="2:13">
      <c r="E1477" s="76"/>
      <c r="F1477" s="76"/>
      <c r="I1477" s="40"/>
      <c r="K1477" s="41"/>
      <c r="L1477" s="41"/>
      <c r="M1477" s="40"/>
    </row>
    <row r="1478" spans="2:13">
      <c r="E1478" s="84"/>
      <c r="F1478" s="76"/>
      <c r="I1478" s="40"/>
      <c r="K1478" s="41"/>
      <c r="L1478" s="41"/>
      <c r="M1478" s="40"/>
    </row>
    <row r="1479" spans="2:13">
      <c r="E1479" s="84"/>
      <c r="F1479" s="76"/>
      <c r="G1479" s="41"/>
      <c r="H1479" s="41"/>
      <c r="I1479" s="40"/>
      <c r="K1479" s="41"/>
      <c r="L1479" s="41"/>
      <c r="M1479" s="40"/>
    </row>
    <row r="1480" spans="2:13">
      <c r="E1480" s="76"/>
      <c r="F1480" s="76"/>
      <c r="G1480" s="40"/>
      <c r="H1480" s="77"/>
      <c r="I1480" s="40"/>
      <c r="J1480" s="77"/>
      <c r="K1480" s="41"/>
      <c r="L1480" s="41"/>
      <c r="M1480" s="40"/>
    </row>
    <row r="1481" spans="2:13">
      <c r="E1481" s="76"/>
      <c r="F1481" s="76"/>
      <c r="G1481" s="41"/>
      <c r="H1481" s="41"/>
      <c r="I1481" s="40"/>
      <c r="J1481" s="77"/>
      <c r="K1481" s="41"/>
      <c r="L1481" s="41"/>
      <c r="M1481" s="40"/>
    </row>
    <row r="1482" spans="2:13">
      <c r="E1482" s="76"/>
      <c r="F1482" s="76"/>
      <c r="G1482" s="40"/>
      <c r="H1482" s="40"/>
      <c r="I1482" s="77"/>
      <c r="J1482" s="77"/>
      <c r="K1482" s="41"/>
      <c r="L1482" s="41"/>
      <c r="M1482" s="40"/>
    </row>
    <row r="1483" spans="2:13">
      <c r="E1483" s="76"/>
      <c r="F1483" s="76"/>
      <c r="I1483" s="40"/>
      <c r="J1483" s="77"/>
      <c r="K1483" s="41"/>
      <c r="L1483" s="41"/>
      <c r="M1483" s="40"/>
    </row>
    <row r="1484" spans="2:13">
      <c r="B1484" s="86"/>
      <c r="E1484" s="76"/>
      <c r="F1484" s="76"/>
      <c r="I1484" s="40"/>
      <c r="K1484" s="40"/>
      <c r="L1484" s="40"/>
      <c r="M1484" s="40"/>
    </row>
    <row r="1485" spans="2:13">
      <c r="C1485" s="41"/>
      <c r="E1485" s="76"/>
      <c r="F1485" s="84"/>
      <c r="G1485" s="40"/>
      <c r="H1485" s="82"/>
      <c r="J1485" s="82"/>
      <c r="L1485" s="82"/>
      <c r="M1485" s="82"/>
    </row>
    <row r="1486" spans="2:13">
      <c r="C1486" s="88"/>
      <c r="E1486" s="76"/>
      <c r="F1486" s="76"/>
      <c r="G1486" s="40"/>
      <c r="H1486" s="82"/>
      <c r="J1486" s="82"/>
      <c r="L1486" s="82"/>
      <c r="M1486" s="82"/>
    </row>
    <row r="1487" spans="2:13">
      <c r="E1487" s="76"/>
      <c r="F1487" s="84"/>
      <c r="G1487" s="40"/>
      <c r="H1487" s="82"/>
      <c r="J1487" s="82"/>
      <c r="L1487" s="82"/>
      <c r="M1487" s="82"/>
    </row>
    <row r="1488" spans="2:13">
      <c r="E1488" s="76"/>
      <c r="F1488" s="76"/>
      <c r="G1488" s="40"/>
      <c r="H1488" s="82"/>
      <c r="J1488" s="82"/>
      <c r="L1488" s="82"/>
      <c r="M1488" s="82"/>
    </row>
    <row r="1489" spans="1:13">
      <c r="H1489" s="82"/>
      <c r="J1489" s="82"/>
      <c r="L1489" s="82"/>
      <c r="M1489" s="82"/>
    </row>
    <row r="1490" spans="1:13">
      <c r="E1490" s="76"/>
      <c r="F1490" s="76"/>
      <c r="G1490" s="40"/>
      <c r="H1490" s="82"/>
      <c r="J1490" s="82"/>
      <c r="L1490" s="82"/>
      <c r="M1490" s="82"/>
    </row>
    <row r="1491" spans="1:13">
      <c r="E1491" s="76"/>
      <c r="F1491" s="76"/>
      <c r="G1491" s="40"/>
      <c r="H1491" s="82"/>
      <c r="M1491" s="82"/>
    </row>
    <row r="1492" spans="1:13">
      <c r="E1492" s="76"/>
      <c r="F1492" s="76"/>
      <c r="G1492" s="40"/>
      <c r="H1492" s="82"/>
      <c r="J1492" s="82"/>
      <c r="L1492" s="82"/>
      <c r="M1492" s="82"/>
    </row>
    <row r="1493" spans="1:13">
      <c r="E1493" s="76"/>
      <c r="F1493" s="76"/>
      <c r="G1493" s="40"/>
      <c r="H1493" s="82"/>
      <c r="J1493" s="82"/>
      <c r="L1493" s="82"/>
      <c r="M1493" s="82"/>
    </row>
    <row r="1494" spans="1:13">
      <c r="E1494" s="76"/>
      <c r="F1494" s="76"/>
      <c r="G1494" s="40"/>
      <c r="H1494" s="82"/>
      <c r="J1494" s="82"/>
      <c r="L1494" s="82"/>
      <c r="M1494" s="82"/>
    </row>
    <row r="1498" spans="1:13">
      <c r="C1498" s="88"/>
    </row>
    <row r="1499" spans="1:13">
      <c r="A1499" s="41"/>
      <c r="B1499" s="41"/>
      <c r="D1499" s="41"/>
      <c r="E1499" s="41"/>
      <c r="F1499" s="41"/>
      <c r="G1499" s="41"/>
      <c r="H1499" s="41"/>
      <c r="I1499" s="41"/>
      <c r="J1499" s="41"/>
      <c r="K1499" s="41"/>
      <c r="L1499" s="41"/>
      <c r="M1499" s="41"/>
    </row>
    <row r="1500" spans="1:13">
      <c r="E1500" s="76"/>
      <c r="F1500" s="76"/>
    </row>
    <row r="1501" spans="1:13">
      <c r="B1501" s="86"/>
      <c r="E1501" s="76"/>
      <c r="F1501" s="76"/>
      <c r="I1501" s="40"/>
      <c r="K1501" s="40"/>
      <c r="L1501" s="40"/>
      <c r="M1501" s="40"/>
    </row>
    <row r="1502" spans="1:13">
      <c r="E1502" s="76"/>
      <c r="F1502" s="76"/>
    </row>
    <row r="1503" spans="1:13">
      <c r="E1503" s="76"/>
      <c r="F1503" s="76"/>
    </row>
    <row r="1504" spans="1:13">
      <c r="E1504" s="76"/>
      <c r="F1504" s="76"/>
      <c r="G1504" s="40"/>
      <c r="H1504" s="77"/>
      <c r="M1504" s="40"/>
    </row>
    <row r="1505" spans="2:13">
      <c r="E1505" s="76"/>
      <c r="F1505" s="76"/>
      <c r="G1505" s="41"/>
      <c r="H1505" s="41"/>
      <c r="I1505" s="41"/>
      <c r="J1505" s="41"/>
      <c r="K1505" s="40"/>
      <c r="M1505" s="40"/>
    </row>
    <row r="1506" spans="2:13">
      <c r="E1506" s="76"/>
      <c r="F1506" s="76"/>
      <c r="G1506" s="41"/>
      <c r="H1506" s="41"/>
      <c r="I1506" s="40"/>
      <c r="K1506" s="41"/>
      <c r="L1506" s="41"/>
      <c r="M1506" s="77"/>
    </row>
    <row r="1507" spans="2:13">
      <c r="E1507" s="76"/>
      <c r="F1507" s="76"/>
      <c r="G1507" s="40"/>
      <c r="H1507" s="40"/>
      <c r="I1507" s="40"/>
      <c r="K1507" s="41"/>
      <c r="L1507" s="41"/>
      <c r="M1507" s="40"/>
    </row>
    <row r="1508" spans="2:13">
      <c r="E1508" s="84"/>
      <c r="F1508" s="76"/>
      <c r="I1508" s="40"/>
      <c r="K1508" s="41"/>
      <c r="L1508" s="41"/>
      <c r="M1508" s="40"/>
    </row>
    <row r="1509" spans="2:13">
      <c r="E1509" s="84"/>
      <c r="F1509" s="76"/>
      <c r="I1509" s="40"/>
      <c r="K1509" s="41"/>
      <c r="L1509" s="41"/>
      <c r="M1509" s="40"/>
    </row>
    <row r="1510" spans="2:13">
      <c r="C1510" s="88"/>
      <c r="E1510" s="76"/>
      <c r="F1510" s="76"/>
      <c r="G1510" s="41"/>
      <c r="H1510" s="41"/>
      <c r="I1510" s="40"/>
      <c r="J1510" s="77"/>
      <c r="K1510" s="41"/>
      <c r="L1510" s="41"/>
      <c r="M1510" s="40"/>
    </row>
    <row r="1511" spans="2:13">
      <c r="E1511" s="76"/>
      <c r="F1511" s="76"/>
      <c r="G1511" s="41"/>
      <c r="H1511" s="41"/>
      <c r="I1511" s="77"/>
      <c r="J1511" s="77"/>
      <c r="K1511" s="41"/>
      <c r="L1511" s="41"/>
      <c r="M1511" s="40"/>
    </row>
    <row r="1512" spans="2:13">
      <c r="E1512" s="76"/>
      <c r="F1512" s="76"/>
      <c r="G1512" s="40"/>
      <c r="H1512" s="40"/>
      <c r="I1512" s="40"/>
      <c r="J1512" s="77"/>
      <c r="K1512" s="41"/>
      <c r="L1512" s="41"/>
      <c r="M1512" s="40"/>
    </row>
    <row r="1513" spans="2:13">
      <c r="B1513" s="86"/>
      <c r="E1513" s="76"/>
      <c r="F1513" s="76"/>
      <c r="I1513" s="40"/>
      <c r="K1513" s="40"/>
      <c r="L1513" s="40"/>
      <c r="M1513" s="40"/>
    </row>
    <row r="1514" spans="2:13">
      <c r="E1514" s="76"/>
      <c r="F1514" s="76"/>
    </row>
    <row r="1515" spans="2:13">
      <c r="E1515" s="76"/>
      <c r="F1515" s="76"/>
    </row>
    <row r="1516" spans="2:13">
      <c r="E1516" s="76"/>
      <c r="F1516" s="76"/>
      <c r="G1516" s="40"/>
      <c r="H1516" s="77"/>
      <c r="M1516" s="40"/>
    </row>
    <row r="1517" spans="2:13">
      <c r="E1517" s="76"/>
      <c r="F1517" s="76"/>
      <c r="G1517" s="41"/>
      <c r="H1517" s="41"/>
      <c r="I1517" s="41"/>
      <c r="J1517" s="41"/>
      <c r="K1517" s="40"/>
      <c r="M1517" s="40"/>
    </row>
    <row r="1518" spans="2:13">
      <c r="E1518" s="76"/>
      <c r="F1518" s="76"/>
      <c r="G1518" s="41"/>
      <c r="H1518" s="41"/>
      <c r="I1518" s="40"/>
      <c r="K1518" s="41"/>
      <c r="L1518" s="41"/>
      <c r="M1518" s="77"/>
    </row>
    <row r="1519" spans="2:13">
      <c r="E1519" s="76"/>
      <c r="F1519" s="76"/>
      <c r="G1519" s="40"/>
      <c r="H1519" s="40"/>
      <c r="I1519" s="40"/>
      <c r="K1519" s="41"/>
      <c r="L1519" s="41"/>
      <c r="M1519" s="40"/>
    </row>
    <row r="1520" spans="2:13">
      <c r="C1520" s="41"/>
      <c r="E1520" s="84"/>
      <c r="F1520" s="76"/>
      <c r="I1520" s="40"/>
      <c r="K1520" s="41"/>
      <c r="L1520" s="41"/>
      <c r="M1520" s="40"/>
    </row>
    <row r="1521" spans="1:13">
      <c r="E1521" s="84"/>
      <c r="F1521" s="76"/>
      <c r="I1521" s="40"/>
      <c r="K1521" s="41"/>
      <c r="L1521" s="41"/>
      <c r="M1521" s="40"/>
    </row>
    <row r="1522" spans="1:13">
      <c r="E1522" s="76"/>
      <c r="F1522" s="76"/>
      <c r="G1522" s="41"/>
      <c r="H1522" s="41"/>
      <c r="I1522" s="40"/>
      <c r="J1522" s="77"/>
      <c r="K1522" s="41"/>
      <c r="L1522" s="41"/>
      <c r="M1522" s="40"/>
    </row>
    <row r="1523" spans="1:13">
      <c r="C1523" s="88"/>
      <c r="E1523" s="76"/>
      <c r="F1523" s="76"/>
      <c r="G1523" s="41"/>
      <c r="H1523" s="41"/>
      <c r="I1523" s="77"/>
      <c r="J1523" s="77"/>
      <c r="K1523" s="41"/>
      <c r="L1523" s="41"/>
      <c r="M1523" s="40"/>
    </row>
    <row r="1524" spans="1:13">
      <c r="E1524" s="76"/>
      <c r="F1524" s="76"/>
      <c r="G1524" s="40"/>
      <c r="H1524" s="40"/>
      <c r="I1524" s="40"/>
      <c r="J1524" s="77"/>
      <c r="K1524" s="41"/>
      <c r="L1524" s="41"/>
      <c r="M1524" s="40"/>
    </row>
    <row r="1525" spans="1:13">
      <c r="B1525" s="86"/>
      <c r="E1525" s="76"/>
      <c r="F1525" s="76"/>
      <c r="I1525" s="40"/>
      <c r="K1525" s="40"/>
      <c r="L1525" s="40"/>
      <c r="M1525" s="40"/>
    </row>
    <row r="1526" spans="1:13">
      <c r="E1526" s="76"/>
      <c r="F1526" s="76"/>
    </row>
    <row r="1527" spans="1:13">
      <c r="E1527" s="76"/>
      <c r="F1527" s="76"/>
      <c r="G1527" s="40"/>
      <c r="H1527" s="77"/>
      <c r="M1527" s="40"/>
    </row>
    <row r="1528" spans="1:13">
      <c r="E1528" s="76"/>
      <c r="F1528" s="76"/>
      <c r="G1528" s="40"/>
      <c r="H1528" s="77"/>
      <c r="M1528" s="40"/>
    </row>
    <row r="1529" spans="1:13">
      <c r="E1529" s="76"/>
      <c r="F1529" s="76"/>
      <c r="G1529" s="41"/>
      <c r="H1529" s="41"/>
      <c r="I1529" s="41"/>
      <c r="J1529" s="41"/>
      <c r="K1529" s="40"/>
      <c r="M1529" s="40"/>
    </row>
    <row r="1530" spans="1:13">
      <c r="E1530" s="76"/>
      <c r="F1530" s="76"/>
      <c r="G1530" s="41"/>
      <c r="H1530" s="41"/>
      <c r="I1530" s="40"/>
      <c r="K1530" s="41"/>
      <c r="L1530" s="41"/>
      <c r="M1530" s="77"/>
    </row>
    <row r="1531" spans="1:13">
      <c r="E1531" s="76"/>
      <c r="F1531" s="76"/>
      <c r="G1531" s="40"/>
      <c r="H1531" s="40"/>
      <c r="I1531" s="40"/>
      <c r="K1531" s="41"/>
      <c r="L1531" s="41"/>
      <c r="M1531" s="40"/>
    </row>
    <row r="1532" spans="1:13">
      <c r="E1532" s="84"/>
      <c r="F1532" s="76"/>
      <c r="I1532" s="40"/>
      <c r="K1532" s="41"/>
      <c r="L1532" s="41"/>
      <c r="M1532" s="40"/>
    </row>
    <row r="1533" spans="1:13">
      <c r="E1533" s="84"/>
      <c r="F1533" s="76"/>
      <c r="I1533" s="40"/>
      <c r="K1533" s="41"/>
      <c r="L1533" s="41"/>
      <c r="M1533" s="40"/>
    </row>
    <row r="1534" spans="1:13">
      <c r="A1534" s="41"/>
      <c r="B1534" s="41"/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</row>
    <row r="1535" spans="1:13">
      <c r="C1535" s="88"/>
      <c r="E1535" s="76"/>
      <c r="F1535" s="76"/>
      <c r="G1535" s="41"/>
      <c r="H1535" s="41"/>
      <c r="I1535" s="40"/>
      <c r="J1535" s="77"/>
      <c r="K1535" s="41"/>
      <c r="L1535" s="41"/>
      <c r="M1535" s="40"/>
    </row>
    <row r="1536" spans="1:13">
      <c r="E1536" s="76"/>
      <c r="F1536" s="76"/>
      <c r="G1536" s="41"/>
      <c r="H1536" s="41"/>
      <c r="I1536" s="77"/>
      <c r="J1536" s="77"/>
      <c r="K1536" s="41"/>
      <c r="L1536" s="41"/>
      <c r="M1536" s="40"/>
    </row>
    <row r="1537" spans="2:13">
      <c r="E1537" s="76"/>
      <c r="F1537" s="76"/>
      <c r="G1537" s="40"/>
      <c r="H1537" s="40"/>
      <c r="I1537" s="40"/>
      <c r="J1537" s="77"/>
      <c r="K1537" s="41"/>
      <c r="L1537" s="41"/>
      <c r="M1537" s="40"/>
    </row>
    <row r="1538" spans="2:13">
      <c r="B1538" s="86"/>
      <c r="E1538" s="76"/>
      <c r="F1538" s="76"/>
      <c r="I1538" s="40"/>
      <c r="K1538" s="40"/>
      <c r="L1538" s="40"/>
      <c r="M1538" s="40"/>
    </row>
    <row r="1539" spans="2:13">
      <c r="E1539" s="76"/>
      <c r="F1539" s="76"/>
    </row>
    <row r="1540" spans="2:13">
      <c r="E1540" s="76"/>
      <c r="F1540" s="76"/>
      <c r="G1540" s="40"/>
      <c r="H1540" s="77"/>
      <c r="M1540" s="40"/>
    </row>
    <row r="1541" spans="2:13">
      <c r="E1541" s="76"/>
      <c r="F1541" s="76"/>
      <c r="G1541" s="40"/>
      <c r="H1541" s="77"/>
      <c r="M1541" s="40"/>
    </row>
    <row r="1542" spans="2:13">
      <c r="E1542" s="76"/>
      <c r="F1542" s="76"/>
      <c r="G1542" s="41"/>
      <c r="H1542" s="41"/>
      <c r="I1542" s="41"/>
      <c r="J1542" s="41"/>
      <c r="K1542" s="40"/>
      <c r="M1542" s="40"/>
    </row>
    <row r="1543" spans="2:13">
      <c r="E1543" s="76"/>
      <c r="F1543" s="76"/>
      <c r="G1543" s="41"/>
      <c r="H1543" s="41"/>
      <c r="I1543" s="40"/>
      <c r="K1543" s="41"/>
      <c r="L1543" s="41"/>
      <c r="M1543" s="77"/>
    </row>
    <row r="1544" spans="2:13">
      <c r="E1544" s="76"/>
      <c r="F1544" s="76"/>
      <c r="G1544" s="40"/>
      <c r="H1544" s="40"/>
      <c r="I1544" s="40"/>
      <c r="K1544" s="41"/>
      <c r="L1544" s="41"/>
      <c r="M1544" s="40"/>
    </row>
    <row r="1545" spans="2:13">
      <c r="E1545" s="84"/>
      <c r="F1545" s="76"/>
      <c r="I1545" s="40"/>
      <c r="K1545" s="41"/>
      <c r="L1545" s="41"/>
      <c r="M1545" s="40"/>
    </row>
    <row r="1546" spans="2:13">
      <c r="E1546" s="84"/>
      <c r="F1546" s="76"/>
      <c r="I1546" s="40"/>
      <c r="K1546" s="41"/>
      <c r="L1546" s="41"/>
      <c r="M1546" s="40"/>
    </row>
    <row r="1547" spans="2:13">
      <c r="C1547" s="88"/>
      <c r="E1547" s="76"/>
      <c r="F1547" s="76"/>
      <c r="G1547" s="41"/>
      <c r="H1547" s="41"/>
      <c r="I1547" s="40"/>
      <c r="J1547" s="77"/>
      <c r="K1547" s="41"/>
      <c r="L1547" s="41"/>
      <c r="M1547" s="40"/>
    </row>
    <row r="1548" spans="2:13">
      <c r="E1548" s="76"/>
      <c r="F1548" s="76"/>
      <c r="G1548" s="41"/>
      <c r="H1548" s="41"/>
      <c r="I1548" s="77"/>
      <c r="J1548" s="77"/>
      <c r="K1548" s="41"/>
      <c r="L1548" s="41"/>
      <c r="M1548" s="40"/>
    </row>
    <row r="1549" spans="2:13">
      <c r="E1549" s="76"/>
      <c r="F1549" s="76"/>
      <c r="G1549" s="40"/>
      <c r="H1549" s="40"/>
      <c r="I1549" s="40"/>
      <c r="J1549" s="77"/>
      <c r="K1549" s="41"/>
      <c r="L1549" s="41"/>
      <c r="M1549" s="40"/>
    </row>
    <row r="1550" spans="2:13">
      <c r="B1550" s="86"/>
      <c r="E1550" s="76"/>
      <c r="F1550" s="76"/>
      <c r="I1550" s="40"/>
      <c r="K1550" s="40"/>
      <c r="L1550" s="40"/>
      <c r="M1550" s="40"/>
    </row>
    <row r="1551" spans="2:13">
      <c r="E1551" s="76"/>
      <c r="F1551" s="76"/>
    </row>
    <row r="1552" spans="2:13">
      <c r="E1552" s="76"/>
      <c r="F1552" s="76"/>
      <c r="G1552" s="40"/>
      <c r="H1552" s="77"/>
      <c r="M1552" s="40"/>
    </row>
    <row r="1553" spans="2:13">
      <c r="E1553" s="76"/>
      <c r="F1553" s="76"/>
      <c r="G1553" s="40"/>
      <c r="H1553" s="77"/>
      <c r="M1553" s="40"/>
    </row>
    <row r="1554" spans="2:13">
      <c r="E1554" s="76"/>
      <c r="F1554" s="76"/>
      <c r="G1554" s="41"/>
      <c r="H1554" s="41"/>
      <c r="I1554" s="41"/>
      <c r="J1554" s="41"/>
      <c r="K1554" s="40"/>
      <c r="M1554" s="40"/>
    </row>
    <row r="1555" spans="2:13">
      <c r="C1555" s="41"/>
      <c r="E1555" s="76"/>
      <c r="F1555" s="76"/>
      <c r="G1555" s="41"/>
      <c r="H1555" s="41"/>
      <c r="I1555" s="40"/>
      <c r="K1555" s="41"/>
      <c r="L1555" s="41"/>
      <c r="M1555" s="77"/>
    </row>
    <row r="1556" spans="2:13">
      <c r="E1556" s="76"/>
      <c r="F1556" s="76"/>
      <c r="G1556" s="40"/>
      <c r="H1556" s="40"/>
      <c r="I1556" s="40"/>
      <c r="K1556" s="41"/>
      <c r="L1556" s="41"/>
      <c r="M1556" s="40"/>
    </row>
    <row r="1557" spans="2:13">
      <c r="E1557" s="84"/>
      <c r="F1557" s="76"/>
      <c r="I1557" s="40"/>
      <c r="K1557" s="41"/>
      <c r="L1557" s="41"/>
      <c r="M1557" s="40"/>
    </row>
    <row r="1558" spans="2:13">
      <c r="E1558" s="84"/>
      <c r="F1558" s="76"/>
      <c r="I1558" s="40"/>
      <c r="K1558" s="41"/>
      <c r="L1558" s="41"/>
      <c r="M1558" s="40"/>
    </row>
    <row r="1559" spans="2:13">
      <c r="E1559" s="76"/>
      <c r="F1559" s="76"/>
      <c r="G1559" s="41"/>
      <c r="H1559" s="41"/>
      <c r="I1559" s="40"/>
      <c r="J1559" s="77"/>
      <c r="K1559" s="41"/>
      <c r="L1559" s="41"/>
      <c r="M1559" s="40"/>
    </row>
    <row r="1560" spans="2:13">
      <c r="C1560" s="88"/>
      <c r="E1560" s="76"/>
      <c r="F1560" s="76"/>
      <c r="G1560" s="41"/>
      <c r="H1560" s="41"/>
      <c r="I1560" s="77"/>
      <c r="J1560" s="77"/>
      <c r="K1560" s="41"/>
      <c r="L1560" s="41"/>
      <c r="M1560" s="40"/>
    </row>
    <row r="1561" spans="2:13">
      <c r="E1561" s="76"/>
      <c r="F1561" s="76"/>
      <c r="G1561" s="40"/>
      <c r="H1561" s="40"/>
      <c r="I1561" s="40"/>
      <c r="J1561" s="77"/>
      <c r="K1561" s="41"/>
      <c r="L1561" s="41"/>
      <c r="M1561" s="40"/>
    </row>
    <row r="1562" spans="2:13">
      <c r="B1562" s="86"/>
      <c r="E1562" s="76"/>
      <c r="F1562" s="76"/>
      <c r="I1562" s="40"/>
      <c r="K1562" s="40"/>
      <c r="L1562" s="40"/>
      <c r="M1562" s="40"/>
    </row>
    <row r="1563" spans="2:13">
      <c r="E1563" s="76"/>
      <c r="F1563" s="76"/>
    </row>
    <row r="1564" spans="2:13">
      <c r="E1564" s="76"/>
      <c r="F1564" s="76"/>
      <c r="G1564" s="40"/>
      <c r="H1564" s="77"/>
      <c r="M1564" s="40"/>
    </row>
    <row r="1565" spans="2:13">
      <c r="E1565" s="76"/>
      <c r="F1565" s="76"/>
      <c r="G1565" s="40"/>
      <c r="H1565" s="77"/>
      <c r="M1565" s="40"/>
    </row>
    <row r="1566" spans="2:13">
      <c r="E1566" s="76"/>
      <c r="F1566" s="76"/>
      <c r="G1566" s="41"/>
      <c r="H1566" s="41"/>
      <c r="I1566" s="41"/>
      <c r="J1566" s="41"/>
      <c r="K1566" s="40"/>
      <c r="M1566" s="40"/>
    </row>
    <row r="1567" spans="2:13">
      <c r="E1567" s="76"/>
      <c r="F1567" s="76"/>
      <c r="G1567" s="41"/>
      <c r="H1567" s="41"/>
      <c r="I1567" s="40"/>
      <c r="K1567" s="41"/>
      <c r="L1567" s="41"/>
      <c r="M1567" s="77"/>
    </row>
    <row r="1568" spans="2:13">
      <c r="E1568" s="76"/>
      <c r="F1568" s="76"/>
      <c r="G1568" s="40"/>
      <c r="H1568" s="40"/>
      <c r="I1568" s="40"/>
      <c r="K1568" s="41"/>
      <c r="L1568" s="41"/>
      <c r="M1568" s="40"/>
    </row>
    <row r="1569" spans="1:13">
      <c r="A1569" s="41"/>
      <c r="B1569" s="41"/>
      <c r="D1569" s="41"/>
      <c r="E1569" s="41"/>
      <c r="F1569" s="41"/>
      <c r="G1569" s="41"/>
      <c r="H1569" s="41"/>
      <c r="I1569" s="41"/>
      <c r="J1569" s="41"/>
      <c r="K1569" s="41"/>
      <c r="L1569" s="41"/>
      <c r="M1569" s="41"/>
    </row>
    <row r="1570" spans="1:13">
      <c r="E1570" s="84"/>
      <c r="F1570" s="76"/>
      <c r="I1570" s="40"/>
      <c r="K1570" s="41"/>
      <c r="L1570" s="41"/>
      <c r="M1570" s="40"/>
    </row>
    <row r="1571" spans="1:13">
      <c r="C1571" s="41"/>
      <c r="E1571" s="84"/>
      <c r="F1571" s="76"/>
      <c r="I1571" s="40"/>
      <c r="K1571" s="41"/>
      <c r="L1571" s="41"/>
      <c r="M1571" s="40"/>
    </row>
    <row r="1572" spans="1:13">
      <c r="E1572" s="76"/>
      <c r="F1572" s="76"/>
      <c r="G1572" s="41"/>
      <c r="H1572" s="41"/>
      <c r="I1572" s="40"/>
      <c r="J1572" s="77"/>
      <c r="K1572" s="41"/>
      <c r="L1572" s="41"/>
      <c r="M1572" s="40"/>
    </row>
    <row r="1573" spans="1:13">
      <c r="E1573" s="76"/>
      <c r="F1573" s="76"/>
      <c r="G1573" s="41"/>
      <c r="H1573" s="41"/>
      <c r="I1573" s="77"/>
      <c r="J1573" s="77"/>
      <c r="K1573" s="41"/>
      <c r="L1573" s="41"/>
      <c r="M1573" s="40"/>
    </row>
    <row r="1574" spans="1:13">
      <c r="E1574" s="76"/>
      <c r="F1574" s="76"/>
      <c r="G1574" s="40"/>
      <c r="H1574" s="40"/>
      <c r="I1574" s="40"/>
      <c r="J1574" s="77"/>
      <c r="K1574" s="41"/>
      <c r="L1574" s="41"/>
      <c r="M1574" s="40"/>
    </row>
    <row r="1575" spans="1:13">
      <c r="B1575" s="86"/>
      <c r="E1575" s="76"/>
      <c r="F1575" s="76"/>
      <c r="I1575" s="40"/>
      <c r="K1575" s="40"/>
      <c r="L1575" s="40"/>
      <c r="M1575" s="40"/>
    </row>
    <row r="1576" spans="1:13">
      <c r="E1576" s="76"/>
      <c r="F1576" s="76"/>
    </row>
    <row r="1577" spans="1:13">
      <c r="E1577" s="76"/>
      <c r="F1577" s="76"/>
    </row>
    <row r="1578" spans="1:13">
      <c r="C1578" s="88"/>
      <c r="E1578" s="76"/>
      <c r="F1578" s="76"/>
      <c r="G1578" s="40"/>
      <c r="H1578" s="77"/>
      <c r="M1578" s="40"/>
    </row>
    <row r="1579" spans="1:13">
      <c r="E1579" s="76"/>
      <c r="F1579" s="76"/>
      <c r="G1579" s="41"/>
      <c r="H1579" s="41"/>
      <c r="I1579" s="41"/>
      <c r="J1579" s="41"/>
      <c r="K1579" s="40"/>
      <c r="M1579" s="40"/>
    </row>
    <row r="1580" spans="1:13">
      <c r="E1580" s="76"/>
      <c r="F1580" s="76"/>
      <c r="G1580" s="41"/>
      <c r="H1580" s="41"/>
      <c r="I1580" s="40"/>
      <c r="K1580" s="41"/>
      <c r="L1580" s="41"/>
      <c r="M1580" s="77"/>
    </row>
    <row r="1581" spans="1:13">
      <c r="E1581" s="76"/>
      <c r="F1581" s="76"/>
      <c r="G1581" s="40"/>
      <c r="H1581" s="40"/>
      <c r="I1581" s="40"/>
      <c r="K1581" s="41"/>
      <c r="L1581" s="41"/>
      <c r="M1581" s="40"/>
    </row>
    <row r="1582" spans="1:13">
      <c r="E1582" s="84"/>
      <c r="F1582" s="76"/>
      <c r="I1582" s="40"/>
      <c r="K1582" s="41"/>
      <c r="L1582" s="41"/>
      <c r="M1582" s="40"/>
    </row>
    <row r="1583" spans="1:13">
      <c r="E1583" s="84"/>
      <c r="F1583" s="76"/>
      <c r="I1583" s="40"/>
      <c r="K1583" s="41"/>
      <c r="L1583" s="41"/>
      <c r="M1583" s="40"/>
    </row>
    <row r="1584" spans="1:13">
      <c r="E1584" s="76"/>
      <c r="F1584" s="76"/>
      <c r="G1584" s="41"/>
      <c r="H1584" s="41"/>
      <c r="I1584" s="40"/>
      <c r="J1584" s="77"/>
      <c r="K1584" s="41"/>
      <c r="L1584" s="41"/>
      <c r="M1584" s="40"/>
    </row>
    <row r="1585" spans="2:13">
      <c r="E1585" s="76"/>
      <c r="F1585" s="76"/>
      <c r="G1585" s="41"/>
      <c r="H1585" s="41"/>
      <c r="I1585" s="77"/>
      <c r="J1585" s="77"/>
      <c r="K1585" s="41"/>
      <c r="L1585" s="41"/>
      <c r="M1585" s="40"/>
    </row>
    <row r="1586" spans="2:13">
      <c r="E1586" s="76"/>
      <c r="F1586" s="76"/>
      <c r="G1586" s="40"/>
      <c r="H1586" s="40"/>
      <c r="I1586" s="40"/>
      <c r="J1586" s="77"/>
      <c r="K1586" s="41"/>
      <c r="L1586" s="41"/>
      <c r="M1586" s="40"/>
    </row>
    <row r="1587" spans="2:13">
      <c r="B1587" s="86"/>
      <c r="E1587" s="76"/>
      <c r="F1587" s="76"/>
      <c r="I1587" s="40"/>
      <c r="K1587" s="40"/>
      <c r="L1587" s="40"/>
      <c r="M1587" s="40"/>
    </row>
    <row r="1588" spans="2:13">
      <c r="E1588" s="76"/>
      <c r="F1588" s="76"/>
    </row>
    <row r="1589" spans="2:13">
      <c r="E1589" s="76"/>
      <c r="F1589" s="76"/>
    </row>
    <row r="1590" spans="2:13">
      <c r="C1590" s="88"/>
      <c r="E1590" s="76"/>
      <c r="F1590" s="76"/>
      <c r="G1590" s="40"/>
      <c r="H1590" s="77"/>
      <c r="M1590" s="40"/>
    </row>
    <row r="1591" spans="2:13">
      <c r="E1591" s="76"/>
      <c r="F1591" s="76"/>
      <c r="G1591" s="41"/>
      <c r="H1591" s="41"/>
      <c r="I1591" s="41"/>
      <c r="J1591" s="41"/>
      <c r="K1591" s="40"/>
      <c r="M1591" s="40"/>
    </row>
    <row r="1592" spans="2:13">
      <c r="E1592" s="76"/>
      <c r="F1592" s="76"/>
      <c r="G1592" s="41"/>
      <c r="H1592" s="41"/>
      <c r="I1592" s="40"/>
      <c r="K1592" s="41"/>
      <c r="L1592" s="41"/>
      <c r="M1592" s="77"/>
    </row>
    <row r="1593" spans="2:13">
      <c r="E1593" s="76"/>
      <c r="F1593" s="76"/>
      <c r="G1593" s="40"/>
      <c r="H1593" s="40"/>
      <c r="I1593" s="40"/>
      <c r="K1593" s="41"/>
      <c r="L1593" s="41"/>
      <c r="M1593" s="40"/>
    </row>
    <row r="1594" spans="2:13">
      <c r="E1594" s="84"/>
      <c r="F1594" s="76"/>
      <c r="I1594" s="40"/>
      <c r="K1594" s="41"/>
      <c r="L1594" s="41"/>
      <c r="M1594" s="40"/>
    </row>
    <row r="1595" spans="2:13">
      <c r="E1595" s="84"/>
      <c r="F1595" s="76"/>
      <c r="I1595" s="40"/>
      <c r="K1595" s="41"/>
      <c r="L1595" s="41"/>
      <c r="M1595" s="40"/>
    </row>
    <row r="1596" spans="2:13">
      <c r="E1596" s="76"/>
      <c r="F1596" s="76"/>
      <c r="G1596" s="41"/>
      <c r="H1596" s="41"/>
      <c r="I1596" s="40"/>
      <c r="J1596" s="77"/>
      <c r="K1596" s="41"/>
      <c r="L1596" s="41"/>
      <c r="M1596" s="40"/>
    </row>
    <row r="1597" spans="2:13">
      <c r="E1597" s="76"/>
      <c r="F1597" s="76"/>
      <c r="G1597" s="41"/>
      <c r="H1597" s="41"/>
      <c r="I1597" s="77"/>
      <c r="J1597" s="77"/>
      <c r="K1597" s="41"/>
      <c r="L1597" s="41"/>
      <c r="M1597" s="40"/>
    </row>
    <row r="1598" spans="2:13">
      <c r="E1598" s="76"/>
      <c r="F1598" s="76"/>
      <c r="G1598" s="40"/>
      <c r="H1598" s="40"/>
      <c r="I1598" s="40"/>
      <c r="J1598" s="77"/>
      <c r="K1598" s="41"/>
      <c r="L1598" s="41"/>
      <c r="M1598" s="40"/>
    </row>
    <row r="1599" spans="2:13">
      <c r="B1599" s="86"/>
      <c r="E1599" s="76"/>
      <c r="F1599" s="76"/>
      <c r="I1599" s="40"/>
      <c r="K1599" s="40"/>
      <c r="L1599" s="40"/>
      <c r="M1599" s="40"/>
    </row>
    <row r="1600" spans="2:13">
      <c r="E1600" s="76"/>
      <c r="F1600" s="76"/>
    </row>
    <row r="1601" spans="1:13">
      <c r="E1601" s="76"/>
      <c r="F1601" s="76"/>
    </row>
    <row r="1602" spans="1:13">
      <c r="C1602" s="88"/>
      <c r="E1602" s="76"/>
      <c r="F1602" s="76"/>
      <c r="G1602" s="40"/>
      <c r="H1602" s="77"/>
      <c r="M1602" s="40"/>
    </row>
    <row r="1603" spans="1:13">
      <c r="E1603" s="76"/>
      <c r="F1603" s="76"/>
      <c r="G1603" s="41"/>
      <c r="H1603" s="41"/>
      <c r="I1603" s="41"/>
      <c r="J1603" s="41"/>
      <c r="K1603" s="40"/>
      <c r="M1603" s="40"/>
    </row>
    <row r="1604" spans="1:13">
      <c r="A1604" s="41"/>
      <c r="B1604" s="41"/>
      <c r="D1604" s="41"/>
      <c r="E1604" s="41"/>
      <c r="F1604" s="41"/>
      <c r="G1604" s="41"/>
      <c r="H1604" s="41"/>
      <c r="I1604" s="41"/>
      <c r="J1604" s="41"/>
      <c r="K1604" s="41"/>
      <c r="L1604" s="41"/>
      <c r="M1604" s="41"/>
    </row>
    <row r="1605" spans="1:13">
      <c r="E1605" s="76"/>
      <c r="F1605" s="76"/>
      <c r="G1605" s="41"/>
      <c r="H1605" s="41"/>
      <c r="I1605" s="40"/>
      <c r="K1605" s="41"/>
      <c r="L1605" s="41"/>
      <c r="M1605" s="77"/>
    </row>
    <row r="1606" spans="1:13">
      <c r="C1606" s="41"/>
      <c r="E1606" s="76"/>
      <c r="F1606" s="76"/>
      <c r="G1606" s="40"/>
      <c r="H1606" s="40"/>
      <c r="I1606" s="40"/>
      <c r="K1606" s="41"/>
      <c r="L1606" s="41"/>
      <c r="M1606" s="40"/>
    </row>
    <row r="1607" spans="1:13">
      <c r="E1607" s="84"/>
      <c r="F1607" s="76"/>
      <c r="I1607" s="40"/>
      <c r="K1607" s="41"/>
      <c r="L1607" s="41"/>
      <c r="M1607" s="40"/>
    </row>
    <row r="1608" spans="1:13">
      <c r="E1608" s="84"/>
      <c r="F1608" s="76"/>
      <c r="I1608" s="40"/>
      <c r="K1608" s="41"/>
      <c r="L1608" s="41"/>
      <c r="M1608" s="40"/>
    </row>
    <row r="1609" spans="1:13">
      <c r="E1609" s="76"/>
      <c r="F1609" s="76"/>
      <c r="G1609" s="41"/>
      <c r="H1609" s="41"/>
      <c r="I1609" s="40"/>
      <c r="J1609" s="77"/>
      <c r="K1609" s="41"/>
      <c r="L1609" s="41"/>
      <c r="M1609" s="40"/>
    </row>
    <row r="1610" spans="1:13">
      <c r="E1610" s="76"/>
      <c r="F1610" s="76"/>
      <c r="G1610" s="41"/>
      <c r="H1610" s="41"/>
      <c r="I1610" s="77"/>
      <c r="J1610" s="77"/>
      <c r="K1610" s="41"/>
      <c r="L1610" s="41"/>
      <c r="M1610" s="40"/>
    </row>
    <row r="1611" spans="1:13">
      <c r="E1611" s="76"/>
      <c r="F1611" s="76"/>
      <c r="G1611" s="40"/>
      <c r="H1611" s="40"/>
      <c r="I1611" s="40"/>
      <c r="J1611" s="77"/>
      <c r="K1611" s="41"/>
      <c r="L1611" s="41"/>
      <c r="M1611" s="40"/>
    </row>
    <row r="1612" spans="1:13">
      <c r="B1612" s="86"/>
      <c r="E1612" s="76"/>
      <c r="F1612" s="76"/>
      <c r="I1612" s="40"/>
      <c r="K1612" s="40"/>
      <c r="L1612" s="40"/>
      <c r="M1612" s="40"/>
    </row>
    <row r="1613" spans="1:13">
      <c r="E1613" s="76"/>
      <c r="F1613" s="76"/>
    </row>
    <row r="1614" spans="1:13">
      <c r="E1614" s="76"/>
      <c r="F1614" s="76"/>
    </row>
    <row r="1615" spans="1:13">
      <c r="C1615" s="88"/>
      <c r="E1615" s="76"/>
      <c r="F1615" s="76"/>
      <c r="G1615" s="40"/>
      <c r="H1615" s="77"/>
      <c r="M1615" s="40"/>
    </row>
    <row r="1616" spans="1:13">
      <c r="E1616" s="76"/>
      <c r="F1616" s="76"/>
      <c r="G1616" s="41"/>
      <c r="H1616" s="41"/>
      <c r="I1616" s="41"/>
      <c r="J1616" s="41"/>
      <c r="K1616" s="40"/>
      <c r="M1616" s="40"/>
    </row>
    <row r="1617" spans="2:13">
      <c r="E1617" s="76"/>
      <c r="F1617" s="76"/>
      <c r="G1617" s="41"/>
      <c r="H1617" s="41"/>
      <c r="I1617" s="40"/>
      <c r="K1617" s="41"/>
      <c r="L1617" s="41"/>
      <c r="M1617" s="77"/>
    </row>
    <row r="1618" spans="2:13">
      <c r="E1618" s="76"/>
      <c r="F1618" s="76"/>
      <c r="G1618" s="40"/>
      <c r="H1618" s="40"/>
      <c r="I1618" s="40"/>
      <c r="K1618" s="41"/>
      <c r="L1618" s="41"/>
      <c r="M1618" s="40"/>
    </row>
    <row r="1619" spans="2:13">
      <c r="E1619" s="84"/>
      <c r="F1619" s="76"/>
      <c r="I1619" s="40"/>
      <c r="K1619" s="41"/>
      <c r="L1619" s="41"/>
      <c r="M1619" s="40"/>
    </row>
    <row r="1620" spans="2:13">
      <c r="E1620" s="84"/>
      <c r="F1620" s="76"/>
      <c r="I1620" s="40"/>
      <c r="K1620" s="41"/>
      <c r="L1620" s="41"/>
      <c r="M1620" s="40"/>
    </row>
    <row r="1621" spans="2:13">
      <c r="E1621" s="76"/>
      <c r="F1621" s="76"/>
      <c r="G1621" s="41"/>
      <c r="H1621" s="41"/>
      <c r="I1621" s="40"/>
      <c r="J1621" s="77"/>
      <c r="K1621" s="41"/>
      <c r="L1621" s="41"/>
      <c r="M1621" s="40"/>
    </row>
    <row r="1622" spans="2:13">
      <c r="E1622" s="76"/>
      <c r="F1622" s="76"/>
      <c r="G1622" s="41"/>
      <c r="H1622" s="41"/>
      <c r="I1622" s="77"/>
      <c r="J1622" s="77"/>
      <c r="K1622" s="41"/>
      <c r="L1622" s="41"/>
      <c r="M1622" s="40"/>
    </row>
    <row r="1623" spans="2:13">
      <c r="E1623" s="76"/>
      <c r="F1623" s="76"/>
      <c r="G1623" s="40"/>
      <c r="H1623" s="40"/>
      <c r="I1623" s="40"/>
      <c r="J1623" s="77"/>
      <c r="K1623" s="41"/>
      <c r="L1623" s="41"/>
      <c r="M1623" s="40"/>
    </row>
    <row r="1624" spans="2:13">
      <c r="B1624" s="86"/>
      <c r="E1624" s="76"/>
      <c r="F1624" s="76"/>
      <c r="I1624" s="40"/>
      <c r="K1624" s="40"/>
      <c r="L1624" s="40"/>
      <c r="M1624" s="40"/>
    </row>
    <row r="1625" spans="2:13">
      <c r="E1625" s="76"/>
      <c r="F1625" s="76"/>
    </row>
    <row r="1626" spans="2:13">
      <c r="E1626" s="76"/>
      <c r="F1626" s="76"/>
    </row>
    <row r="1627" spans="2:13">
      <c r="E1627" s="76"/>
      <c r="F1627" s="76"/>
      <c r="G1627" s="40"/>
      <c r="H1627" s="77"/>
      <c r="M1627" s="40"/>
    </row>
    <row r="1628" spans="2:13">
      <c r="E1628" s="76"/>
      <c r="F1628" s="76"/>
      <c r="G1628" s="41"/>
      <c r="H1628" s="41"/>
      <c r="I1628" s="41"/>
      <c r="J1628" s="41"/>
      <c r="K1628" s="40"/>
      <c r="M1628" s="40"/>
    </row>
    <row r="1629" spans="2:13">
      <c r="E1629" s="76"/>
      <c r="F1629" s="76"/>
      <c r="G1629" s="41"/>
      <c r="H1629" s="41"/>
      <c r="I1629" s="40"/>
      <c r="K1629" s="41"/>
      <c r="L1629" s="41"/>
      <c r="M1629" s="77"/>
    </row>
    <row r="1630" spans="2:13">
      <c r="E1630" s="76"/>
      <c r="F1630" s="76"/>
      <c r="G1630" s="40"/>
      <c r="H1630" s="40"/>
      <c r="I1630" s="40"/>
      <c r="K1630" s="41"/>
      <c r="L1630" s="41"/>
      <c r="M1630" s="40"/>
    </row>
    <row r="1631" spans="2:13">
      <c r="E1631" s="84"/>
      <c r="F1631" s="76"/>
      <c r="I1631" s="40"/>
      <c r="K1631" s="41"/>
      <c r="L1631" s="41"/>
      <c r="M1631" s="40"/>
    </row>
    <row r="1632" spans="2:13">
      <c r="E1632" s="84"/>
      <c r="F1632" s="76"/>
      <c r="I1632" s="40"/>
      <c r="K1632" s="41"/>
      <c r="L1632" s="41"/>
      <c r="M1632" s="40"/>
    </row>
    <row r="1633" spans="1:13">
      <c r="E1633" s="76"/>
      <c r="F1633" s="76"/>
      <c r="G1633" s="41"/>
      <c r="H1633" s="41"/>
      <c r="I1633" s="40"/>
      <c r="J1633" s="77"/>
      <c r="K1633" s="41"/>
      <c r="L1633" s="41"/>
      <c r="M1633" s="40"/>
    </row>
    <row r="1634" spans="1:13">
      <c r="E1634" s="76"/>
      <c r="F1634" s="76"/>
      <c r="G1634" s="41"/>
      <c r="H1634" s="41"/>
      <c r="I1634" s="77"/>
      <c r="J1634" s="77"/>
      <c r="K1634" s="41"/>
      <c r="L1634" s="41"/>
      <c r="M1634" s="40"/>
    </row>
    <row r="1635" spans="1:13">
      <c r="E1635" s="76"/>
      <c r="F1635" s="76"/>
      <c r="G1635" s="40"/>
      <c r="H1635" s="40"/>
      <c r="I1635" s="40"/>
      <c r="J1635" s="77"/>
      <c r="K1635" s="41"/>
      <c r="L1635" s="41"/>
      <c r="M1635" s="40"/>
    </row>
    <row r="1636" spans="1:13">
      <c r="B1636" s="86"/>
      <c r="E1636" s="76"/>
      <c r="F1636" s="76"/>
      <c r="I1636" s="40"/>
      <c r="K1636" s="40"/>
      <c r="L1636" s="40"/>
      <c r="M1636" s="40"/>
    </row>
    <row r="1637" spans="1:13">
      <c r="B1637" s="86"/>
      <c r="E1637" s="76"/>
      <c r="F1637" s="76"/>
      <c r="I1637" s="40"/>
      <c r="K1637" s="40"/>
      <c r="L1637" s="40"/>
      <c r="M1637" s="40"/>
    </row>
    <row r="1638" spans="1:13">
      <c r="B1638" s="86"/>
      <c r="E1638" s="76"/>
      <c r="F1638" s="76"/>
      <c r="I1638" s="40"/>
      <c r="K1638" s="40"/>
      <c r="L1638" s="40"/>
      <c r="M1638" s="40"/>
    </row>
    <row r="1639" spans="1:13">
      <c r="A1639" s="41"/>
      <c r="B1639" s="41"/>
      <c r="D1639" s="41"/>
      <c r="E1639" s="41"/>
      <c r="F1639" s="41"/>
      <c r="G1639" s="41"/>
      <c r="H1639" s="41"/>
      <c r="I1639" s="41"/>
      <c r="J1639" s="41"/>
      <c r="K1639" s="41"/>
      <c r="L1639" s="41"/>
      <c r="M1639" s="41"/>
    </row>
    <row r="1640" spans="1:13">
      <c r="E1640" s="76"/>
      <c r="F1640" s="76"/>
    </row>
    <row r="1641" spans="1:13">
      <c r="C1641" s="41"/>
      <c r="E1641" s="76"/>
      <c r="F1641" s="76"/>
    </row>
    <row r="1642" spans="1:13">
      <c r="E1642" s="76"/>
      <c r="F1642" s="76"/>
      <c r="G1642" s="40"/>
      <c r="H1642" s="77"/>
      <c r="M1642" s="40"/>
    </row>
    <row r="1643" spans="1:13">
      <c r="C1643" s="89"/>
      <c r="E1643" s="76"/>
      <c r="F1643" s="76"/>
      <c r="G1643" s="41"/>
      <c r="H1643" s="41"/>
      <c r="I1643" s="41"/>
      <c r="J1643" s="41"/>
      <c r="K1643" s="40"/>
      <c r="M1643" s="40"/>
    </row>
    <row r="1644" spans="1:13">
      <c r="E1644" s="76"/>
      <c r="F1644" s="76"/>
      <c r="G1644" s="41"/>
      <c r="H1644" s="41"/>
      <c r="I1644" s="40"/>
      <c r="K1644" s="41"/>
      <c r="L1644" s="41"/>
      <c r="M1644" s="77"/>
    </row>
    <row r="1645" spans="1:13">
      <c r="E1645" s="76"/>
      <c r="F1645" s="76"/>
      <c r="G1645" s="40"/>
      <c r="H1645" s="40"/>
      <c r="I1645" s="40"/>
      <c r="K1645" s="41"/>
      <c r="L1645" s="41"/>
      <c r="M1645" s="40"/>
    </row>
    <row r="1646" spans="1:13">
      <c r="E1646" s="84"/>
      <c r="F1646" s="76"/>
      <c r="I1646" s="40"/>
      <c r="K1646" s="41"/>
      <c r="L1646" s="41"/>
      <c r="M1646" s="40"/>
    </row>
    <row r="1647" spans="1:13">
      <c r="E1647" s="84"/>
      <c r="F1647" s="76"/>
      <c r="I1647" s="40"/>
      <c r="K1647" s="41"/>
      <c r="L1647" s="41"/>
      <c r="M1647" s="40"/>
    </row>
    <row r="1648" spans="1:13">
      <c r="E1648" s="76"/>
      <c r="F1648" s="76"/>
      <c r="G1648" s="41"/>
      <c r="H1648" s="41"/>
      <c r="I1648" s="40"/>
      <c r="J1648" s="77"/>
      <c r="K1648" s="41"/>
      <c r="L1648" s="41"/>
      <c r="M1648" s="40"/>
    </row>
    <row r="1649" spans="2:13">
      <c r="E1649" s="76"/>
      <c r="F1649" s="76"/>
      <c r="G1649" s="41"/>
      <c r="H1649" s="41"/>
      <c r="I1649" s="77"/>
      <c r="J1649" s="77"/>
      <c r="K1649" s="41"/>
      <c r="L1649" s="41"/>
      <c r="M1649" s="40"/>
    </row>
    <row r="1650" spans="2:13">
      <c r="E1650" s="76"/>
      <c r="F1650" s="76"/>
      <c r="G1650" s="40"/>
      <c r="H1650" s="40"/>
      <c r="I1650" s="40"/>
      <c r="J1650" s="77"/>
      <c r="K1650" s="41"/>
      <c r="L1650" s="41"/>
      <c r="M1650" s="40"/>
    </row>
    <row r="1651" spans="2:13">
      <c r="B1651" s="86"/>
      <c r="E1651" s="76"/>
      <c r="F1651" s="76"/>
      <c r="I1651" s="40"/>
      <c r="K1651" s="40"/>
      <c r="L1651" s="40"/>
      <c r="M1651" s="40"/>
    </row>
    <row r="1652" spans="2:13">
      <c r="E1652" s="76"/>
      <c r="F1652" s="76"/>
    </row>
    <row r="1653" spans="2:13">
      <c r="E1653" s="76"/>
      <c r="F1653" s="76"/>
    </row>
    <row r="1654" spans="2:13">
      <c r="E1654" s="76"/>
      <c r="F1654" s="76"/>
      <c r="G1654" s="40"/>
      <c r="H1654" s="77"/>
      <c r="M1654" s="40"/>
    </row>
    <row r="1655" spans="2:13">
      <c r="E1655" s="76"/>
      <c r="F1655" s="76"/>
      <c r="G1655" s="41"/>
      <c r="H1655" s="41"/>
      <c r="I1655" s="41"/>
      <c r="J1655" s="41"/>
      <c r="K1655" s="40"/>
      <c r="M1655" s="40"/>
    </row>
    <row r="1656" spans="2:13">
      <c r="E1656" s="76"/>
      <c r="F1656" s="76"/>
      <c r="G1656" s="41"/>
      <c r="H1656" s="41"/>
      <c r="I1656" s="40"/>
      <c r="K1656" s="41"/>
      <c r="L1656" s="41"/>
      <c r="M1656" s="77"/>
    </row>
    <row r="1657" spans="2:13">
      <c r="E1657" s="76"/>
      <c r="F1657" s="76"/>
      <c r="G1657" s="40"/>
      <c r="H1657" s="40"/>
      <c r="I1657" s="40"/>
      <c r="K1657" s="41"/>
      <c r="L1657" s="41"/>
      <c r="M1657" s="40"/>
    </row>
    <row r="1658" spans="2:13">
      <c r="E1658" s="84"/>
      <c r="F1658" s="76"/>
      <c r="I1658" s="40"/>
      <c r="K1658" s="41"/>
      <c r="L1658" s="41"/>
      <c r="M1658" s="40"/>
    </row>
    <row r="1659" spans="2:13">
      <c r="E1659" s="84"/>
      <c r="F1659" s="76"/>
      <c r="I1659" s="40"/>
      <c r="K1659" s="41"/>
      <c r="L1659" s="41"/>
      <c r="M1659" s="40"/>
    </row>
    <row r="1660" spans="2:13">
      <c r="E1660" s="76"/>
      <c r="F1660" s="76"/>
      <c r="G1660" s="41"/>
      <c r="H1660" s="41"/>
      <c r="I1660" s="40"/>
      <c r="J1660" s="77"/>
      <c r="K1660" s="41"/>
      <c r="L1660" s="41"/>
      <c r="M1660" s="40"/>
    </row>
    <row r="1661" spans="2:13">
      <c r="E1661" s="76"/>
      <c r="F1661" s="76"/>
      <c r="G1661" s="41"/>
      <c r="H1661" s="41"/>
      <c r="I1661" s="77"/>
      <c r="J1661" s="77"/>
      <c r="K1661" s="41"/>
      <c r="L1661" s="41"/>
      <c r="M1661" s="40"/>
    </row>
    <row r="1662" spans="2:13">
      <c r="E1662" s="76"/>
      <c r="F1662" s="76"/>
      <c r="G1662" s="40"/>
      <c r="H1662" s="40"/>
      <c r="I1662" s="40"/>
      <c r="J1662" s="77"/>
      <c r="K1662" s="41"/>
      <c r="L1662" s="41"/>
      <c r="M1662" s="40"/>
    </row>
    <row r="1663" spans="2:13">
      <c r="B1663" s="86"/>
      <c r="E1663" s="76"/>
      <c r="F1663" s="76"/>
      <c r="I1663" s="40"/>
      <c r="K1663" s="40"/>
      <c r="L1663" s="40"/>
      <c r="M1663" s="40"/>
    </row>
    <row r="1664" spans="2:13">
      <c r="E1664" s="76"/>
      <c r="F1664" s="76"/>
    </row>
    <row r="1665" spans="1:13">
      <c r="E1665" s="76"/>
      <c r="F1665" s="76"/>
    </row>
    <row r="1666" spans="1:13">
      <c r="E1666" s="76"/>
      <c r="F1666" s="76"/>
      <c r="G1666" s="40"/>
      <c r="H1666" s="77"/>
      <c r="M1666" s="40"/>
    </row>
    <row r="1667" spans="1:13">
      <c r="E1667" s="76"/>
      <c r="F1667" s="76"/>
      <c r="G1667" s="41"/>
      <c r="H1667" s="41"/>
      <c r="I1667" s="41"/>
      <c r="J1667" s="41"/>
      <c r="K1667" s="40"/>
      <c r="M1667" s="40"/>
    </row>
    <row r="1668" spans="1:13">
      <c r="E1668" s="76"/>
      <c r="F1668" s="76"/>
      <c r="G1668" s="41"/>
      <c r="H1668" s="41"/>
      <c r="I1668" s="40"/>
      <c r="K1668" s="41"/>
      <c r="L1668" s="41"/>
      <c r="M1668" s="77"/>
    </row>
    <row r="1669" spans="1:13">
      <c r="E1669" s="76"/>
      <c r="F1669" s="76"/>
      <c r="G1669" s="40"/>
      <c r="H1669" s="40"/>
      <c r="I1669" s="40"/>
      <c r="K1669" s="41"/>
      <c r="L1669" s="41"/>
      <c r="M1669" s="40"/>
    </row>
    <row r="1670" spans="1:13">
      <c r="E1670" s="84"/>
      <c r="F1670" s="76"/>
      <c r="I1670" s="40"/>
      <c r="K1670" s="41"/>
      <c r="L1670" s="41"/>
      <c r="M1670" s="40"/>
    </row>
    <row r="1671" spans="1:13">
      <c r="E1671" s="84"/>
      <c r="F1671" s="76"/>
      <c r="I1671" s="40"/>
      <c r="K1671" s="41"/>
      <c r="L1671" s="41"/>
      <c r="M1671" s="40"/>
    </row>
    <row r="1672" spans="1:13">
      <c r="E1672" s="76"/>
      <c r="F1672" s="76"/>
      <c r="G1672" s="41"/>
      <c r="H1672" s="41"/>
      <c r="I1672" s="40"/>
      <c r="J1672" s="77"/>
      <c r="K1672" s="41"/>
      <c r="L1672" s="41"/>
      <c r="M1672" s="40"/>
    </row>
    <row r="1673" spans="1:13">
      <c r="E1673" s="76"/>
      <c r="F1673" s="76"/>
      <c r="G1673" s="41"/>
      <c r="H1673" s="41"/>
      <c r="I1673" s="77"/>
      <c r="J1673" s="77"/>
      <c r="K1673" s="41"/>
      <c r="L1673" s="41"/>
      <c r="M1673" s="40"/>
    </row>
    <row r="1674" spans="1:13">
      <c r="A1674" s="41"/>
      <c r="B1674" s="41"/>
      <c r="D1674" s="41"/>
      <c r="E1674" s="41"/>
      <c r="F1674" s="41"/>
      <c r="G1674" s="41"/>
      <c r="H1674" s="41"/>
      <c r="I1674" s="41"/>
      <c r="J1674" s="41"/>
      <c r="K1674" s="41"/>
      <c r="L1674" s="41"/>
      <c r="M1674" s="41"/>
    </row>
    <row r="1675" spans="1:13">
      <c r="E1675" s="76"/>
      <c r="F1675" s="76"/>
      <c r="G1675" s="40"/>
      <c r="H1675" s="40"/>
      <c r="I1675" s="40"/>
      <c r="J1675" s="77"/>
      <c r="K1675" s="41"/>
      <c r="L1675" s="41"/>
      <c r="M1675" s="40"/>
    </row>
    <row r="1676" spans="1:13">
      <c r="B1676" s="86"/>
      <c r="C1676" s="41"/>
      <c r="E1676" s="76"/>
      <c r="F1676" s="76"/>
      <c r="I1676" s="40"/>
      <c r="K1676" s="40"/>
      <c r="L1676" s="40"/>
      <c r="M1676" s="40"/>
    </row>
    <row r="1677" spans="1:13">
      <c r="E1677" s="76"/>
      <c r="F1677" s="76"/>
    </row>
    <row r="1678" spans="1:13">
      <c r="E1678" s="76"/>
      <c r="F1678" s="76"/>
    </row>
    <row r="1679" spans="1:13">
      <c r="E1679" s="76"/>
      <c r="F1679" s="76"/>
      <c r="G1679" s="40"/>
      <c r="H1679" s="77"/>
      <c r="M1679" s="40"/>
    </row>
    <row r="1680" spans="1:13">
      <c r="E1680" s="76"/>
      <c r="F1680" s="76"/>
      <c r="G1680" s="41"/>
      <c r="H1680" s="41"/>
      <c r="I1680" s="41"/>
      <c r="J1680" s="41"/>
      <c r="K1680" s="40"/>
      <c r="M1680" s="40"/>
    </row>
    <row r="1681" spans="2:13">
      <c r="E1681" s="76"/>
      <c r="F1681" s="76"/>
      <c r="G1681" s="41"/>
      <c r="H1681" s="41"/>
      <c r="I1681" s="40"/>
      <c r="K1681" s="41"/>
      <c r="L1681" s="41"/>
      <c r="M1681" s="77"/>
    </row>
    <row r="1682" spans="2:13">
      <c r="E1682" s="76"/>
      <c r="F1682" s="76"/>
      <c r="G1682" s="40"/>
      <c r="H1682" s="40"/>
      <c r="I1682" s="40"/>
      <c r="K1682" s="41"/>
      <c r="L1682" s="41"/>
      <c r="M1682" s="40"/>
    </row>
    <row r="1683" spans="2:13">
      <c r="E1683" s="84"/>
      <c r="F1683" s="76"/>
      <c r="I1683" s="40"/>
      <c r="K1683" s="41"/>
      <c r="L1683" s="41"/>
      <c r="M1683" s="40"/>
    </row>
    <row r="1684" spans="2:13">
      <c r="E1684" s="84"/>
      <c r="F1684" s="76"/>
      <c r="I1684" s="40"/>
      <c r="K1684" s="41"/>
      <c r="L1684" s="41"/>
      <c r="M1684" s="40"/>
    </row>
    <row r="1685" spans="2:13">
      <c r="E1685" s="76"/>
      <c r="F1685" s="76"/>
      <c r="G1685" s="41"/>
      <c r="H1685" s="41"/>
      <c r="I1685" s="40"/>
      <c r="J1685" s="77"/>
      <c r="K1685" s="41"/>
      <c r="L1685" s="41"/>
      <c r="M1685" s="40"/>
    </row>
    <row r="1686" spans="2:13">
      <c r="E1686" s="76"/>
      <c r="F1686" s="76"/>
      <c r="G1686" s="41"/>
      <c r="H1686" s="41"/>
      <c r="I1686" s="77"/>
      <c r="J1686" s="77"/>
      <c r="K1686" s="41"/>
      <c r="L1686" s="41"/>
      <c r="M1686" s="40"/>
    </row>
    <row r="1687" spans="2:13">
      <c r="E1687" s="76"/>
      <c r="F1687" s="76"/>
      <c r="G1687" s="40"/>
      <c r="H1687" s="40"/>
      <c r="I1687" s="40"/>
      <c r="J1687" s="77"/>
      <c r="K1687" s="41"/>
      <c r="L1687" s="41"/>
      <c r="M1687" s="40"/>
    </row>
    <row r="1688" spans="2:13">
      <c r="B1688" s="86"/>
      <c r="E1688" s="76"/>
      <c r="F1688" s="76"/>
      <c r="I1688" s="40"/>
      <c r="K1688" s="40"/>
      <c r="L1688" s="40"/>
      <c r="M1688" s="40"/>
    </row>
    <row r="1689" spans="2:13">
      <c r="E1689" s="76"/>
      <c r="F1689" s="76"/>
    </row>
    <row r="1690" spans="2:13">
      <c r="E1690" s="76"/>
      <c r="F1690" s="76"/>
    </row>
    <row r="1691" spans="2:13">
      <c r="E1691" s="76"/>
      <c r="F1691" s="76"/>
      <c r="G1691" s="40"/>
      <c r="H1691" s="77"/>
      <c r="M1691" s="40"/>
    </row>
    <row r="1692" spans="2:13">
      <c r="E1692" s="76"/>
      <c r="F1692" s="76"/>
      <c r="G1692" s="41"/>
      <c r="H1692" s="41"/>
      <c r="I1692" s="41"/>
      <c r="J1692" s="41"/>
      <c r="K1692" s="40"/>
      <c r="M1692" s="40"/>
    </row>
    <row r="1693" spans="2:13">
      <c r="E1693" s="76"/>
      <c r="F1693" s="76"/>
      <c r="G1693" s="41"/>
      <c r="H1693" s="41"/>
      <c r="I1693" s="40"/>
      <c r="K1693" s="41"/>
      <c r="L1693" s="41"/>
      <c r="M1693" s="77"/>
    </row>
    <row r="1694" spans="2:13">
      <c r="E1694" s="76"/>
      <c r="F1694" s="76"/>
      <c r="G1694" s="40"/>
      <c r="H1694" s="40"/>
      <c r="I1694" s="40"/>
      <c r="K1694" s="41"/>
      <c r="L1694" s="41"/>
      <c r="M1694" s="40"/>
    </row>
    <row r="1695" spans="2:13">
      <c r="E1695" s="84"/>
      <c r="F1695" s="76"/>
      <c r="I1695" s="40"/>
      <c r="K1695" s="41"/>
      <c r="L1695" s="41"/>
      <c r="M1695" s="40"/>
    </row>
    <row r="1696" spans="2:13">
      <c r="E1696" s="84"/>
      <c r="F1696" s="76"/>
      <c r="I1696" s="40"/>
      <c r="K1696" s="41"/>
      <c r="L1696" s="41"/>
      <c r="M1696" s="40"/>
    </row>
    <row r="1697" spans="1:13">
      <c r="E1697" s="76"/>
      <c r="F1697" s="76"/>
      <c r="G1697" s="41"/>
      <c r="H1697" s="41"/>
      <c r="I1697" s="40"/>
      <c r="J1697" s="77"/>
      <c r="K1697" s="41"/>
      <c r="L1697" s="41"/>
      <c r="M1697" s="40"/>
    </row>
    <row r="1698" spans="1:13">
      <c r="E1698" s="76"/>
      <c r="F1698" s="76"/>
      <c r="G1698" s="41"/>
      <c r="H1698" s="41"/>
      <c r="I1698" s="77"/>
      <c r="J1698" s="77"/>
      <c r="K1698" s="41"/>
      <c r="L1698" s="41"/>
      <c r="M1698" s="40"/>
    </row>
    <row r="1699" spans="1:13">
      <c r="E1699" s="76"/>
      <c r="F1699" s="76"/>
      <c r="G1699" s="40"/>
      <c r="H1699" s="40"/>
      <c r="I1699" s="40"/>
      <c r="J1699" s="77"/>
      <c r="K1699" s="41"/>
      <c r="L1699" s="41"/>
      <c r="M1699" s="40"/>
    </row>
    <row r="1700" spans="1:13">
      <c r="B1700" s="86"/>
      <c r="E1700" s="76"/>
      <c r="F1700" s="76"/>
      <c r="I1700" s="40"/>
      <c r="K1700" s="40"/>
      <c r="L1700" s="40"/>
      <c r="M1700" s="40"/>
    </row>
    <row r="1701" spans="1:13">
      <c r="E1701" s="76"/>
      <c r="F1701" s="76"/>
    </row>
    <row r="1702" spans="1:13">
      <c r="E1702" s="76"/>
      <c r="F1702" s="76"/>
    </row>
    <row r="1703" spans="1:13">
      <c r="E1703" s="76"/>
      <c r="F1703" s="76"/>
      <c r="G1703" s="40"/>
      <c r="H1703" s="77"/>
      <c r="M1703" s="40"/>
    </row>
    <row r="1704" spans="1:13">
      <c r="E1704" s="76"/>
      <c r="F1704" s="76"/>
      <c r="G1704" s="41"/>
      <c r="H1704" s="41"/>
      <c r="I1704" s="41"/>
      <c r="J1704" s="41"/>
      <c r="K1704" s="40"/>
      <c r="M1704" s="40"/>
    </row>
    <row r="1705" spans="1:13">
      <c r="E1705" s="76"/>
      <c r="F1705" s="76"/>
      <c r="G1705" s="41"/>
      <c r="H1705" s="41"/>
      <c r="I1705" s="40"/>
      <c r="K1705" s="41"/>
      <c r="L1705" s="41"/>
      <c r="M1705" s="77"/>
    </row>
    <row r="1706" spans="1:13">
      <c r="E1706" s="76"/>
      <c r="F1706" s="76"/>
      <c r="G1706" s="40"/>
      <c r="H1706" s="40"/>
      <c r="I1706" s="40"/>
      <c r="K1706" s="41"/>
      <c r="L1706" s="41"/>
      <c r="M1706" s="40"/>
    </row>
    <row r="1707" spans="1:13">
      <c r="E1707" s="84"/>
      <c r="F1707" s="76"/>
      <c r="I1707" s="40"/>
      <c r="K1707" s="41"/>
      <c r="L1707" s="41"/>
      <c r="M1707" s="40"/>
    </row>
    <row r="1708" spans="1:13">
      <c r="E1708" s="84"/>
      <c r="F1708" s="76"/>
      <c r="I1708" s="40"/>
      <c r="K1708" s="41"/>
      <c r="L1708" s="41"/>
      <c r="M1708" s="40"/>
    </row>
    <row r="1709" spans="1:13">
      <c r="A1709" s="41"/>
      <c r="B1709" s="41"/>
      <c r="D1709" s="41"/>
      <c r="E1709" s="41"/>
      <c r="F1709" s="41"/>
      <c r="G1709" s="41"/>
      <c r="H1709" s="41"/>
      <c r="I1709" s="41"/>
      <c r="J1709" s="41"/>
      <c r="K1709" s="41"/>
      <c r="L1709" s="41"/>
      <c r="M1709" s="41"/>
    </row>
    <row r="1710" spans="1:13">
      <c r="E1710" s="76"/>
      <c r="F1710" s="76"/>
      <c r="G1710" s="41"/>
      <c r="H1710" s="41"/>
      <c r="I1710" s="40"/>
      <c r="J1710" s="77"/>
      <c r="K1710" s="41"/>
      <c r="L1710" s="41"/>
      <c r="M1710" s="40"/>
    </row>
    <row r="1711" spans="1:13">
      <c r="C1711" s="41"/>
      <c r="E1711" s="76"/>
      <c r="F1711" s="76"/>
      <c r="G1711" s="41"/>
      <c r="H1711" s="41"/>
      <c r="I1711" s="77"/>
      <c r="J1711" s="77"/>
      <c r="K1711" s="41"/>
      <c r="L1711" s="41"/>
      <c r="M1711" s="40"/>
    </row>
    <row r="1712" spans="1:13">
      <c r="E1712" s="76"/>
      <c r="F1712" s="76"/>
      <c r="G1712" s="40"/>
      <c r="H1712" s="40"/>
      <c r="I1712" s="40"/>
      <c r="J1712" s="77"/>
      <c r="K1712" s="41"/>
      <c r="L1712" s="41"/>
      <c r="M1712" s="40"/>
    </row>
    <row r="1713" spans="2:13">
      <c r="B1713" s="86"/>
      <c r="E1713" s="76"/>
      <c r="F1713" s="76"/>
      <c r="I1713" s="40"/>
      <c r="K1713" s="40"/>
      <c r="L1713" s="40"/>
      <c r="M1713" s="40"/>
    </row>
    <row r="1714" spans="2:13">
      <c r="E1714" s="76"/>
      <c r="F1714" s="76"/>
    </row>
    <row r="1715" spans="2:13">
      <c r="E1715" s="76"/>
      <c r="F1715" s="76"/>
    </row>
    <row r="1716" spans="2:13">
      <c r="E1716" s="76"/>
      <c r="F1716" s="76"/>
      <c r="G1716" s="40"/>
      <c r="H1716" s="77"/>
      <c r="M1716" s="40"/>
    </row>
    <row r="1717" spans="2:13">
      <c r="E1717" s="76"/>
      <c r="F1717" s="76"/>
      <c r="G1717" s="41"/>
      <c r="H1717" s="41"/>
      <c r="I1717" s="41"/>
      <c r="J1717" s="41"/>
      <c r="K1717" s="40"/>
      <c r="M1717" s="40"/>
    </row>
    <row r="1718" spans="2:13">
      <c r="E1718" s="76"/>
      <c r="F1718" s="76"/>
      <c r="G1718" s="41"/>
      <c r="H1718" s="41"/>
      <c r="I1718" s="40"/>
      <c r="K1718" s="41"/>
      <c r="L1718" s="41"/>
      <c r="M1718" s="77"/>
    </row>
    <row r="1719" spans="2:13">
      <c r="E1719" s="76"/>
      <c r="F1719" s="76"/>
      <c r="G1719" s="40"/>
      <c r="H1719" s="40"/>
      <c r="I1719" s="40"/>
      <c r="K1719" s="41"/>
      <c r="L1719" s="41"/>
      <c r="M1719" s="40"/>
    </row>
    <row r="1720" spans="2:13">
      <c r="E1720" s="84"/>
      <c r="F1720" s="76"/>
      <c r="I1720" s="40"/>
      <c r="K1720" s="41"/>
      <c r="L1720" s="41"/>
      <c r="M1720" s="40"/>
    </row>
    <row r="1721" spans="2:13">
      <c r="E1721" s="84"/>
      <c r="F1721" s="76"/>
      <c r="I1721" s="40"/>
      <c r="K1721" s="41"/>
      <c r="L1721" s="41"/>
      <c r="M1721" s="40"/>
    </row>
    <row r="1722" spans="2:13">
      <c r="E1722" s="76"/>
      <c r="F1722" s="76"/>
      <c r="G1722" s="41"/>
      <c r="H1722" s="41"/>
      <c r="I1722" s="40"/>
      <c r="J1722" s="77"/>
      <c r="K1722" s="41"/>
      <c r="L1722" s="41"/>
      <c r="M1722" s="40"/>
    </row>
    <row r="1723" spans="2:13">
      <c r="E1723" s="76"/>
      <c r="F1723" s="76"/>
      <c r="G1723" s="41"/>
      <c r="H1723" s="41"/>
      <c r="I1723" s="77"/>
      <c r="J1723" s="77"/>
      <c r="K1723" s="41"/>
      <c r="L1723" s="41"/>
      <c r="M1723" s="40"/>
    </row>
    <row r="1724" spans="2:13">
      <c r="E1724" s="76"/>
      <c r="F1724" s="76"/>
      <c r="G1724" s="40"/>
      <c r="H1724" s="40"/>
      <c r="I1724" s="40"/>
      <c r="J1724" s="77"/>
      <c r="K1724" s="41"/>
      <c r="L1724" s="41"/>
      <c r="M1724" s="40"/>
    </row>
    <row r="1725" spans="2:13">
      <c r="B1725" s="86"/>
      <c r="E1725" s="76"/>
      <c r="F1725" s="76"/>
      <c r="I1725" s="40"/>
      <c r="K1725" s="40"/>
      <c r="L1725" s="40"/>
      <c r="M1725" s="40"/>
    </row>
    <row r="1726" spans="2:13">
      <c r="E1726" s="76"/>
      <c r="F1726" s="76"/>
    </row>
    <row r="1727" spans="2:13">
      <c r="E1727" s="76"/>
      <c r="F1727" s="76"/>
    </row>
    <row r="1728" spans="2:13">
      <c r="E1728" s="76"/>
      <c r="F1728" s="76"/>
      <c r="G1728" s="40"/>
      <c r="H1728" s="77"/>
      <c r="M1728" s="40"/>
    </row>
    <row r="1729" spans="1:13">
      <c r="E1729" s="76"/>
      <c r="F1729" s="76"/>
      <c r="G1729" s="41"/>
      <c r="H1729" s="41"/>
      <c r="I1729" s="41"/>
      <c r="J1729" s="41"/>
      <c r="K1729" s="40"/>
      <c r="M1729" s="40"/>
    </row>
    <row r="1730" spans="1:13">
      <c r="E1730" s="76"/>
      <c r="F1730" s="76"/>
      <c r="G1730" s="41"/>
      <c r="H1730" s="41"/>
      <c r="I1730" s="40"/>
      <c r="K1730" s="41"/>
      <c r="L1730" s="41"/>
      <c r="M1730" s="77"/>
    </row>
    <row r="1731" spans="1:13">
      <c r="E1731" s="76"/>
      <c r="F1731" s="76"/>
      <c r="G1731" s="40"/>
      <c r="H1731" s="40"/>
      <c r="I1731" s="40"/>
      <c r="K1731" s="41"/>
      <c r="L1731" s="41"/>
      <c r="M1731" s="40"/>
    </row>
    <row r="1732" spans="1:13">
      <c r="E1732" s="84"/>
      <c r="F1732" s="76"/>
      <c r="I1732" s="40"/>
      <c r="K1732" s="41"/>
      <c r="L1732" s="41"/>
      <c r="M1732" s="40"/>
    </row>
    <row r="1733" spans="1:13">
      <c r="E1733" s="84"/>
      <c r="F1733" s="76"/>
      <c r="I1733" s="40"/>
      <c r="K1733" s="41"/>
      <c r="L1733" s="41"/>
      <c r="M1733" s="40"/>
    </row>
    <row r="1734" spans="1:13">
      <c r="E1734" s="76"/>
      <c r="F1734" s="76"/>
      <c r="G1734" s="41"/>
      <c r="H1734" s="41"/>
      <c r="I1734" s="40"/>
      <c r="J1734" s="77"/>
      <c r="K1734" s="41"/>
      <c r="L1734" s="41"/>
      <c r="M1734" s="40"/>
    </row>
    <row r="1735" spans="1:13">
      <c r="E1735" s="76"/>
      <c r="F1735" s="76"/>
      <c r="G1735" s="41"/>
      <c r="H1735" s="41"/>
      <c r="I1735" s="77"/>
      <c r="J1735" s="77"/>
      <c r="K1735" s="41"/>
      <c r="L1735" s="41"/>
      <c r="M1735" s="40"/>
    </row>
    <row r="1736" spans="1:13">
      <c r="E1736" s="76"/>
      <c r="F1736" s="76"/>
      <c r="G1736" s="40"/>
      <c r="H1736" s="40"/>
      <c r="I1736" s="40"/>
      <c r="J1736" s="77"/>
      <c r="K1736" s="41"/>
      <c r="L1736" s="41"/>
      <c r="M1736" s="40"/>
    </row>
    <row r="1737" spans="1:13">
      <c r="B1737" s="86"/>
      <c r="E1737" s="76"/>
      <c r="F1737" s="76"/>
      <c r="I1737" s="40"/>
      <c r="K1737" s="40"/>
      <c r="L1737" s="40"/>
      <c r="M1737" s="40"/>
    </row>
    <row r="1738" spans="1:13">
      <c r="E1738" s="76"/>
      <c r="F1738" s="76"/>
    </row>
    <row r="1739" spans="1:13">
      <c r="E1739" s="76"/>
      <c r="F1739" s="76"/>
    </row>
    <row r="1740" spans="1:13">
      <c r="E1740" s="76"/>
      <c r="F1740" s="76"/>
      <c r="G1740" s="40"/>
      <c r="H1740" s="77"/>
      <c r="M1740" s="40"/>
    </row>
    <row r="1741" spans="1:13">
      <c r="E1741" s="76"/>
      <c r="F1741" s="76"/>
      <c r="G1741" s="41"/>
      <c r="H1741" s="41"/>
      <c r="I1741" s="41"/>
      <c r="J1741" s="41"/>
      <c r="K1741" s="40"/>
      <c r="M1741" s="40"/>
    </row>
    <row r="1742" spans="1:13">
      <c r="E1742" s="76"/>
      <c r="F1742" s="76"/>
      <c r="G1742" s="41"/>
      <c r="H1742" s="41"/>
      <c r="I1742" s="40"/>
      <c r="K1742" s="41"/>
      <c r="L1742" s="41"/>
      <c r="M1742" s="77"/>
    </row>
    <row r="1743" spans="1:13">
      <c r="E1743" s="76"/>
      <c r="F1743" s="76"/>
      <c r="G1743" s="40"/>
      <c r="H1743" s="40"/>
      <c r="I1743" s="40"/>
      <c r="K1743" s="41"/>
      <c r="L1743" s="41"/>
      <c r="M1743" s="40"/>
    </row>
    <row r="1744" spans="1:13">
      <c r="A1744" s="41"/>
      <c r="B1744" s="41"/>
      <c r="D1744" s="41"/>
      <c r="E1744" s="41"/>
      <c r="F1744" s="41"/>
      <c r="G1744" s="41"/>
      <c r="H1744" s="41"/>
      <c r="I1744" s="41"/>
      <c r="J1744" s="41"/>
      <c r="K1744" s="41"/>
      <c r="L1744" s="41"/>
      <c r="M1744" s="41"/>
    </row>
    <row r="1745" spans="2:13">
      <c r="E1745" s="84"/>
      <c r="F1745" s="76"/>
      <c r="I1745" s="40"/>
      <c r="K1745" s="41"/>
      <c r="L1745" s="41"/>
      <c r="M1745" s="40"/>
    </row>
    <row r="1746" spans="2:13">
      <c r="C1746" s="41"/>
      <c r="E1746" s="84"/>
      <c r="F1746" s="76"/>
      <c r="I1746" s="40"/>
      <c r="K1746" s="41"/>
      <c r="L1746" s="41"/>
      <c r="M1746" s="40"/>
    </row>
    <row r="1747" spans="2:13">
      <c r="E1747" s="76"/>
      <c r="F1747" s="76"/>
      <c r="G1747" s="41"/>
      <c r="H1747" s="41"/>
      <c r="I1747" s="40"/>
      <c r="J1747" s="77"/>
      <c r="K1747" s="41"/>
      <c r="L1747" s="41"/>
      <c r="M1747" s="40"/>
    </row>
    <row r="1748" spans="2:13">
      <c r="E1748" s="76"/>
      <c r="F1748" s="76"/>
      <c r="G1748" s="41"/>
      <c r="H1748" s="41"/>
      <c r="I1748" s="77"/>
      <c r="J1748" s="77"/>
      <c r="K1748" s="41"/>
      <c r="L1748" s="41"/>
      <c r="M1748" s="40"/>
    </row>
    <row r="1749" spans="2:13">
      <c r="E1749" s="76"/>
      <c r="F1749" s="76"/>
      <c r="G1749" s="40"/>
      <c r="H1749" s="40"/>
      <c r="I1749" s="40"/>
      <c r="J1749" s="77"/>
      <c r="K1749" s="41"/>
      <c r="L1749" s="41"/>
      <c r="M1749" s="40"/>
    </row>
    <row r="1750" spans="2:13">
      <c r="B1750" s="86"/>
      <c r="E1750" s="76"/>
      <c r="F1750" s="76"/>
      <c r="I1750" s="40"/>
      <c r="K1750" s="40"/>
      <c r="L1750" s="40"/>
      <c r="M1750" s="40"/>
    </row>
    <row r="1751" spans="2:13">
      <c r="E1751" s="76"/>
      <c r="F1751" s="76"/>
    </row>
    <row r="1752" spans="2:13">
      <c r="E1752" s="76"/>
      <c r="F1752" s="76"/>
    </row>
    <row r="1753" spans="2:13">
      <c r="E1753" s="76"/>
      <c r="F1753" s="76"/>
      <c r="G1753" s="40"/>
      <c r="H1753" s="77"/>
      <c r="M1753" s="40"/>
    </row>
    <row r="1754" spans="2:13">
      <c r="E1754" s="76"/>
      <c r="F1754" s="76"/>
      <c r="G1754" s="41"/>
      <c r="H1754" s="41"/>
      <c r="I1754" s="41"/>
      <c r="J1754" s="41"/>
      <c r="K1754" s="40"/>
      <c r="M1754" s="40"/>
    </row>
    <row r="1755" spans="2:13">
      <c r="E1755" s="76"/>
      <c r="F1755" s="76"/>
      <c r="G1755" s="41"/>
      <c r="H1755" s="41"/>
      <c r="I1755" s="40"/>
      <c r="K1755" s="41"/>
      <c r="L1755" s="41"/>
      <c r="M1755" s="77"/>
    </row>
    <row r="1756" spans="2:13">
      <c r="E1756" s="76"/>
      <c r="F1756" s="76"/>
      <c r="G1756" s="40"/>
      <c r="H1756" s="40"/>
      <c r="I1756" s="40"/>
      <c r="K1756" s="41"/>
      <c r="L1756" s="41"/>
      <c r="M1756" s="40"/>
    </row>
    <row r="1757" spans="2:13">
      <c r="E1757" s="84"/>
      <c r="F1757" s="76"/>
      <c r="I1757" s="40"/>
      <c r="K1757" s="41"/>
      <c r="L1757" s="41"/>
      <c r="M1757" s="40"/>
    </row>
    <row r="1758" spans="2:13">
      <c r="E1758" s="84"/>
      <c r="F1758" s="76"/>
      <c r="I1758" s="40"/>
      <c r="K1758" s="41"/>
      <c r="L1758" s="41"/>
      <c r="M1758" s="40"/>
    </row>
    <row r="1759" spans="2:13">
      <c r="E1759" s="76"/>
      <c r="F1759" s="76"/>
      <c r="G1759" s="41"/>
      <c r="H1759" s="41"/>
      <c r="I1759" s="40"/>
      <c r="J1759" s="77"/>
      <c r="K1759" s="41"/>
      <c r="L1759" s="41"/>
      <c r="M1759" s="40"/>
    </row>
    <row r="1760" spans="2:13">
      <c r="E1760" s="76"/>
      <c r="F1760" s="76"/>
      <c r="G1760" s="41"/>
      <c r="H1760" s="41"/>
      <c r="I1760" s="77"/>
      <c r="J1760" s="77"/>
      <c r="K1760" s="41"/>
      <c r="L1760" s="41"/>
      <c r="M1760" s="40"/>
    </row>
    <row r="1761" spans="2:13">
      <c r="E1761" s="76"/>
      <c r="F1761" s="76"/>
      <c r="G1761" s="40"/>
      <c r="H1761" s="40"/>
      <c r="I1761" s="40"/>
      <c r="J1761" s="77"/>
      <c r="K1761" s="41"/>
      <c r="L1761" s="41"/>
      <c r="M1761" s="40"/>
    </row>
    <row r="1762" spans="2:13">
      <c r="B1762" s="86"/>
      <c r="E1762" s="76"/>
      <c r="F1762" s="76"/>
      <c r="I1762" s="40"/>
      <c r="K1762" s="40"/>
      <c r="L1762" s="40"/>
      <c r="M1762" s="40"/>
    </row>
    <row r="1763" spans="2:13">
      <c r="E1763" s="76"/>
      <c r="F1763" s="76"/>
    </row>
    <row r="1764" spans="2:13">
      <c r="E1764" s="76"/>
      <c r="F1764" s="76"/>
    </row>
    <row r="1765" spans="2:13">
      <c r="E1765" s="76"/>
      <c r="F1765" s="76"/>
      <c r="G1765" s="40"/>
      <c r="H1765" s="77"/>
      <c r="M1765" s="40"/>
    </row>
    <row r="1766" spans="2:13">
      <c r="E1766" s="76"/>
      <c r="F1766" s="76"/>
      <c r="G1766" s="41"/>
      <c r="H1766" s="41"/>
      <c r="I1766" s="41"/>
      <c r="J1766" s="41"/>
      <c r="K1766" s="40"/>
      <c r="M1766" s="40"/>
    </row>
    <row r="1767" spans="2:13">
      <c r="E1767" s="76"/>
      <c r="F1767" s="76"/>
      <c r="G1767" s="41"/>
      <c r="H1767" s="41"/>
      <c r="I1767" s="40"/>
      <c r="K1767" s="41"/>
      <c r="L1767" s="41"/>
      <c r="M1767" s="77"/>
    </row>
    <row r="1768" spans="2:13">
      <c r="E1768" s="76"/>
      <c r="F1768" s="76"/>
      <c r="G1768" s="40"/>
      <c r="H1768" s="40"/>
      <c r="I1768" s="40"/>
      <c r="K1768" s="41"/>
      <c r="L1768" s="41"/>
      <c r="M1768" s="40"/>
    </row>
    <row r="1769" spans="2:13">
      <c r="E1769" s="84"/>
      <c r="F1769" s="76"/>
      <c r="I1769" s="40"/>
      <c r="K1769" s="41"/>
      <c r="L1769" s="41"/>
      <c r="M1769" s="40"/>
    </row>
    <row r="1770" spans="2:13">
      <c r="E1770" s="84"/>
      <c r="F1770" s="76"/>
      <c r="I1770" s="40"/>
      <c r="K1770" s="41"/>
      <c r="L1770" s="41"/>
      <c r="M1770" s="40"/>
    </row>
    <row r="1771" spans="2:13">
      <c r="E1771" s="76"/>
      <c r="F1771" s="76"/>
      <c r="G1771" s="41"/>
      <c r="H1771" s="41"/>
      <c r="I1771" s="40"/>
      <c r="J1771" s="77"/>
      <c r="K1771" s="41"/>
      <c r="L1771" s="41"/>
      <c r="M1771" s="40"/>
    </row>
    <row r="1772" spans="2:13">
      <c r="E1772" s="76"/>
      <c r="F1772" s="76"/>
      <c r="G1772" s="41"/>
      <c r="H1772" s="41"/>
      <c r="I1772" s="77"/>
      <c r="J1772" s="77"/>
      <c r="K1772" s="41"/>
      <c r="L1772" s="41"/>
      <c r="M1772" s="40"/>
    </row>
    <row r="1773" spans="2:13">
      <c r="E1773" s="76"/>
      <c r="F1773" s="76"/>
      <c r="G1773" s="40"/>
      <c r="H1773" s="40"/>
      <c r="I1773" s="40"/>
      <c r="J1773" s="77"/>
      <c r="K1773" s="41"/>
      <c r="L1773" s="41"/>
      <c r="M1773" s="40"/>
    </row>
    <row r="1774" spans="2:13">
      <c r="B1774" s="86"/>
      <c r="E1774" s="76"/>
      <c r="F1774" s="76"/>
      <c r="I1774" s="40"/>
      <c r="K1774" s="40"/>
      <c r="L1774" s="40"/>
      <c r="M1774" s="40"/>
    </row>
    <row r="1775" spans="2:13">
      <c r="E1775" s="76"/>
      <c r="F1775" s="76"/>
    </row>
    <row r="1776" spans="2:13">
      <c r="E1776" s="76"/>
      <c r="F1776" s="76"/>
    </row>
    <row r="1777" spans="1:13">
      <c r="E1777" s="76"/>
      <c r="F1777" s="76"/>
      <c r="G1777" s="40"/>
      <c r="H1777" s="77"/>
      <c r="M1777" s="40"/>
    </row>
    <row r="1778" spans="1:13">
      <c r="E1778" s="76"/>
      <c r="F1778" s="76"/>
      <c r="G1778" s="41"/>
      <c r="H1778" s="41"/>
      <c r="I1778" s="41"/>
      <c r="J1778" s="41"/>
      <c r="K1778" s="40"/>
      <c r="M1778" s="40"/>
    </row>
    <row r="1779" spans="1:13">
      <c r="A1779" s="41"/>
      <c r="B1779" s="41"/>
      <c r="D1779" s="41"/>
      <c r="E1779" s="41"/>
      <c r="F1779" s="41"/>
      <c r="G1779" s="41"/>
      <c r="H1779" s="41"/>
      <c r="I1779" s="41"/>
      <c r="J1779" s="41"/>
      <c r="K1779" s="41"/>
      <c r="L1779" s="41"/>
      <c r="M1779" s="41"/>
    </row>
    <row r="1780" spans="1:13">
      <c r="E1780" s="76"/>
      <c r="F1780" s="76"/>
      <c r="G1780" s="41"/>
      <c r="H1780" s="41"/>
      <c r="I1780" s="40"/>
      <c r="K1780" s="41"/>
      <c r="L1780" s="41"/>
      <c r="M1780" s="77"/>
    </row>
    <row r="1781" spans="1:13">
      <c r="C1781" s="41"/>
      <c r="E1781" s="76"/>
      <c r="F1781" s="76"/>
      <c r="G1781" s="40"/>
      <c r="H1781" s="40"/>
      <c r="I1781" s="40"/>
      <c r="K1781" s="41"/>
      <c r="L1781" s="41"/>
      <c r="M1781" s="40"/>
    </row>
    <row r="1782" spans="1:13">
      <c r="E1782" s="84"/>
      <c r="F1782" s="76"/>
      <c r="I1782" s="40"/>
      <c r="K1782" s="41"/>
      <c r="L1782" s="41"/>
      <c r="M1782" s="40"/>
    </row>
    <row r="1783" spans="1:13">
      <c r="E1783" s="84"/>
      <c r="F1783" s="76"/>
      <c r="I1783" s="40"/>
      <c r="K1783" s="41"/>
      <c r="L1783" s="41"/>
      <c r="M1783" s="40"/>
    </row>
    <row r="1784" spans="1:13">
      <c r="E1784" s="76"/>
      <c r="F1784" s="76"/>
      <c r="G1784" s="41"/>
      <c r="H1784" s="41"/>
      <c r="I1784" s="40"/>
      <c r="J1784" s="77"/>
      <c r="K1784" s="41"/>
      <c r="L1784" s="41"/>
      <c r="M1784" s="40"/>
    </row>
    <row r="1785" spans="1:13">
      <c r="E1785" s="76"/>
      <c r="F1785" s="76"/>
      <c r="G1785" s="41"/>
      <c r="H1785" s="41"/>
      <c r="I1785" s="77"/>
      <c r="J1785" s="77"/>
      <c r="K1785" s="41"/>
      <c r="L1785" s="41"/>
      <c r="M1785" s="40"/>
    </row>
    <row r="1786" spans="1:13">
      <c r="E1786" s="76"/>
      <c r="F1786" s="76"/>
      <c r="G1786" s="40"/>
      <c r="H1786" s="40"/>
      <c r="I1786" s="40"/>
      <c r="J1786" s="77"/>
      <c r="K1786" s="41"/>
      <c r="L1786" s="41"/>
      <c r="M1786" s="40"/>
    </row>
    <row r="1787" spans="1:13">
      <c r="B1787" s="86"/>
      <c r="E1787" s="76"/>
      <c r="F1787" s="76"/>
      <c r="I1787" s="40"/>
      <c r="K1787" s="40"/>
      <c r="L1787" s="40"/>
      <c r="M1787" s="40"/>
    </row>
    <row r="1788" spans="1:13">
      <c r="E1788" s="76"/>
      <c r="F1788" s="76"/>
    </row>
    <row r="1789" spans="1:13">
      <c r="E1789" s="76"/>
      <c r="F1789" s="76"/>
    </row>
    <row r="1790" spans="1:13">
      <c r="E1790" s="76"/>
      <c r="F1790" s="76"/>
      <c r="G1790" s="40"/>
      <c r="H1790" s="77"/>
      <c r="M1790" s="40"/>
    </row>
    <row r="1791" spans="1:13">
      <c r="E1791" s="76"/>
      <c r="F1791" s="76"/>
      <c r="G1791" s="41"/>
      <c r="H1791" s="41"/>
      <c r="I1791" s="41"/>
      <c r="J1791" s="41"/>
      <c r="K1791" s="40"/>
      <c r="M1791" s="40"/>
    </row>
    <row r="1792" spans="1:13">
      <c r="E1792" s="76"/>
      <c r="F1792" s="76"/>
      <c r="G1792" s="41"/>
      <c r="H1792" s="41"/>
      <c r="I1792" s="40"/>
      <c r="K1792" s="41"/>
      <c r="L1792" s="41"/>
      <c r="M1792" s="77"/>
    </row>
    <row r="1793" spans="2:13">
      <c r="E1793" s="76"/>
      <c r="F1793" s="76"/>
      <c r="G1793" s="40"/>
      <c r="H1793" s="40"/>
      <c r="I1793" s="40"/>
      <c r="K1793" s="41"/>
      <c r="L1793" s="41"/>
      <c r="M1793" s="40"/>
    </row>
    <row r="1794" spans="2:13">
      <c r="E1794" s="84"/>
      <c r="F1794" s="76"/>
      <c r="I1794" s="40"/>
      <c r="K1794" s="41"/>
      <c r="L1794" s="41"/>
      <c r="M1794" s="40"/>
    </row>
    <row r="1795" spans="2:13">
      <c r="E1795" s="84"/>
      <c r="F1795" s="76"/>
      <c r="I1795" s="40"/>
      <c r="K1795" s="41"/>
      <c r="L1795" s="41"/>
      <c r="M1795" s="40"/>
    </row>
    <row r="1796" spans="2:13">
      <c r="E1796" s="76"/>
      <c r="F1796" s="76"/>
      <c r="G1796" s="41"/>
      <c r="H1796" s="41"/>
      <c r="I1796" s="40"/>
      <c r="J1796" s="77"/>
      <c r="K1796" s="41"/>
      <c r="L1796" s="41"/>
      <c r="M1796" s="40"/>
    </row>
    <row r="1797" spans="2:13">
      <c r="E1797" s="76"/>
      <c r="F1797" s="76"/>
      <c r="G1797" s="41"/>
      <c r="H1797" s="41"/>
      <c r="I1797" s="77"/>
      <c r="J1797" s="77"/>
      <c r="K1797" s="41"/>
      <c r="L1797" s="41"/>
      <c r="M1797" s="40"/>
    </row>
    <row r="1798" spans="2:13">
      <c r="E1798" s="76"/>
      <c r="F1798" s="76"/>
      <c r="G1798" s="40"/>
      <c r="H1798" s="40"/>
      <c r="I1798" s="40"/>
      <c r="J1798" s="77"/>
      <c r="K1798" s="41"/>
      <c r="L1798" s="41"/>
      <c r="M1798" s="40"/>
    </row>
    <row r="1799" spans="2:13">
      <c r="B1799" s="86"/>
      <c r="E1799" s="76"/>
      <c r="F1799" s="76"/>
      <c r="I1799" s="40"/>
      <c r="K1799" s="40"/>
      <c r="L1799" s="40"/>
      <c r="M1799" s="40"/>
    </row>
    <row r="1800" spans="2:13">
      <c r="E1800" s="76"/>
      <c r="F1800" s="76"/>
      <c r="G1800" s="40"/>
      <c r="H1800" s="77"/>
      <c r="M1800" s="40"/>
    </row>
    <row r="1801" spans="2:13">
      <c r="E1801" s="76"/>
      <c r="F1801" s="76"/>
      <c r="G1801" s="41"/>
      <c r="H1801" s="41"/>
      <c r="I1801" s="41"/>
      <c r="J1801" s="41"/>
      <c r="K1801" s="40"/>
      <c r="M1801" s="40"/>
    </row>
    <row r="1802" spans="2:13">
      <c r="E1802" s="76"/>
      <c r="F1802" s="76"/>
      <c r="G1802" s="40"/>
      <c r="H1802" s="77"/>
      <c r="M1802" s="40"/>
    </row>
    <row r="1803" spans="2:13">
      <c r="E1803" s="76"/>
      <c r="F1803" s="76"/>
      <c r="G1803" s="41"/>
      <c r="H1803" s="41"/>
      <c r="I1803" s="41"/>
      <c r="J1803" s="41"/>
      <c r="K1803" s="40"/>
      <c r="M1803" s="40"/>
    </row>
    <row r="1804" spans="2:13">
      <c r="E1804" s="76"/>
      <c r="F1804" s="76"/>
      <c r="G1804" s="41"/>
      <c r="H1804" s="41"/>
      <c r="I1804" s="40"/>
      <c r="K1804" s="41"/>
      <c r="L1804" s="41"/>
      <c r="M1804" s="77"/>
    </row>
    <row r="1805" spans="2:13">
      <c r="E1805" s="76"/>
      <c r="F1805" s="76"/>
      <c r="G1805" s="40"/>
      <c r="H1805" s="40"/>
      <c r="I1805" s="40"/>
      <c r="K1805" s="41"/>
      <c r="L1805" s="41"/>
      <c r="M1805" s="40"/>
    </row>
    <row r="1806" spans="2:13">
      <c r="E1806" s="84"/>
      <c r="F1806" s="76"/>
      <c r="I1806" s="40"/>
      <c r="K1806" s="41"/>
      <c r="L1806" s="41"/>
      <c r="M1806" s="40"/>
    </row>
    <row r="1807" spans="2:13">
      <c r="E1807" s="84"/>
      <c r="F1807" s="76"/>
      <c r="I1807" s="40"/>
      <c r="K1807" s="41"/>
      <c r="L1807" s="41"/>
      <c r="M1807" s="40"/>
    </row>
    <row r="1808" spans="2:13">
      <c r="E1808" s="76"/>
      <c r="F1808" s="76"/>
      <c r="G1808" s="41"/>
      <c r="H1808" s="41"/>
      <c r="I1808" s="40"/>
      <c r="J1808" s="77"/>
      <c r="K1808" s="41"/>
      <c r="L1808" s="41"/>
      <c r="M1808" s="40"/>
    </row>
    <row r="1809" spans="1:13">
      <c r="E1809" s="76"/>
      <c r="F1809" s="76"/>
      <c r="G1809" s="41"/>
      <c r="H1809" s="41"/>
      <c r="I1809" s="77"/>
      <c r="J1809" s="77"/>
      <c r="K1809" s="41"/>
      <c r="L1809" s="41"/>
      <c r="M1809" s="40"/>
    </row>
    <row r="1810" spans="1:13">
      <c r="E1810" s="76"/>
      <c r="F1810" s="76"/>
      <c r="G1810" s="40"/>
      <c r="H1810" s="40"/>
      <c r="I1810" s="40"/>
      <c r="J1810" s="77"/>
      <c r="K1810" s="41"/>
      <c r="L1810" s="41"/>
      <c r="M1810" s="40"/>
    </row>
    <row r="1811" spans="1:13">
      <c r="E1811" s="76"/>
      <c r="F1811" s="76"/>
      <c r="I1811" s="40"/>
      <c r="K1811" s="40"/>
      <c r="L1811" s="40"/>
      <c r="M1811" s="40"/>
    </row>
    <row r="1812" spans="1:13">
      <c r="E1812" s="76"/>
      <c r="F1812" s="76"/>
      <c r="G1812" s="40"/>
      <c r="H1812" s="77"/>
      <c r="M1812" s="40"/>
    </row>
    <row r="1813" spans="1:13">
      <c r="E1813" s="76"/>
      <c r="F1813" s="76"/>
      <c r="G1813" s="41"/>
      <c r="H1813" s="41"/>
      <c r="I1813" s="41"/>
      <c r="J1813" s="41"/>
      <c r="K1813" s="40"/>
      <c r="M1813" s="40"/>
    </row>
    <row r="1814" spans="1:13">
      <c r="A1814" s="41"/>
      <c r="B1814" s="41"/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</row>
    <row r="1815" spans="1:13">
      <c r="E1815" s="76"/>
      <c r="F1815" s="76"/>
      <c r="G1815" s="40"/>
      <c r="H1815" s="77"/>
      <c r="M1815" s="40"/>
    </row>
    <row r="1816" spans="1:13">
      <c r="C1816" s="41"/>
      <c r="E1816" s="76"/>
      <c r="F1816" s="76"/>
      <c r="G1816" s="41"/>
      <c r="H1816" s="41"/>
      <c r="I1816" s="41"/>
      <c r="J1816" s="41"/>
      <c r="K1816" s="40"/>
      <c r="M1816" s="40"/>
    </row>
    <row r="1817" spans="1:13">
      <c r="E1817" s="76"/>
      <c r="F1817" s="76"/>
      <c r="G1817" s="41"/>
      <c r="H1817" s="41"/>
      <c r="I1817" s="40"/>
      <c r="K1817" s="41"/>
      <c r="L1817" s="41"/>
      <c r="M1817" s="77"/>
    </row>
    <row r="1818" spans="1:13">
      <c r="E1818" s="76"/>
      <c r="F1818" s="76"/>
      <c r="G1818" s="40"/>
      <c r="H1818" s="40"/>
      <c r="I1818" s="40"/>
      <c r="K1818" s="41"/>
      <c r="L1818" s="41"/>
      <c r="M1818" s="40"/>
    </row>
    <row r="1819" spans="1:13">
      <c r="E1819" s="84"/>
      <c r="F1819" s="76"/>
      <c r="I1819" s="40"/>
      <c r="K1819" s="41"/>
      <c r="L1819" s="41"/>
      <c r="M1819" s="40"/>
    </row>
    <row r="1820" spans="1:13">
      <c r="E1820" s="84"/>
      <c r="F1820" s="76"/>
      <c r="I1820" s="40"/>
      <c r="K1820" s="41"/>
      <c r="L1820" s="41"/>
      <c r="M1820" s="40"/>
    </row>
    <row r="1821" spans="1:13">
      <c r="E1821" s="76"/>
      <c r="F1821" s="76"/>
      <c r="G1821" s="41"/>
      <c r="H1821" s="41"/>
      <c r="I1821" s="40"/>
      <c r="J1821" s="77"/>
      <c r="K1821" s="41"/>
      <c r="L1821" s="41"/>
      <c r="M1821" s="40"/>
    </row>
    <row r="1822" spans="1:13">
      <c r="E1822" s="76"/>
      <c r="F1822" s="76"/>
      <c r="G1822" s="41"/>
      <c r="H1822" s="41"/>
      <c r="I1822" s="77"/>
      <c r="J1822" s="77"/>
      <c r="K1822" s="41"/>
      <c r="L1822" s="41"/>
      <c r="M1822" s="40"/>
    </row>
    <row r="1823" spans="1:13">
      <c r="E1823" s="76"/>
      <c r="F1823" s="76"/>
      <c r="G1823" s="40"/>
      <c r="H1823" s="40"/>
      <c r="I1823" s="40"/>
      <c r="J1823" s="77"/>
      <c r="K1823" s="41"/>
      <c r="L1823" s="41"/>
      <c r="M1823" s="40"/>
    </row>
    <row r="1824" spans="1:13">
      <c r="E1824" s="76"/>
      <c r="F1824" s="76"/>
      <c r="I1824" s="40"/>
      <c r="K1824" s="40"/>
      <c r="L1824" s="40"/>
      <c r="M1824" s="40"/>
    </row>
    <row r="1825" spans="2:13">
      <c r="E1825" s="76"/>
      <c r="F1825" s="76"/>
    </row>
    <row r="1826" spans="2:13">
      <c r="E1826" s="76"/>
      <c r="F1826" s="76"/>
    </row>
    <row r="1827" spans="2:13">
      <c r="E1827" s="76"/>
      <c r="F1827" s="76"/>
      <c r="G1827" s="40"/>
      <c r="H1827" s="77"/>
      <c r="M1827" s="40"/>
    </row>
    <row r="1828" spans="2:13">
      <c r="E1828" s="76"/>
      <c r="F1828" s="76"/>
      <c r="G1828" s="41"/>
      <c r="H1828" s="41"/>
      <c r="I1828" s="41"/>
      <c r="J1828" s="41"/>
      <c r="K1828" s="40"/>
      <c r="M1828" s="40"/>
    </row>
    <row r="1829" spans="2:13">
      <c r="E1829" s="76"/>
      <c r="F1829" s="76"/>
      <c r="G1829" s="41"/>
      <c r="H1829" s="41"/>
      <c r="I1829" s="40"/>
      <c r="K1829" s="41"/>
      <c r="L1829" s="41"/>
      <c r="M1829" s="77"/>
    </row>
    <row r="1830" spans="2:13">
      <c r="E1830" s="76"/>
      <c r="F1830" s="76"/>
      <c r="G1830" s="40"/>
      <c r="H1830" s="40"/>
      <c r="I1830" s="40"/>
      <c r="K1830" s="41"/>
      <c r="L1830" s="41"/>
      <c r="M1830" s="40"/>
    </row>
    <row r="1831" spans="2:13">
      <c r="E1831" s="84"/>
      <c r="F1831" s="76"/>
      <c r="I1831" s="40"/>
      <c r="K1831" s="41"/>
      <c r="L1831" s="41"/>
      <c r="M1831" s="40"/>
    </row>
    <row r="1832" spans="2:13">
      <c r="E1832" s="84"/>
      <c r="F1832" s="76"/>
      <c r="I1832" s="40"/>
      <c r="K1832" s="41"/>
      <c r="L1832" s="41"/>
      <c r="M1832" s="40"/>
    </row>
    <row r="1833" spans="2:13">
      <c r="E1833" s="76"/>
      <c r="F1833" s="76"/>
      <c r="G1833" s="41"/>
      <c r="H1833" s="41"/>
      <c r="I1833" s="40"/>
      <c r="J1833" s="77"/>
      <c r="K1833" s="41"/>
      <c r="L1833" s="41"/>
      <c r="M1833" s="40"/>
    </row>
    <row r="1834" spans="2:13">
      <c r="E1834" s="76"/>
      <c r="F1834" s="76"/>
      <c r="G1834" s="41"/>
      <c r="H1834" s="41"/>
      <c r="I1834" s="77"/>
      <c r="J1834" s="77"/>
      <c r="K1834" s="41"/>
      <c r="L1834" s="41"/>
      <c r="M1834" s="40"/>
    </row>
    <row r="1835" spans="2:13">
      <c r="E1835" s="76"/>
      <c r="F1835" s="76"/>
      <c r="G1835" s="40"/>
      <c r="H1835" s="40"/>
      <c r="I1835" s="40"/>
      <c r="J1835" s="77"/>
      <c r="K1835" s="41"/>
      <c r="L1835" s="41"/>
      <c r="M1835" s="40"/>
    </row>
    <row r="1836" spans="2:13">
      <c r="B1836" s="86"/>
      <c r="E1836" s="76"/>
      <c r="F1836" s="76"/>
      <c r="I1836" s="40"/>
      <c r="K1836" s="40"/>
      <c r="L1836" s="40"/>
      <c r="M1836" s="40"/>
    </row>
    <row r="1837" spans="2:13">
      <c r="E1837" s="76"/>
      <c r="F1837" s="76"/>
    </row>
    <row r="1838" spans="2:13">
      <c r="E1838" s="76"/>
      <c r="F1838" s="76"/>
    </row>
    <row r="1839" spans="2:13">
      <c r="E1839" s="76"/>
      <c r="F1839" s="76"/>
      <c r="G1839" s="40"/>
      <c r="H1839" s="77"/>
      <c r="M1839" s="40"/>
    </row>
    <row r="1840" spans="2:13">
      <c r="E1840" s="76"/>
      <c r="F1840" s="76"/>
      <c r="G1840" s="41"/>
      <c r="H1840" s="41"/>
      <c r="I1840" s="41"/>
      <c r="J1840" s="41"/>
      <c r="K1840" s="40"/>
      <c r="M1840" s="40"/>
    </row>
    <row r="1841" spans="1:13">
      <c r="E1841" s="76"/>
      <c r="F1841" s="76"/>
      <c r="G1841" s="41"/>
      <c r="H1841" s="41"/>
      <c r="I1841" s="40"/>
      <c r="K1841" s="41"/>
      <c r="L1841" s="41"/>
      <c r="M1841" s="77"/>
    </row>
    <row r="1842" spans="1:13">
      <c r="E1842" s="76"/>
      <c r="F1842" s="76"/>
      <c r="G1842" s="40"/>
      <c r="H1842" s="40"/>
      <c r="I1842" s="40"/>
      <c r="K1842" s="41"/>
      <c r="L1842" s="41"/>
      <c r="M1842" s="40"/>
    </row>
    <row r="1843" spans="1:13">
      <c r="E1843" s="84"/>
      <c r="F1843" s="76"/>
      <c r="I1843" s="40"/>
      <c r="K1843" s="41"/>
      <c r="L1843" s="41"/>
      <c r="M1843" s="40"/>
    </row>
    <row r="1844" spans="1:13">
      <c r="E1844" s="84"/>
      <c r="F1844" s="76"/>
      <c r="I1844" s="40"/>
      <c r="K1844" s="41"/>
      <c r="L1844" s="41"/>
      <c r="M1844" s="40"/>
    </row>
    <row r="1845" spans="1:13">
      <c r="E1845" s="76"/>
      <c r="F1845" s="76"/>
      <c r="G1845" s="41"/>
      <c r="H1845" s="41"/>
      <c r="I1845" s="40"/>
      <c r="J1845" s="77"/>
      <c r="K1845" s="41"/>
      <c r="L1845" s="41"/>
      <c r="M1845" s="40"/>
    </row>
    <row r="1846" spans="1:13">
      <c r="E1846" s="76"/>
      <c r="F1846" s="76"/>
      <c r="G1846" s="41"/>
      <c r="H1846" s="41"/>
      <c r="I1846" s="77"/>
      <c r="J1846" s="77"/>
      <c r="K1846" s="41"/>
      <c r="L1846" s="41"/>
      <c r="M1846" s="40"/>
    </row>
    <row r="1847" spans="1:13">
      <c r="E1847" s="76"/>
      <c r="F1847" s="76"/>
      <c r="G1847" s="40"/>
      <c r="H1847" s="40"/>
      <c r="I1847" s="40"/>
      <c r="J1847" s="77"/>
      <c r="K1847" s="41"/>
      <c r="L1847" s="41"/>
      <c r="M1847" s="40"/>
    </row>
    <row r="1848" spans="1:13">
      <c r="B1848" s="86"/>
      <c r="E1848" s="76"/>
      <c r="F1848" s="76"/>
      <c r="I1848" s="40"/>
      <c r="K1848" s="40"/>
      <c r="L1848" s="40"/>
      <c r="M1848" s="40"/>
    </row>
    <row r="1849" spans="1:13">
      <c r="A1849" s="41"/>
      <c r="B1849" s="41"/>
      <c r="D1849" s="41"/>
      <c r="E1849" s="41"/>
      <c r="F1849" s="41"/>
      <c r="G1849" s="41"/>
      <c r="H1849" s="41"/>
      <c r="I1849" s="41"/>
      <c r="J1849" s="41"/>
      <c r="K1849" s="41"/>
      <c r="L1849" s="41"/>
      <c r="M1849" s="41"/>
    </row>
    <row r="1850" spans="1:13">
      <c r="E1850" s="76"/>
      <c r="F1850" s="76"/>
    </row>
    <row r="1851" spans="1:13">
      <c r="C1851" s="41"/>
      <c r="E1851" s="76"/>
      <c r="F1851" s="76"/>
    </row>
    <row r="1852" spans="1:13">
      <c r="E1852" s="76"/>
      <c r="F1852" s="76"/>
      <c r="G1852" s="40"/>
      <c r="H1852" s="77"/>
      <c r="M1852" s="40"/>
    </row>
    <row r="1853" spans="1:13">
      <c r="E1853" s="76"/>
      <c r="F1853" s="76"/>
      <c r="G1853" s="41"/>
      <c r="H1853" s="41"/>
      <c r="I1853" s="41"/>
      <c r="J1853" s="41"/>
      <c r="K1853" s="40"/>
      <c r="M1853" s="40"/>
    </row>
    <row r="1854" spans="1:13">
      <c r="E1854" s="76"/>
      <c r="F1854" s="76"/>
      <c r="G1854" s="41"/>
      <c r="H1854" s="41"/>
      <c r="I1854" s="40"/>
      <c r="K1854" s="41"/>
      <c r="L1854" s="41"/>
      <c r="M1854" s="77"/>
    </row>
    <row r="1855" spans="1:13">
      <c r="E1855" s="76"/>
      <c r="F1855" s="76"/>
      <c r="G1855" s="40"/>
      <c r="H1855" s="40"/>
      <c r="I1855" s="40"/>
      <c r="K1855" s="41"/>
      <c r="L1855" s="41"/>
      <c r="M1855" s="40"/>
    </row>
    <row r="1856" spans="1:13">
      <c r="E1856" s="84"/>
      <c r="F1856" s="76"/>
      <c r="I1856" s="40"/>
      <c r="K1856" s="41"/>
      <c r="L1856" s="41"/>
      <c r="M1856" s="40"/>
    </row>
    <row r="1857" spans="2:13">
      <c r="E1857" s="84"/>
      <c r="F1857" s="76"/>
      <c r="I1857" s="40"/>
      <c r="K1857" s="41"/>
      <c r="L1857" s="41"/>
      <c r="M1857" s="40"/>
    </row>
    <row r="1858" spans="2:13">
      <c r="E1858" s="76"/>
      <c r="F1858" s="76"/>
      <c r="G1858" s="41"/>
      <c r="H1858" s="41"/>
      <c r="I1858" s="40"/>
      <c r="J1858" s="77"/>
      <c r="K1858" s="41"/>
      <c r="L1858" s="41"/>
      <c r="M1858" s="40"/>
    </row>
    <row r="1859" spans="2:13">
      <c r="E1859" s="76"/>
      <c r="F1859" s="76"/>
      <c r="G1859" s="41"/>
      <c r="H1859" s="41"/>
      <c r="I1859" s="77"/>
      <c r="J1859" s="77"/>
      <c r="K1859" s="41"/>
      <c r="L1859" s="41"/>
      <c r="M1859" s="40"/>
    </row>
    <row r="1860" spans="2:13">
      <c r="E1860" s="76"/>
      <c r="F1860" s="76"/>
      <c r="G1860" s="40"/>
      <c r="H1860" s="40"/>
      <c r="I1860" s="40"/>
      <c r="J1860" s="77"/>
      <c r="K1860" s="41"/>
      <c r="L1860" s="41"/>
      <c r="M1860" s="40"/>
    </row>
    <row r="1861" spans="2:13">
      <c r="B1861" s="86"/>
      <c r="E1861" s="76"/>
      <c r="F1861" s="76"/>
      <c r="I1861" s="40"/>
      <c r="K1861" s="40"/>
      <c r="L1861" s="40"/>
      <c r="M1861" s="40"/>
    </row>
    <row r="1862" spans="2:13">
      <c r="E1862" s="76"/>
      <c r="F1862" s="76"/>
    </row>
    <row r="1863" spans="2:13">
      <c r="E1863" s="76"/>
      <c r="F1863" s="76"/>
    </row>
    <row r="1864" spans="2:13">
      <c r="E1864" s="76"/>
      <c r="F1864" s="76"/>
      <c r="G1864" s="40"/>
      <c r="H1864" s="77"/>
      <c r="M1864" s="40"/>
    </row>
    <row r="1865" spans="2:13">
      <c r="E1865" s="76"/>
      <c r="F1865" s="76"/>
      <c r="G1865" s="41"/>
      <c r="H1865" s="41"/>
      <c r="I1865" s="41"/>
      <c r="J1865" s="41"/>
      <c r="K1865" s="40"/>
      <c r="M1865" s="40"/>
    </row>
    <row r="1866" spans="2:13">
      <c r="E1866" s="76"/>
      <c r="F1866" s="76"/>
      <c r="G1866" s="41"/>
      <c r="H1866" s="41"/>
      <c r="I1866" s="40"/>
      <c r="K1866" s="41"/>
      <c r="L1866" s="41"/>
      <c r="M1866" s="77"/>
    </row>
    <row r="1867" spans="2:13">
      <c r="E1867" s="76"/>
      <c r="F1867" s="76"/>
      <c r="G1867" s="40"/>
      <c r="H1867" s="40"/>
      <c r="I1867" s="40"/>
      <c r="K1867" s="41"/>
      <c r="L1867" s="41"/>
      <c r="M1867" s="40"/>
    </row>
    <row r="1868" spans="2:13">
      <c r="E1868" s="84"/>
      <c r="F1868" s="76"/>
      <c r="I1868" s="40"/>
      <c r="K1868" s="41"/>
      <c r="L1868" s="41"/>
      <c r="M1868" s="40"/>
    </row>
    <row r="1869" spans="2:13">
      <c r="E1869" s="84"/>
      <c r="F1869" s="76"/>
      <c r="I1869" s="40"/>
      <c r="K1869" s="41"/>
      <c r="L1869" s="41"/>
      <c r="M1869" s="40"/>
    </row>
    <row r="1870" spans="2:13">
      <c r="E1870" s="76"/>
      <c r="F1870" s="76"/>
      <c r="G1870" s="41"/>
      <c r="H1870" s="41"/>
      <c r="I1870" s="40"/>
      <c r="J1870" s="77"/>
      <c r="K1870" s="41"/>
      <c r="L1870" s="41"/>
      <c r="M1870" s="40"/>
    </row>
    <row r="1871" spans="2:13">
      <c r="E1871" s="76"/>
      <c r="F1871" s="76"/>
      <c r="G1871" s="41"/>
      <c r="H1871" s="41"/>
      <c r="I1871" s="77"/>
      <c r="J1871" s="77"/>
      <c r="K1871" s="41"/>
      <c r="L1871" s="41"/>
      <c r="M1871" s="40"/>
    </row>
    <row r="1872" spans="2:13">
      <c r="E1872" s="76"/>
      <c r="F1872" s="76"/>
      <c r="G1872" s="40"/>
      <c r="H1872" s="40"/>
      <c r="I1872" s="40"/>
      <c r="J1872" s="77"/>
      <c r="K1872" s="41"/>
      <c r="L1872" s="41"/>
      <c r="M1872" s="40"/>
    </row>
    <row r="1873" spans="1:13">
      <c r="B1873" s="86"/>
      <c r="E1873" s="76"/>
      <c r="F1873" s="76"/>
      <c r="I1873" s="40"/>
      <c r="K1873" s="40"/>
      <c r="L1873" s="40"/>
      <c r="M1873" s="40"/>
    </row>
    <row r="1874" spans="1:13">
      <c r="E1874" s="76"/>
      <c r="F1874" s="76"/>
    </row>
    <row r="1875" spans="1:13">
      <c r="E1875" s="76"/>
      <c r="F1875" s="76"/>
    </row>
    <row r="1876" spans="1:13">
      <c r="E1876" s="76"/>
      <c r="F1876" s="76"/>
      <c r="G1876" s="40"/>
      <c r="H1876" s="77"/>
      <c r="M1876" s="40"/>
    </row>
    <row r="1877" spans="1:13">
      <c r="E1877" s="76"/>
      <c r="F1877" s="76"/>
      <c r="G1877" s="41"/>
      <c r="H1877" s="41"/>
      <c r="I1877" s="41"/>
      <c r="J1877" s="41"/>
      <c r="K1877" s="40"/>
      <c r="M1877" s="40"/>
    </row>
    <row r="1878" spans="1:13">
      <c r="E1878" s="76"/>
      <c r="F1878" s="76"/>
      <c r="G1878" s="41"/>
      <c r="H1878" s="41"/>
      <c r="I1878" s="40"/>
      <c r="K1878" s="41"/>
      <c r="L1878" s="41"/>
      <c r="M1878" s="77"/>
    </row>
    <row r="1879" spans="1:13">
      <c r="E1879" s="76"/>
      <c r="F1879" s="76"/>
      <c r="G1879" s="40"/>
      <c r="H1879" s="40"/>
      <c r="I1879" s="40"/>
      <c r="K1879" s="41"/>
      <c r="L1879" s="41"/>
      <c r="M1879" s="40"/>
    </row>
    <row r="1880" spans="1:13">
      <c r="E1880" s="84"/>
      <c r="F1880" s="76"/>
      <c r="I1880" s="40"/>
      <c r="K1880" s="41"/>
      <c r="L1880" s="41"/>
      <c r="M1880" s="40"/>
    </row>
    <row r="1881" spans="1:13">
      <c r="E1881" s="84"/>
      <c r="F1881" s="76"/>
      <c r="I1881" s="40"/>
      <c r="K1881" s="41"/>
      <c r="L1881" s="41"/>
      <c r="M1881" s="40"/>
    </row>
    <row r="1882" spans="1:13">
      <c r="E1882" s="76"/>
      <c r="F1882" s="76"/>
      <c r="G1882" s="41"/>
      <c r="H1882" s="41"/>
      <c r="I1882" s="40"/>
      <c r="J1882" s="77"/>
      <c r="K1882" s="41"/>
      <c r="L1882" s="41"/>
      <c r="M1882" s="40"/>
    </row>
    <row r="1883" spans="1:13">
      <c r="E1883" s="76"/>
      <c r="F1883" s="76"/>
      <c r="G1883" s="41"/>
      <c r="H1883" s="41"/>
      <c r="I1883" s="77"/>
      <c r="J1883" s="77"/>
      <c r="K1883" s="41"/>
      <c r="L1883" s="41"/>
      <c r="M1883" s="40"/>
    </row>
    <row r="1884" spans="1:13">
      <c r="A1884" s="41"/>
      <c r="B1884" s="41"/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</row>
    <row r="1885" spans="1:13">
      <c r="E1885" s="76"/>
      <c r="F1885" s="76"/>
      <c r="G1885" s="40"/>
      <c r="H1885" s="40"/>
      <c r="I1885" s="40"/>
      <c r="J1885" s="77"/>
      <c r="K1885" s="41"/>
      <c r="L1885" s="41"/>
      <c r="M1885" s="40"/>
    </row>
    <row r="1886" spans="1:13">
      <c r="B1886" s="86"/>
      <c r="C1886" s="41"/>
      <c r="E1886" s="76"/>
      <c r="F1886" s="76"/>
      <c r="I1886" s="40"/>
      <c r="K1886" s="40"/>
      <c r="L1886" s="40"/>
      <c r="M1886" s="40"/>
    </row>
    <row r="1887" spans="1:13">
      <c r="E1887" s="76"/>
      <c r="F1887" s="76"/>
    </row>
    <row r="1888" spans="1:13">
      <c r="E1888" s="76"/>
      <c r="F1888" s="76"/>
    </row>
    <row r="1889" spans="2:13">
      <c r="E1889" s="76"/>
      <c r="F1889" s="76"/>
      <c r="G1889" s="40"/>
      <c r="H1889" s="77"/>
      <c r="M1889" s="40"/>
    </row>
    <row r="1890" spans="2:13">
      <c r="E1890" s="76"/>
      <c r="F1890" s="76"/>
      <c r="G1890" s="41"/>
      <c r="H1890" s="41"/>
      <c r="I1890" s="41"/>
      <c r="J1890" s="41"/>
      <c r="K1890" s="40"/>
      <c r="M1890" s="40"/>
    </row>
    <row r="1891" spans="2:13">
      <c r="E1891" s="76"/>
      <c r="F1891" s="76"/>
      <c r="G1891" s="41"/>
      <c r="H1891" s="41"/>
      <c r="I1891" s="40"/>
      <c r="K1891" s="41"/>
      <c r="L1891" s="41"/>
      <c r="M1891" s="77"/>
    </row>
    <row r="1892" spans="2:13">
      <c r="E1892" s="76"/>
      <c r="F1892" s="76"/>
      <c r="G1892" s="40"/>
      <c r="H1892" s="40"/>
      <c r="I1892" s="40"/>
      <c r="K1892" s="41"/>
      <c r="L1892" s="41"/>
      <c r="M1892" s="40"/>
    </row>
    <row r="1893" spans="2:13">
      <c r="E1893" s="84"/>
      <c r="F1893" s="76"/>
      <c r="I1893" s="40"/>
      <c r="K1893" s="41"/>
      <c r="L1893" s="41"/>
      <c r="M1893" s="40"/>
    </row>
    <row r="1894" spans="2:13">
      <c r="E1894" s="84"/>
      <c r="F1894" s="76"/>
      <c r="I1894" s="40"/>
      <c r="K1894" s="41"/>
      <c r="L1894" s="41"/>
      <c r="M1894" s="40"/>
    </row>
    <row r="1895" spans="2:13">
      <c r="E1895" s="76"/>
      <c r="F1895" s="76"/>
      <c r="G1895" s="41"/>
      <c r="H1895" s="41"/>
      <c r="I1895" s="40"/>
      <c r="J1895" s="77"/>
      <c r="K1895" s="41"/>
      <c r="L1895" s="41"/>
      <c r="M1895" s="40"/>
    </row>
    <row r="1896" spans="2:13">
      <c r="E1896" s="76"/>
      <c r="F1896" s="76"/>
      <c r="G1896" s="41"/>
      <c r="H1896" s="41"/>
      <c r="I1896" s="77"/>
      <c r="J1896" s="77"/>
      <c r="K1896" s="41"/>
      <c r="L1896" s="41"/>
      <c r="M1896" s="40"/>
    </row>
    <row r="1897" spans="2:13">
      <c r="E1897" s="76"/>
      <c r="F1897" s="76"/>
      <c r="G1897" s="40"/>
      <c r="H1897" s="40"/>
      <c r="I1897" s="40"/>
      <c r="J1897" s="77"/>
      <c r="K1897" s="41"/>
      <c r="L1897" s="41"/>
      <c r="M1897" s="40"/>
    </row>
    <row r="1898" spans="2:13">
      <c r="B1898" s="86"/>
      <c r="E1898" s="76"/>
      <c r="F1898" s="76"/>
      <c r="I1898" s="40"/>
      <c r="K1898" s="40"/>
      <c r="L1898" s="40"/>
      <c r="M1898" s="40"/>
    </row>
    <row r="1899" spans="2:13">
      <c r="E1899" s="76"/>
      <c r="F1899" s="76"/>
      <c r="G1899" s="40"/>
      <c r="H1899" s="77"/>
      <c r="M1899" s="40"/>
    </row>
    <row r="1900" spans="2:13">
      <c r="E1900" s="76"/>
      <c r="F1900" s="76"/>
      <c r="G1900" s="41"/>
      <c r="H1900" s="41"/>
      <c r="I1900" s="41"/>
      <c r="J1900" s="41"/>
      <c r="K1900" s="40"/>
      <c r="M1900" s="40"/>
    </row>
    <row r="1901" spans="2:13">
      <c r="E1901" s="76"/>
      <c r="F1901" s="76"/>
      <c r="G1901" s="40"/>
      <c r="H1901" s="77"/>
      <c r="M1901" s="40"/>
    </row>
    <row r="1902" spans="2:13">
      <c r="E1902" s="76"/>
      <c r="F1902" s="76"/>
      <c r="G1902" s="41"/>
      <c r="H1902" s="41"/>
      <c r="I1902" s="41"/>
      <c r="J1902" s="41"/>
      <c r="K1902" s="40"/>
      <c r="M1902" s="40"/>
    </row>
    <row r="1903" spans="2:13">
      <c r="E1903" s="76"/>
      <c r="F1903" s="76"/>
      <c r="G1903" s="41"/>
      <c r="H1903" s="41"/>
      <c r="I1903" s="40"/>
      <c r="K1903" s="41"/>
      <c r="L1903" s="41"/>
      <c r="M1903" s="77"/>
    </row>
    <row r="1904" spans="2:13">
      <c r="E1904" s="76"/>
      <c r="F1904" s="76"/>
      <c r="G1904" s="40"/>
      <c r="H1904" s="40"/>
      <c r="I1904" s="40"/>
      <c r="K1904" s="41"/>
      <c r="L1904" s="41"/>
      <c r="M1904" s="40"/>
    </row>
    <row r="1905" spans="1:13">
      <c r="E1905" s="84"/>
      <c r="F1905" s="76"/>
      <c r="I1905" s="40"/>
      <c r="K1905" s="41"/>
      <c r="L1905" s="41"/>
      <c r="M1905" s="40"/>
    </row>
    <row r="1906" spans="1:13">
      <c r="E1906" s="84"/>
      <c r="F1906" s="76"/>
      <c r="I1906" s="40"/>
      <c r="K1906" s="41"/>
      <c r="L1906" s="41"/>
      <c r="M1906" s="40"/>
    </row>
    <row r="1907" spans="1:13">
      <c r="E1907" s="76"/>
      <c r="F1907" s="76"/>
      <c r="G1907" s="41"/>
      <c r="H1907" s="41"/>
      <c r="I1907" s="40"/>
      <c r="J1907" s="77"/>
      <c r="K1907" s="41"/>
      <c r="L1907" s="41"/>
      <c r="M1907" s="40"/>
    </row>
    <row r="1908" spans="1:13">
      <c r="E1908" s="76"/>
      <c r="F1908" s="76"/>
      <c r="G1908" s="41"/>
      <c r="H1908" s="41"/>
      <c r="I1908" s="77"/>
      <c r="J1908" s="77"/>
      <c r="K1908" s="41"/>
      <c r="L1908" s="41"/>
      <c r="M1908" s="40"/>
    </row>
    <row r="1909" spans="1:13">
      <c r="E1909" s="76"/>
      <c r="F1909" s="76"/>
      <c r="G1909" s="40"/>
      <c r="H1909" s="40"/>
      <c r="I1909" s="40"/>
      <c r="J1909" s="77"/>
      <c r="K1909" s="41"/>
      <c r="L1909" s="41"/>
      <c r="M1909" s="40"/>
    </row>
    <row r="1910" spans="1:13">
      <c r="E1910" s="76"/>
      <c r="F1910" s="76"/>
      <c r="I1910" s="40"/>
      <c r="K1910" s="40"/>
      <c r="L1910" s="40"/>
      <c r="M1910" s="40"/>
    </row>
    <row r="1911" spans="1:13">
      <c r="E1911" s="76"/>
      <c r="F1911" s="76"/>
      <c r="G1911" s="40"/>
      <c r="H1911" s="77"/>
      <c r="M1911" s="40"/>
    </row>
    <row r="1912" spans="1:13">
      <c r="E1912" s="76"/>
      <c r="F1912" s="76"/>
      <c r="G1912" s="41"/>
      <c r="H1912" s="41"/>
      <c r="I1912" s="41"/>
      <c r="J1912" s="41"/>
      <c r="K1912" s="40"/>
      <c r="M1912" s="40"/>
    </row>
    <row r="1913" spans="1:13">
      <c r="E1913" s="76"/>
      <c r="F1913" s="76"/>
      <c r="G1913" s="40"/>
      <c r="H1913" s="77"/>
      <c r="M1913" s="40"/>
    </row>
    <row r="1914" spans="1:13">
      <c r="E1914" s="76"/>
      <c r="F1914" s="76"/>
      <c r="G1914" s="41"/>
      <c r="H1914" s="41"/>
      <c r="I1914" s="41"/>
      <c r="J1914" s="41"/>
      <c r="K1914" s="40"/>
      <c r="M1914" s="40"/>
    </row>
    <row r="1915" spans="1:13">
      <c r="E1915" s="76"/>
      <c r="F1915" s="76"/>
      <c r="G1915" s="41"/>
      <c r="H1915" s="41"/>
      <c r="I1915" s="40"/>
      <c r="K1915" s="41"/>
      <c r="L1915" s="41"/>
      <c r="M1915" s="77"/>
    </row>
    <row r="1916" spans="1:13">
      <c r="E1916" s="76"/>
      <c r="F1916" s="76"/>
      <c r="G1916" s="40"/>
      <c r="H1916" s="40"/>
      <c r="I1916" s="40"/>
      <c r="K1916" s="41"/>
      <c r="L1916" s="41"/>
      <c r="M1916" s="40"/>
    </row>
    <row r="1917" spans="1:13">
      <c r="E1917" s="84"/>
      <c r="F1917" s="76"/>
      <c r="I1917" s="40"/>
      <c r="K1917" s="41"/>
      <c r="L1917" s="41"/>
      <c r="M1917" s="40"/>
    </row>
    <row r="1918" spans="1:13">
      <c r="E1918" s="84"/>
      <c r="F1918" s="76"/>
      <c r="I1918" s="40"/>
      <c r="K1918" s="41"/>
      <c r="L1918" s="41"/>
      <c r="M1918" s="40"/>
    </row>
    <row r="1919" spans="1:13">
      <c r="A1919" s="41"/>
      <c r="B1919" s="41"/>
      <c r="D1919" s="41"/>
      <c r="E1919" s="41"/>
      <c r="F1919" s="41"/>
      <c r="G1919" s="41"/>
      <c r="H1919" s="41"/>
      <c r="I1919" s="41"/>
      <c r="J1919" s="41"/>
      <c r="K1919" s="41"/>
      <c r="L1919" s="41"/>
      <c r="M1919" s="41"/>
    </row>
    <row r="1920" spans="1:13">
      <c r="E1920" s="76"/>
      <c r="F1920" s="76"/>
      <c r="G1920" s="41"/>
      <c r="H1920" s="41"/>
      <c r="I1920" s="40"/>
      <c r="J1920" s="77"/>
      <c r="K1920" s="41"/>
      <c r="L1920" s="41"/>
      <c r="M1920" s="40"/>
    </row>
    <row r="1921" spans="3:13">
      <c r="C1921" s="41"/>
      <c r="E1921" s="76"/>
      <c r="F1921" s="76"/>
      <c r="G1921" s="41"/>
      <c r="H1921" s="41"/>
      <c r="I1921" s="77"/>
      <c r="J1921" s="77"/>
      <c r="K1921" s="41"/>
      <c r="L1921" s="41"/>
      <c r="M1921" s="40"/>
    </row>
    <row r="1922" spans="3:13">
      <c r="E1922" s="76"/>
      <c r="F1922" s="76"/>
      <c r="G1922" s="40"/>
      <c r="H1922" s="40"/>
      <c r="I1922" s="40"/>
      <c r="J1922" s="77"/>
      <c r="K1922" s="41"/>
      <c r="L1922" s="41"/>
      <c r="M1922" s="40"/>
    </row>
    <row r="1923" spans="3:13">
      <c r="E1923" s="76"/>
      <c r="F1923" s="76"/>
      <c r="I1923" s="40"/>
      <c r="K1923" s="40"/>
      <c r="L1923" s="40"/>
      <c r="M1923" s="40"/>
    </row>
    <row r="1924" spans="3:13">
      <c r="E1924" s="76"/>
      <c r="F1924" s="76"/>
      <c r="G1924" s="40"/>
      <c r="H1924" s="77"/>
      <c r="M1924" s="40"/>
    </row>
    <row r="1925" spans="3:13">
      <c r="E1925" s="76"/>
      <c r="F1925" s="76"/>
      <c r="G1925" s="41"/>
      <c r="H1925" s="41"/>
      <c r="I1925" s="41"/>
      <c r="J1925" s="41"/>
      <c r="K1925" s="40"/>
      <c r="M1925" s="40"/>
    </row>
    <row r="1926" spans="3:13">
      <c r="E1926" s="76"/>
      <c r="F1926" s="76"/>
      <c r="G1926" s="40"/>
      <c r="H1926" s="77"/>
      <c r="M1926" s="40"/>
    </row>
    <row r="1927" spans="3:13">
      <c r="E1927" s="76"/>
      <c r="F1927" s="76"/>
      <c r="G1927" s="41"/>
      <c r="H1927" s="41"/>
      <c r="I1927" s="41"/>
      <c r="J1927" s="41"/>
      <c r="K1927" s="40"/>
      <c r="M1927" s="40"/>
    </row>
    <row r="1928" spans="3:13">
      <c r="E1928" s="76"/>
      <c r="F1928" s="76"/>
      <c r="G1928" s="41"/>
      <c r="H1928" s="41"/>
      <c r="I1928" s="40"/>
      <c r="K1928" s="41"/>
      <c r="L1928" s="41"/>
      <c r="M1928" s="77"/>
    </row>
    <row r="1929" spans="3:13">
      <c r="E1929" s="76"/>
      <c r="F1929" s="76"/>
      <c r="G1929" s="40"/>
      <c r="H1929" s="40"/>
      <c r="I1929" s="40"/>
      <c r="K1929" s="41"/>
      <c r="L1929" s="41"/>
      <c r="M1929" s="40"/>
    </row>
    <row r="1930" spans="3:13">
      <c r="E1930" s="84"/>
      <c r="F1930" s="76"/>
      <c r="I1930" s="40"/>
      <c r="K1930" s="41"/>
      <c r="L1930" s="41"/>
      <c r="M1930" s="40"/>
    </row>
    <row r="1931" spans="3:13">
      <c r="E1931" s="84"/>
      <c r="F1931" s="76"/>
      <c r="I1931" s="40"/>
      <c r="K1931" s="41"/>
      <c r="L1931" s="41"/>
      <c r="M1931" s="40"/>
    </row>
    <row r="1932" spans="3:13">
      <c r="E1932" s="76"/>
      <c r="F1932" s="76"/>
      <c r="G1932" s="41"/>
      <c r="H1932" s="41"/>
      <c r="I1932" s="40"/>
      <c r="J1932" s="77"/>
      <c r="K1932" s="41"/>
      <c r="L1932" s="41"/>
      <c r="M1932" s="40"/>
    </row>
    <row r="1933" spans="3:13">
      <c r="E1933" s="76"/>
      <c r="F1933" s="76"/>
      <c r="G1933" s="41"/>
      <c r="H1933" s="41"/>
      <c r="I1933" s="77"/>
      <c r="J1933" s="77"/>
      <c r="K1933" s="41"/>
      <c r="L1933" s="41"/>
      <c r="M1933" s="40"/>
    </row>
    <row r="1934" spans="3:13">
      <c r="E1934" s="76"/>
      <c r="F1934" s="76"/>
      <c r="G1934" s="40"/>
      <c r="H1934" s="40"/>
      <c r="I1934" s="40"/>
      <c r="J1934" s="77"/>
      <c r="K1934" s="41"/>
      <c r="L1934" s="41"/>
      <c r="M1934" s="40"/>
    </row>
    <row r="1935" spans="3:13">
      <c r="E1935" s="76"/>
      <c r="F1935" s="76"/>
      <c r="I1935" s="40"/>
      <c r="K1935" s="40"/>
      <c r="L1935" s="40"/>
      <c r="M1935" s="40"/>
    </row>
    <row r="1936" spans="3:13">
      <c r="E1936" s="76"/>
      <c r="F1936" s="76"/>
      <c r="G1936" s="40"/>
      <c r="H1936" s="77"/>
      <c r="M1936" s="40"/>
    </row>
    <row r="1937" spans="5:13">
      <c r="E1937" s="76"/>
      <c r="F1937" s="76"/>
      <c r="G1937" s="41"/>
      <c r="H1937" s="41"/>
      <c r="I1937" s="41"/>
      <c r="J1937" s="41"/>
      <c r="K1937" s="40"/>
      <c r="M1937" s="40"/>
    </row>
    <row r="1938" spans="5:13">
      <c r="E1938" s="76"/>
      <c r="F1938" s="76"/>
      <c r="G1938" s="40"/>
      <c r="H1938" s="77"/>
      <c r="M1938" s="40"/>
    </row>
    <row r="1939" spans="5:13">
      <c r="E1939" s="76"/>
      <c r="F1939" s="76"/>
      <c r="G1939" s="41"/>
      <c r="H1939" s="41"/>
      <c r="I1939" s="41"/>
      <c r="J1939" s="41"/>
      <c r="K1939" s="40"/>
      <c r="M1939" s="40"/>
    </row>
    <row r="1940" spans="5:13">
      <c r="E1940" s="76"/>
      <c r="F1940" s="76"/>
      <c r="G1940" s="41"/>
      <c r="H1940" s="41"/>
      <c r="I1940" s="40"/>
      <c r="K1940" s="41"/>
      <c r="L1940" s="41"/>
      <c r="M1940" s="77"/>
    </row>
    <row r="1941" spans="5:13">
      <c r="E1941" s="76"/>
      <c r="F1941" s="76"/>
      <c r="G1941" s="40"/>
      <c r="H1941" s="40"/>
      <c r="I1941" s="40"/>
      <c r="K1941" s="41"/>
      <c r="L1941" s="41"/>
      <c r="M1941" s="40"/>
    </row>
    <row r="1942" spans="5:13">
      <c r="E1942" s="84"/>
      <c r="F1942" s="76"/>
      <c r="I1942" s="40"/>
      <c r="K1942" s="41"/>
      <c r="L1942" s="41"/>
      <c r="M1942" s="40"/>
    </row>
    <row r="1943" spans="5:13">
      <c r="E1943" s="84"/>
      <c r="F1943" s="76"/>
      <c r="I1943" s="40"/>
      <c r="K1943" s="41"/>
      <c r="L1943" s="41"/>
      <c r="M1943" s="40"/>
    </row>
    <row r="1944" spans="5:13">
      <c r="E1944" s="76"/>
      <c r="F1944" s="76"/>
      <c r="G1944" s="41"/>
      <c r="H1944" s="41"/>
      <c r="I1944" s="40"/>
      <c r="J1944" s="77"/>
      <c r="K1944" s="41"/>
      <c r="L1944" s="41"/>
      <c r="M1944" s="40"/>
    </row>
    <row r="1945" spans="5:13">
      <c r="E1945" s="76"/>
      <c r="F1945" s="76"/>
      <c r="G1945" s="41"/>
      <c r="H1945" s="41"/>
      <c r="I1945" s="77"/>
      <c r="J1945" s="77"/>
      <c r="K1945" s="41"/>
      <c r="L1945" s="41"/>
      <c r="M1945" s="40"/>
    </row>
    <row r="1946" spans="5:13">
      <c r="E1946" s="76"/>
      <c r="F1946" s="76"/>
      <c r="G1946" s="40"/>
      <c r="H1946" s="40"/>
      <c r="I1946" s="40"/>
      <c r="J1946" s="77"/>
      <c r="K1946" s="41"/>
      <c r="L1946" s="41"/>
      <c r="M1946" s="40"/>
    </row>
    <row r="1947" spans="5:13">
      <c r="E1947" s="76"/>
      <c r="F1947" s="76"/>
      <c r="I1947" s="40"/>
      <c r="K1947" s="40"/>
      <c r="L1947" s="40"/>
      <c r="M1947" s="40"/>
    </row>
    <row r="1948" spans="5:13">
      <c r="E1948" s="76"/>
      <c r="F1948" s="76"/>
      <c r="G1948" s="40"/>
      <c r="H1948" s="77"/>
      <c r="M1948" s="40"/>
    </row>
    <row r="1949" spans="5:13">
      <c r="E1949" s="76"/>
      <c r="F1949" s="76"/>
      <c r="G1949" s="41"/>
      <c r="H1949" s="41"/>
      <c r="I1949" s="41"/>
      <c r="J1949" s="41"/>
      <c r="K1949" s="40"/>
      <c r="M1949" s="40"/>
    </row>
    <row r="1950" spans="5:13">
      <c r="E1950" s="76"/>
      <c r="F1950" s="76"/>
      <c r="G1950" s="40"/>
      <c r="H1950" s="77"/>
      <c r="M1950" s="40"/>
    </row>
    <row r="1951" spans="5:13">
      <c r="E1951" s="76"/>
      <c r="F1951" s="76"/>
      <c r="G1951" s="41"/>
      <c r="H1951" s="41"/>
      <c r="I1951" s="41"/>
      <c r="J1951" s="41"/>
      <c r="K1951" s="40"/>
      <c r="M1951" s="40"/>
    </row>
    <row r="1952" spans="5:13">
      <c r="E1952" s="76"/>
      <c r="F1952" s="76"/>
      <c r="G1952" s="41"/>
      <c r="H1952" s="41"/>
      <c r="I1952" s="40"/>
      <c r="K1952" s="41"/>
      <c r="L1952" s="41"/>
      <c r="M1952" s="77"/>
    </row>
    <row r="1953" spans="1:13">
      <c r="E1953" s="76"/>
      <c r="F1953" s="76"/>
      <c r="G1953" s="40"/>
      <c r="H1953" s="40"/>
      <c r="I1953" s="40"/>
      <c r="K1953" s="41"/>
      <c r="L1953" s="41"/>
      <c r="M1953" s="40"/>
    </row>
    <row r="1954" spans="1:13">
      <c r="A1954" s="41"/>
      <c r="B1954" s="41"/>
      <c r="D1954" s="41"/>
      <c r="E1954" s="41"/>
      <c r="F1954" s="41"/>
      <c r="G1954" s="41"/>
      <c r="H1954" s="41"/>
      <c r="I1954" s="41"/>
      <c r="J1954" s="41"/>
      <c r="K1954" s="41"/>
      <c r="L1954" s="41"/>
      <c r="M1954" s="41"/>
    </row>
    <row r="1955" spans="1:13">
      <c r="E1955" s="84"/>
      <c r="F1955" s="76"/>
      <c r="I1955" s="40"/>
      <c r="K1955" s="41"/>
      <c r="L1955" s="41"/>
      <c r="M1955" s="40"/>
    </row>
    <row r="1956" spans="1:13">
      <c r="C1956" s="41"/>
      <c r="E1956" s="84"/>
      <c r="F1956" s="76"/>
      <c r="I1956" s="40"/>
      <c r="K1956" s="41"/>
      <c r="L1956" s="41"/>
      <c r="M1956" s="40"/>
    </row>
    <row r="1957" spans="1:13">
      <c r="E1957" s="76"/>
      <c r="F1957" s="76"/>
      <c r="G1957" s="41"/>
      <c r="H1957" s="41"/>
      <c r="I1957" s="40"/>
      <c r="J1957" s="77"/>
      <c r="K1957" s="41"/>
      <c r="L1957" s="41"/>
      <c r="M1957" s="40"/>
    </row>
    <row r="1958" spans="1:13">
      <c r="E1958" s="76"/>
      <c r="F1958" s="76"/>
      <c r="G1958" s="41"/>
      <c r="H1958" s="41"/>
      <c r="I1958" s="77"/>
      <c r="J1958" s="77"/>
      <c r="K1958" s="41"/>
      <c r="L1958" s="41"/>
      <c r="M1958" s="40"/>
    </row>
    <row r="1959" spans="1:13">
      <c r="E1959" s="76"/>
      <c r="F1959" s="76"/>
      <c r="G1959" s="40"/>
      <c r="H1959" s="40"/>
      <c r="I1959" s="40"/>
      <c r="J1959" s="77"/>
      <c r="K1959" s="41"/>
      <c r="L1959" s="41"/>
      <c r="M1959" s="40"/>
    </row>
    <row r="1960" spans="1:13">
      <c r="E1960" s="76"/>
      <c r="F1960" s="76"/>
      <c r="I1960" s="40"/>
      <c r="K1960" s="40"/>
      <c r="L1960" s="40"/>
      <c r="M1960" s="40"/>
    </row>
    <row r="1961" spans="1:13">
      <c r="E1961" s="76"/>
      <c r="F1961" s="76"/>
      <c r="G1961" s="40"/>
      <c r="H1961" s="77"/>
      <c r="M1961" s="40"/>
    </row>
    <row r="1962" spans="1:13">
      <c r="E1962" s="76"/>
      <c r="F1962" s="76"/>
      <c r="G1962" s="41"/>
      <c r="H1962" s="41"/>
      <c r="I1962" s="41"/>
      <c r="J1962" s="41"/>
      <c r="K1962" s="40"/>
      <c r="M1962" s="40"/>
    </row>
    <row r="1963" spans="1:13">
      <c r="E1963" s="76"/>
      <c r="F1963" s="76"/>
      <c r="G1963" s="40"/>
      <c r="H1963" s="77"/>
      <c r="M1963" s="40"/>
    </row>
    <row r="1964" spans="1:13">
      <c r="E1964" s="76"/>
      <c r="F1964" s="76"/>
      <c r="G1964" s="41"/>
      <c r="H1964" s="41"/>
      <c r="I1964" s="41"/>
      <c r="J1964" s="41"/>
      <c r="K1964" s="40"/>
      <c r="M1964" s="40"/>
    </row>
    <row r="1965" spans="1:13">
      <c r="E1965" s="76"/>
      <c r="F1965" s="76"/>
      <c r="G1965" s="41"/>
      <c r="H1965" s="41"/>
      <c r="I1965" s="40"/>
      <c r="K1965" s="41"/>
      <c r="L1965" s="41"/>
      <c r="M1965" s="77"/>
    </row>
    <row r="1966" spans="1:13">
      <c r="E1966" s="76"/>
      <c r="F1966" s="76"/>
      <c r="G1966" s="40"/>
      <c r="H1966" s="40"/>
      <c r="I1966" s="40"/>
      <c r="K1966" s="41"/>
      <c r="L1966" s="41"/>
      <c r="M1966" s="40"/>
    </row>
    <row r="1967" spans="1:13">
      <c r="E1967" s="84"/>
      <c r="F1967" s="76"/>
      <c r="I1967" s="40"/>
      <c r="K1967" s="41"/>
      <c r="L1967" s="41"/>
      <c r="M1967" s="40"/>
    </row>
    <row r="1968" spans="1:13">
      <c r="E1968" s="84"/>
      <c r="F1968" s="76"/>
      <c r="I1968" s="40"/>
      <c r="K1968" s="41"/>
      <c r="L1968" s="41"/>
      <c r="M1968" s="40"/>
    </row>
    <row r="1969" spans="2:13">
      <c r="E1969" s="76"/>
      <c r="F1969" s="76"/>
      <c r="G1969" s="41"/>
      <c r="H1969" s="41"/>
      <c r="I1969" s="40"/>
      <c r="J1969" s="77"/>
      <c r="K1969" s="41"/>
      <c r="L1969" s="41"/>
      <c r="M1969" s="40"/>
    </row>
    <row r="1970" spans="2:13">
      <c r="E1970" s="76"/>
      <c r="F1970" s="76"/>
      <c r="G1970" s="41"/>
      <c r="H1970" s="41"/>
      <c r="I1970" s="77"/>
      <c r="J1970" s="77"/>
      <c r="K1970" s="41"/>
      <c r="L1970" s="41"/>
      <c r="M1970" s="40"/>
    </row>
    <row r="1971" spans="2:13">
      <c r="E1971" s="76"/>
      <c r="F1971" s="76"/>
      <c r="G1971" s="40"/>
      <c r="H1971" s="40"/>
      <c r="I1971" s="40"/>
      <c r="J1971" s="77"/>
      <c r="K1971" s="41"/>
      <c r="L1971" s="41"/>
      <c r="M1971" s="40"/>
    </row>
    <row r="1972" spans="2:13">
      <c r="E1972" s="76"/>
      <c r="F1972" s="76"/>
      <c r="I1972" s="40"/>
      <c r="K1972" s="40"/>
      <c r="L1972" s="40"/>
      <c r="M1972" s="40"/>
    </row>
    <row r="1973" spans="2:13">
      <c r="E1973" s="76"/>
      <c r="F1973" s="76"/>
    </row>
    <row r="1974" spans="2:13">
      <c r="E1974" s="76"/>
      <c r="F1974" s="76"/>
    </row>
    <row r="1975" spans="2:13">
      <c r="E1975" s="76"/>
      <c r="F1975" s="76"/>
      <c r="G1975" s="40"/>
      <c r="H1975" s="77"/>
      <c r="M1975" s="40"/>
    </row>
    <row r="1976" spans="2:13">
      <c r="E1976" s="76"/>
      <c r="F1976" s="76"/>
      <c r="G1976" s="41"/>
      <c r="H1976" s="41"/>
      <c r="I1976" s="41"/>
      <c r="J1976" s="41"/>
      <c r="K1976" s="40"/>
      <c r="M1976" s="40"/>
    </row>
    <row r="1977" spans="2:13">
      <c r="E1977" s="76"/>
      <c r="F1977" s="76"/>
      <c r="G1977" s="41"/>
      <c r="H1977" s="41"/>
      <c r="I1977" s="40"/>
      <c r="K1977" s="41"/>
      <c r="L1977" s="41"/>
      <c r="M1977" s="77"/>
    </row>
    <row r="1978" spans="2:13">
      <c r="E1978" s="76"/>
      <c r="F1978" s="76"/>
      <c r="G1978" s="40"/>
      <c r="H1978" s="40"/>
      <c r="I1978" s="40"/>
      <c r="K1978" s="41"/>
      <c r="L1978" s="41"/>
      <c r="M1978" s="40"/>
    </row>
    <row r="1979" spans="2:13">
      <c r="E1979" s="84"/>
      <c r="F1979" s="76"/>
      <c r="I1979" s="40"/>
      <c r="K1979" s="41"/>
      <c r="L1979" s="41"/>
      <c r="M1979" s="40"/>
    </row>
    <row r="1980" spans="2:13">
      <c r="E1980" s="84"/>
      <c r="F1980" s="76"/>
      <c r="I1980" s="40"/>
      <c r="K1980" s="41"/>
      <c r="L1980" s="41"/>
      <c r="M1980" s="40"/>
    </row>
    <row r="1981" spans="2:13">
      <c r="E1981" s="76"/>
      <c r="F1981" s="76"/>
      <c r="G1981" s="41"/>
      <c r="H1981" s="41"/>
      <c r="I1981" s="40"/>
      <c r="J1981" s="77"/>
      <c r="K1981" s="41"/>
      <c r="L1981" s="41"/>
      <c r="M1981" s="40"/>
    </row>
    <row r="1982" spans="2:13">
      <c r="E1982" s="76"/>
      <c r="F1982" s="76"/>
      <c r="G1982" s="41"/>
      <c r="H1982" s="41"/>
      <c r="I1982" s="77"/>
      <c r="J1982" s="77"/>
      <c r="K1982" s="41"/>
      <c r="L1982" s="41"/>
      <c r="M1982" s="40"/>
    </row>
    <row r="1983" spans="2:13">
      <c r="E1983" s="76"/>
      <c r="F1983" s="76"/>
      <c r="G1983" s="40"/>
      <c r="H1983" s="40"/>
      <c r="I1983" s="40"/>
      <c r="J1983" s="77"/>
      <c r="K1983" s="41"/>
      <c r="L1983" s="41"/>
      <c r="M1983" s="40"/>
    </row>
    <row r="1984" spans="2:13">
      <c r="B1984" s="86"/>
      <c r="E1984" s="76"/>
      <c r="F1984" s="76"/>
      <c r="I1984" s="40"/>
      <c r="K1984" s="40"/>
      <c r="L1984" s="40"/>
      <c r="M1984" s="40"/>
    </row>
    <row r="1985" spans="1:13">
      <c r="E1985" s="76"/>
      <c r="F1985" s="76"/>
    </row>
    <row r="1986" spans="1:13">
      <c r="E1986" s="76"/>
      <c r="F1986" s="76"/>
    </row>
    <row r="1987" spans="1:13">
      <c r="E1987" s="76"/>
      <c r="F1987" s="76"/>
      <c r="G1987" s="40"/>
      <c r="H1987" s="77"/>
      <c r="M1987" s="40"/>
    </row>
    <row r="1988" spans="1:13">
      <c r="E1988" s="76"/>
      <c r="F1988" s="76"/>
      <c r="G1988" s="41"/>
      <c r="H1988" s="41"/>
      <c r="I1988" s="41"/>
      <c r="J1988" s="41"/>
      <c r="K1988" s="40"/>
      <c r="M1988" s="40"/>
    </row>
    <row r="1989" spans="1:13">
      <c r="A1989" s="41"/>
      <c r="B1989" s="41"/>
      <c r="D1989" s="41"/>
      <c r="E1989" s="41"/>
      <c r="F1989" s="41"/>
      <c r="G1989" s="41"/>
      <c r="H1989" s="41"/>
      <c r="I1989" s="41"/>
      <c r="J1989" s="41"/>
      <c r="K1989" s="41"/>
      <c r="L1989" s="41"/>
      <c r="M1989" s="41"/>
    </row>
    <row r="1990" spans="1:13">
      <c r="E1990" s="76"/>
      <c r="F1990" s="76"/>
      <c r="G1990" s="41"/>
      <c r="H1990" s="41"/>
      <c r="I1990" s="40"/>
      <c r="K1990" s="41"/>
      <c r="L1990" s="41"/>
      <c r="M1990" s="77"/>
    </row>
    <row r="1991" spans="1:13">
      <c r="C1991" s="41"/>
      <c r="E1991" s="76"/>
      <c r="F1991" s="76"/>
      <c r="G1991" s="40"/>
      <c r="H1991" s="40"/>
      <c r="I1991" s="40"/>
      <c r="K1991" s="41"/>
      <c r="L1991" s="41"/>
      <c r="M1991" s="40"/>
    </row>
    <row r="1992" spans="1:13">
      <c r="E1992" s="84"/>
      <c r="F1992" s="76"/>
      <c r="I1992" s="40"/>
      <c r="K1992" s="41"/>
      <c r="L1992" s="41"/>
      <c r="M1992" s="40"/>
    </row>
    <row r="1993" spans="1:13">
      <c r="E1993" s="84"/>
      <c r="F1993" s="76"/>
      <c r="I1993" s="40"/>
      <c r="K1993" s="41"/>
      <c r="L1993" s="41"/>
      <c r="M1993" s="40"/>
    </row>
    <row r="1994" spans="1:13">
      <c r="E1994" s="76"/>
      <c r="F1994" s="76"/>
      <c r="G1994" s="41"/>
      <c r="H1994" s="41"/>
      <c r="I1994" s="40"/>
      <c r="J1994" s="77"/>
      <c r="K1994" s="41"/>
      <c r="L1994" s="41"/>
      <c r="M1994" s="40"/>
    </row>
    <row r="1995" spans="1:13">
      <c r="E1995" s="76"/>
      <c r="F1995" s="76"/>
      <c r="G1995" s="41"/>
      <c r="H1995" s="41"/>
      <c r="I1995" s="77"/>
      <c r="J1995" s="77"/>
      <c r="K1995" s="41"/>
      <c r="L1995" s="41"/>
      <c r="M1995" s="40"/>
    </row>
    <row r="1996" spans="1:13">
      <c r="E1996" s="76"/>
      <c r="F1996" s="76"/>
      <c r="G1996" s="40"/>
      <c r="H1996" s="40"/>
      <c r="I1996" s="40"/>
      <c r="J1996" s="77"/>
      <c r="K1996" s="41"/>
      <c r="L1996" s="41"/>
      <c r="M1996" s="40"/>
    </row>
    <row r="1997" spans="1:13">
      <c r="B1997" s="86"/>
      <c r="E1997" s="76"/>
      <c r="F1997" s="76"/>
      <c r="I1997" s="40"/>
      <c r="K1997" s="40"/>
      <c r="L1997" s="40"/>
      <c r="M1997" s="40"/>
    </row>
    <row r="1998" spans="1:13">
      <c r="B1998" s="86"/>
      <c r="E1998" s="76"/>
      <c r="F1998" s="76"/>
      <c r="I1998" s="40"/>
      <c r="K1998" s="40"/>
      <c r="L1998" s="40"/>
      <c r="M1998" s="40"/>
    </row>
    <row r="1999" spans="1:13">
      <c r="B1999" s="86"/>
      <c r="E1999" s="76"/>
      <c r="F1999" s="76"/>
      <c r="I1999" s="40"/>
      <c r="K1999" s="40"/>
      <c r="L1999" s="40"/>
      <c r="M1999" s="40"/>
    </row>
    <row r="2000" spans="1:13">
      <c r="E2000" s="76"/>
      <c r="F2000" s="76"/>
    </row>
    <row r="2001" spans="2:13">
      <c r="E2001" s="76"/>
      <c r="F2001" s="76"/>
      <c r="G2001" s="40"/>
      <c r="H2001" s="77"/>
      <c r="M2001" s="40"/>
    </row>
    <row r="2002" spans="2:13">
      <c r="E2002" s="76"/>
      <c r="F2002" s="76"/>
      <c r="G2002" s="40"/>
      <c r="H2002" s="77"/>
      <c r="M2002" s="40"/>
    </row>
    <row r="2003" spans="2:13">
      <c r="E2003" s="76"/>
      <c r="F2003" s="76"/>
      <c r="G2003" s="41"/>
      <c r="H2003" s="41"/>
      <c r="I2003" s="41"/>
      <c r="J2003" s="41"/>
      <c r="K2003" s="40"/>
      <c r="M2003" s="40"/>
    </row>
    <row r="2004" spans="2:13">
      <c r="E2004" s="76"/>
      <c r="F2004" s="76"/>
      <c r="G2004" s="41"/>
      <c r="H2004" s="41"/>
      <c r="I2004" s="40"/>
      <c r="K2004" s="41"/>
      <c r="L2004" s="41"/>
      <c r="M2004" s="77"/>
    </row>
    <row r="2005" spans="2:13">
      <c r="E2005" s="76"/>
      <c r="F2005" s="76"/>
      <c r="G2005" s="40"/>
      <c r="H2005" s="40"/>
      <c r="I2005" s="40"/>
      <c r="K2005" s="41"/>
      <c r="L2005" s="41"/>
      <c r="M2005" s="40"/>
    </row>
    <row r="2006" spans="2:13">
      <c r="E2006" s="84"/>
      <c r="F2006" s="76"/>
      <c r="I2006" s="40"/>
      <c r="K2006" s="41"/>
      <c r="L2006" s="41"/>
      <c r="M2006" s="40"/>
    </row>
    <row r="2007" spans="2:13">
      <c r="E2007" s="84"/>
      <c r="F2007" s="76"/>
      <c r="I2007" s="40"/>
      <c r="K2007" s="41"/>
      <c r="L2007" s="41"/>
      <c r="M2007" s="40"/>
    </row>
    <row r="2008" spans="2:13">
      <c r="E2008" s="76"/>
      <c r="F2008" s="76"/>
      <c r="G2008" s="41"/>
      <c r="H2008" s="41"/>
      <c r="I2008" s="40"/>
      <c r="J2008" s="77"/>
      <c r="K2008" s="41"/>
      <c r="L2008" s="41"/>
      <c r="M2008" s="40"/>
    </row>
    <row r="2009" spans="2:13">
      <c r="E2009" s="76"/>
      <c r="F2009" s="76"/>
      <c r="G2009" s="41"/>
      <c r="H2009" s="41"/>
      <c r="I2009" s="77"/>
      <c r="J2009" s="77"/>
      <c r="K2009" s="41"/>
      <c r="L2009" s="41"/>
      <c r="M2009" s="40"/>
    </row>
    <row r="2010" spans="2:13">
      <c r="E2010" s="76"/>
      <c r="F2010" s="76"/>
      <c r="G2010" s="40"/>
      <c r="H2010" s="40"/>
      <c r="I2010" s="40"/>
      <c r="J2010" s="77"/>
      <c r="K2010" s="41"/>
      <c r="L2010" s="41"/>
      <c r="M2010" s="40"/>
    </row>
    <row r="2011" spans="2:13">
      <c r="B2011" s="86"/>
      <c r="E2011" s="76"/>
      <c r="F2011" s="76"/>
      <c r="I2011" s="40"/>
      <c r="K2011" s="40"/>
      <c r="L2011" s="40"/>
      <c r="M2011" s="40"/>
    </row>
    <row r="2012" spans="2:13">
      <c r="E2012" s="76"/>
      <c r="F2012" s="76"/>
    </row>
    <row r="2013" spans="2:13">
      <c r="E2013" s="76"/>
      <c r="F2013" s="76"/>
      <c r="G2013" s="40"/>
      <c r="H2013" s="77"/>
      <c r="M2013" s="40"/>
    </row>
    <row r="2014" spans="2:13">
      <c r="E2014" s="76"/>
      <c r="F2014" s="76"/>
      <c r="G2014" s="40"/>
      <c r="H2014" s="77"/>
      <c r="M2014" s="40"/>
    </row>
    <row r="2015" spans="2:13">
      <c r="E2015" s="76"/>
      <c r="F2015" s="76"/>
      <c r="G2015" s="41"/>
      <c r="H2015" s="41"/>
      <c r="I2015" s="41"/>
      <c r="J2015" s="41"/>
      <c r="K2015" s="40"/>
      <c r="M2015" s="40"/>
    </row>
    <row r="2016" spans="2:13">
      <c r="E2016" s="76"/>
      <c r="F2016" s="76"/>
      <c r="G2016" s="41"/>
      <c r="H2016" s="41"/>
      <c r="I2016" s="40"/>
      <c r="K2016" s="41"/>
      <c r="L2016" s="41"/>
      <c r="M2016" s="77"/>
    </row>
    <row r="2017" spans="1:13">
      <c r="E2017" s="76"/>
      <c r="F2017" s="76"/>
      <c r="G2017" s="40"/>
      <c r="H2017" s="40"/>
      <c r="I2017" s="40"/>
      <c r="K2017" s="41"/>
      <c r="L2017" s="41"/>
      <c r="M2017" s="40"/>
    </row>
    <row r="2018" spans="1:13">
      <c r="E2018" s="84"/>
      <c r="F2018" s="76"/>
      <c r="I2018" s="40"/>
      <c r="K2018" s="41"/>
      <c r="L2018" s="41"/>
      <c r="M2018" s="40"/>
    </row>
    <row r="2019" spans="1:13">
      <c r="E2019" s="84"/>
      <c r="F2019" s="76"/>
      <c r="I2019" s="40"/>
      <c r="K2019" s="41"/>
      <c r="L2019" s="41"/>
      <c r="M2019" s="40"/>
    </row>
    <row r="2020" spans="1:13">
      <c r="E2020" s="76"/>
      <c r="F2020" s="76"/>
      <c r="G2020" s="41"/>
      <c r="H2020" s="41"/>
      <c r="I2020" s="40"/>
      <c r="J2020" s="77"/>
      <c r="K2020" s="41"/>
      <c r="L2020" s="41"/>
      <c r="M2020" s="40"/>
    </row>
    <row r="2021" spans="1:13">
      <c r="E2021" s="76"/>
      <c r="F2021" s="76"/>
      <c r="G2021" s="41"/>
      <c r="H2021" s="41"/>
      <c r="I2021" s="77"/>
      <c r="J2021" s="77"/>
      <c r="K2021" s="41"/>
      <c r="L2021" s="41"/>
      <c r="M2021" s="40"/>
    </row>
    <row r="2022" spans="1:13">
      <c r="E2022" s="76"/>
      <c r="F2022" s="76"/>
      <c r="G2022" s="40"/>
      <c r="H2022" s="40"/>
      <c r="I2022" s="40"/>
      <c r="J2022" s="77"/>
      <c r="K2022" s="41"/>
      <c r="L2022" s="41"/>
      <c r="M2022" s="40"/>
    </row>
    <row r="2023" spans="1:13">
      <c r="B2023" s="86"/>
      <c r="E2023" s="76"/>
      <c r="F2023" s="76"/>
      <c r="I2023" s="40"/>
      <c r="K2023" s="40"/>
      <c r="L2023" s="40"/>
      <c r="M2023" s="40"/>
    </row>
    <row r="2024" spans="1:13">
      <c r="A2024" s="41"/>
      <c r="B2024" s="41"/>
      <c r="D2024" s="41"/>
      <c r="E2024" s="41"/>
      <c r="F2024" s="41"/>
      <c r="G2024" s="41"/>
      <c r="H2024" s="41"/>
      <c r="I2024" s="41"/>
      <c r="J2024" s="41"/>
      <c r="K2024" s="41"/>
      <c r="L2024" s="41"/>
      <c r="M2024" s="41"/>
    </row>
    <row r="2025" spans="1:13">
      <c r="E2025" s="76"/>
      <c r="F2025" s="76"/>
    </row>
    <row r="2026" spans="1:13">
      <c r="C2026" s="41"/>
      <c r="E2026" s="76"/>
      <c r="F2026" s="76"/>
      <c r="G2026" s="40"/>
      <c r="H2026" s="77"/>
      <c r="M2026" s="40"/>
    </row>
    <row r="2027" spans="1:13">
      <c r="E2027" s="76"/>
      <c r="F2027" s="76"/>
      <c r="G2027" s="40"/>
      <c r="H2027" s="77"/>
      <c r="M2027" s="40"/>
    </row>
    <row r="2028" spans="1:13">
      <c r="E2028" s="76"/>
      <c r="F2028" s="76"/>
      <c r="G2028" s="41"/>
      <c r="H2028" s="41"/>
      <c r="I2028" s="41"/>
      <c r="J2028" s="41"/>
      <c r="K2028" s="40"/>
      <c r="M2028" s="40"/>
    </row>
    <row r="2029" spans="1:13">
      <c r="E2029" s="76"/>
      <c r="F2029" s="76"/>
      <c r="G2029" s="41"/>
      <c r="H2029" s="41"/>
      <c r="I2029" s="40"/>
      <c r="K2029" s="41"/>
      <c r="L2029" s="41"/>
      <c r="M2029" s="77"/>
    </row>
    <row r="2030" spans="1:13">
      <c r="E2030" s="76"/>
      <c r="F2030" s="76"/>
      <c r="G2030" s="40"/>
      <c r="H2030" s="40"/>
      <c r="I2030" s="40"/>
      <c r="K2030" s="41"/>
      <c r="L2030" s="41"/>
      <c r="M2030" s="40"/>
    </row>
    <row r="2031" spans="1:13">
      <c r="E2031" s="84"/>
      <c r="F2031" s="76"/>
      <c r="I2031" s="40"/>
      <c r="K2031" s="41"/>
      <c r="L2031" s="41"/>
      <c r="M2031" s="40"/>
    </row>
    <row r="2032" spans="1:13">
      <c r="E2032" s="84"/>
      <c r="F2032" s="76"/>
      <c r="I2032" s="40"/>
      <c r="K2032" s="41"/>
      <c r="L2032" s="41"/>
      <c r="M2032" s="40"/>
    </row>
    <row r="2033" spans="2:13">
      <c r="E2033" s="76"/>
      <c r="F2033" s="76"/>
      <c r="G2033" s="41"/>
      <c r="H2033" s="41"/>
      <c r="I2033" s="40"/>
      <c r="J2033" s="77"/>
      <c r="K2033" s="41"/>
      <c r="L2033" s="41"/>
      <c r="M2033" s="40"/>
    </row>
    <row r="2034" spans="2:13">
      <c r="E2034" s="76"/>
      <c r="F2034" s="76"/>
      <c r="G2034" s="41"/>
      <c r="H2034" s="41"/>
      <c r="I2034" s="77"/>
      <c r="J2034" s="77"/>
      <c r="K2034" s="41"/>
      <c r="L2034" s="41"/>
      <c r="M2034" s="40"/>
    </row>
    <row r="2035" spans="2:13">
      <c r="E2035" s="76"/>
      <c r="F2035" s="76"/>
      <c r="G2035" s="40"/>
      <c r="H2035" s="40"/>
      <c r="I2035" s="40"/>
      <c r="J2035" s="77"/>
      <c r="K2035" s="41"/>
      <c r="L2035" s="41"/>
      <c r="M2035" s="40"/>
    </row>
    <row r="2036" spans="2:13">
      <c r="B2036" s="86"/>
      <c r="E2036" s="76"/>
      <c r="F2036" s="76"/>
      <c r="I2036" s="40"/>
      <c r="K2036" s="40"/>
      <c r="L2036" s="40"/>
      <c r="M2036" s="40"/>
    </row>
    <row r="2037" spans="2:13">
      <c r="E2037" s="76"/>
      <c r="F2037" s="76"/>
    </row>
    <row r="2038" spans="2:13">
      <c r="E2038" s="76"/>
      <c r="F2038" s="76"/>
      <c r="G2038" s="40"/>
      <c r="H2038" s="77"/>
      <c r="M2038" s="40"/>
    </row>
    <row r="2039" spans="2:13">
      <c r="E2039" s="76"/>
      <c r="F2039" s="76"/>
      <c r="G2039" s="40"/>
      <c r="H2039" s="77"/>
      <c r="M2039" s="40"/>
    </row>
    <row r="2040" spans="2:13">
      <c r="E2040" s="76"/>
      <c r="F2040" s="76"/>
      <c r="G2040" s="41"/>
      <c r="H2040" s="41"/>
      <c r="I2040" s="41"/>
      <c r="J2040" s="41"/>
      <c r="K2040" s="40"/>
      <c r="M2040" s="40"/>
    </row>
    <row r="2041" spans="2:13">
      <c r="E2041" s="76"/>
      <c r="F2041" s="76"/>
      <c r="G2041" s="41"/>
      <c r="H2041" s="41"/>
      <c r="I2041" s="40"/>
      <c r="K2041" s="41"/>
      <c r="L2041" s="41"/>
      <c r="M2041" s="77"/>
    </row>
    <row r="2042" spans="2:13">
      <c r="E2042" s="76"/>
      <c r="F2042" s="76"/>
      <c r="G2042" s="40"/>
      <c r="H2042" s="40"/>
      <c r="I2042" s="40"/>
      <c r="K2042" s="41"/>
      <c r="L2042" s="41"/>
      <c r="M2042" s="40"/>
    </row>
    <row r="2043" spans="2:13">
      <c r="E2043" s="84"/>
      <c r="F2043" s="76"/>
      <c r="I2043" s="40"/>
      <c r="K2043" s="41"/>
      <c r="L2043" s="41"/>
      <c r="M2043" s="40"/>
    </row>
    <row r="2044" spans="2:13">
      <c r="E2044" s="84"/>
      <c r="F2044" s="76"/>
      <c r="I2044" s="40"/>
      <c r="K2044" s="41"/>
      <c r="L2044" s="41"/>
      <c r="M2044" s="40"/>
    </row>
    <row r="2045" spans="2:13">
      <c r="E2045" s="76"/>
      <c r="F2045" s="76"/>
      <c r="G2045" s="41"/>
      <c r="H2045" s="41"/>
      <c r="I2045" s="40"/>
      <c r="J2045" s="77"/>
      <c r="K2045" s="41"/>
      <c r="L2045" s="41"/>
      <c r="M2045" s="40"/>
    </row>
    <row r="2046" spans="2:13">
      <c r="E2046" s="76"/>
      <c r="F2046" s="76"/>
      <c r="G2046" s="41"/>
      <c r="H2046" s="41"/>
      <c r="I2046" s="77"/>
      <c r="J2046" s="77"/>
      <c r="K2046" s="41"/>
      <c r="L2046" s="41"/>
      <c r="M2046" s="40"/>
    </row>
    <row r="2047" spans="2:13">
      <c r="E2047" s="76"/>
      <c r="F2047" s="76"/>
      <c r="G2047" s="40"/>
      <c r="H2047" s="40"/>
      <c r="I2047" s="40"/>
      <c r="J2047" s="77"/>
      <c r="K2047" s="41"/>
      <c r="L2047" s="41"/>
      <c r="M2047" s="40"/>
    </row>
    <row r="2048" spans="2:13">
      <c r="B2048" s="86"/>
      <c r="E2048" s="76"/>
      <c r="F2048" s="76"/>
      <c r="I2048" s="40"/>
      <c r="K2048" s="40"/>
      <c r="L2048" s="40"/>
      <c r="M2048" s="40"/>
    </row>
    <row r="2049" spans="1:13">
      <c r="E2049" s="76"/>
      <c r="F2049" s="76"/>
    </row>
    <row r="2050" spans="1:13">
      <c r="E2050" s="76"/>
      <c r="F2050" s="76"/>
    </row>
    <row r="2051" spans="1:13">
      <c r="E2051" s="76"/>
      <c r="F2051" s="76"/>
      <c r="G2051" s="40"/>
      <c r="H2051" s="77"/>
      <c r="M2051" s="40"/>
    </row>
    <row r="2052" spans="1:13">
      <c r="E2052" s="76"/>
      <c r="F2052" s="76"/>
      <c r="G2052" s="41"/>
      <c r="H2052" s="41"/>
      <c r="I2052" s="41"/>
      <c r="J2052" s="41"/>
      <c r="K2052" s="40"/>
      <c r="M2052" s="40"/>
    </row>
    <row r="2053" spans="1:13">
      <c r="E2053" s="76"/>
      <c r="F2053" s="76"/>
      <c r="G2053" s="41"/>
      <c r="H2053" s="41"/>
      <c r="I2053" s="40"/>
      <c r="K2053" s="41"/>
      <c r="L2053" s="41"/>
      <c r="M2053" s="77"/>
    </row>
    <row r="2054" spans="1:13">
      <c r="E2054" s="76"/>
      <c r="F2054" s="76"/>
      <c r="G2054" s="40"/>
      <c r="H2054" s="40"/>
      <c r="I2054" s="40"/>
      <c r="K2054" s="41"/>
      <c r="L2054" s="41"/>
      <c r="M2054" s="40"/>
    </row>
    <row r="2055" spans="1:13">
      <c r="E2055" s="84"/>
      <c r="F2055" s="76"/>
      <c r="I2055" s="40"/>
      <c r="K2055" s="41"/>
      <c r="L2055" s="41"/>
      <c r="M2055" s="40"/>
    </row>
    <row r="2056" spans="1:13">
      <c r="E2056" s="84"/>
      <c r="F2056" s="76"/>
      <c r="I2056" s="40"/>
      <c r="K2056" s="41"/>
      <c r="L2056" s="41"/>
      <c r="M2056" s="40"/>
    </row>
    <row r="2057" spans="1:13">
      <c r="E2057" s="76"/>
      <c r="F2057" s="76"/>
      <c r="G2057" s="41"/>
      <c r="H2057" s="41"/>
      <c r="I2057" s="40"/>
      <c r="J2057" s="77"/>
      <c r="K2057" s="41"/>
      <c r="L2057" s="41"/>
      <c r="M2057" s="40"/>
    </row>
    <row r="2058" spans="1:13">
      <c r="E2058" s="76"/>
      <c r="F2058" s="76"/>
      <c r="G2058" s="41"/>
      <c r="H2058" s="41"/>
      <c r="I2058" s="77"/>
      <c r="J2058" s="77"/>
      <c r="K2058" s="41"/>
      <c r="L2058" s="41"/>
      <c r="M2058" s="40"/>
    </row>
    <row r="2059" spans="1:13">
      <c r="A2059" s="41"/>
      <c r="B2059" s="41"/>
      <c r="D2059" s="41"/>
      <c r="E2059" s="41"/>
      <c r="F2059" s="41"/>
      <c r="G2059" s="41"/>
      <c r="H2059" s="41"/>
      <c r="I2059" s="41"/>
      <c r="J2059" s="41"/>
      <c r="K2059" s="41"/>
      <c r="L2059" s="41"/>
      <c r="M2059" s="41"/>
    </row>
    <row r="2060" spans="1:13">
      <c r="E2060" s="76"/>
      <c r="F2060" s="76"/>
      <c r="G2060" s="40"/>
      <c r="H2060" s="40"/>
      <c r="I2060" s="40"/>
      <c r="J2060" s="77"/>
      <c r="K2060" s="41"/>
      <c r="L2060" s="41"/>
      <c r="M2060" s="40"/>
    </row>
    <row r="2061" spans="1:13">
      <c r="B2061" s="86"/>
      <c r="C2061" s="41"/>
      <c r="E2061" s="76"/>
      <c r="F2061" s="76"/>
      <c r="I2061" s="40"/>
      <c r="K2061" s="40"/>
      <c r="L2061" s="40"/>
      <c r="M2061" s="40"/>
    </row>
    <row r="2062" spans="1:13">
      <c r="E2062" s="76"/>
      <c r="F2062" s="76"/>
    </row>
    <row r="2063" spans="1:13">
      <c r="E2063" s="76"/>
      <c r="F2063" s="76"/>
    </row>
    <row r="2064" spans="1:13">
      <c r="E2064" s="76"/>
      <c r="F2064" s="76"/>
      <c r="G2064" s="40"/>
      <c r="H2064" s="77"/>
      <c r="M2064" s="40"/>
    </row>
    <row r="2065" spans="2:13">
      <c r="E2065" s="76"/>
      <c r="F2065" s="76"/>
      <c r="G2065" s="41"/>
      <c r="H2065" s="41"/>
      <c r="I2065" s="41"/>
      <c r="J2065" s="41"/>
      <c r="K2065" s="40"/>
      <c r="M2065" s="40"/>
    </row>
    <row r="2066" spans="2:13">
      <c r="E2066" s="76"/>
      <c r="F2066" s="76"/>
      <c r="G2066" s="41"/>
      <c r="H2066" s="41"/>
      <c r="I2066" s="40"/>
      <c r="K2066" s="41"/>
      <c r="L2066" s="41"/>
      <c r="M2066" s="77"/>
    </row>
    <row r="2067" spans="2:13">
      <c r="E2067" s="76"/>
      <c r="F2067" s="76"/>
      <c r="G2067" s="40"/>
      <c r="H2067" s="40"/>
      <c r="I2067" s="40"/>
      <c r="K2067" s="41"/>
      <c r="L2067" s="41"/>
      <c r="M2067" s="40"/>
    </row>
    <row r="2068" spans="2:13">
      <c r="E2068" s="84"/>
      <c r="F2068" s="76"/>
      <c r="I2068" s="40"/>
      <c r="K2068" s="41"/>
      <c r="L2068" s="41"/>
      <c r="M2068" s="40"/>
    </row>
    <row r="2069" spans="2:13">
      <c r="E2069" s="84"/>
      <c r="F2069" s="76"/>
      <c r="I2069" s="40"/>
      <c r="K2069" s="41"/>
      <c r="L2069" s="41"/>
      <c r="M2069" s="40"/>
    </row>
    <row r="2070" spans="2:13">
      <c r="E2070" s="76"/>
      <c r="F2070" s="76"/>
      <c r="G2070" s="41"/>
      <c r="H2070" s="41"/>
      <c r="I2070" s="40"/>
      <c r="J2070" s="77"/>
      <c r="K2070" s="41"/>
      <c r="L2070" s="41"/>
      <c r="M2070" s="40"/>
    </row>
    <row r="2071" spans="2:13">
      <c r="E2071" s="76"/>
      <c r="F2071" s="76"/>
      <c r="G2071" s="41"/>
      <c r="H2071" s="41"/>
      <c r="I2071" s="77"/>
      <c r="J2071" s="77"/>
      <c r="K2071" s="41"/>
      <c r="L2071" s="41"/>
      <c r="M2071" s="40"/>
    </row>
    <row r="2072" spans="2:13">
      <c r="E2072" s="76"/>
      <c r="F2072" s="76"/>
      <c r="G2072" s="40"/>
      <c r="H2072" s="40"/>
      <c r="I2072" s="40"/>
      <c r="J2072" s="77"/>
      <c r="K2072" s="41"/>
      <c r="L2072" s="41"/>
      <c r="M2072" s="40"/>
    </row>
    <row r="2073" spans="2:13">
      <c r="B2073" s="86"/>
      <c r="E2073" s="76"/>
      <c r="F2073" s="76"/>
      <c r="I2073" s="40"/>
      <c r="K2073" s="40"/>
      <c r="L2073" s="40"/>
      <c r="M2073" s="40"/>
    </row>
    <row r="2074" spans="2:13">
      <c r="E2074" s="76"/>
      <c r="F2074" s="76"/>
    </row>
    <row r="2075" spans="2:13">
      <c r="E2075" s="76"/>
      <c r="F2075" s="76"/>
      <c r="G2075" s="40"/>
      <c r="H2075" s="77"/>
      <c r="M2075" s="40"/>
    </row>
    <row r="2076" spans="2:13">
      <c r="E2076" s="76"/>
      <c r="F2076" s="76"/>
      <c r="G2076" s="40"/>
      <c r="H2076" s="77"/>
      <c r="M2076" s="40"/>
    </row>
    <row r="2077" spans="2:13">
      <c r="E2077" s="76"/>
      <c r="F2077" s="76"/>
      <c r="G2077" s="41"/>
      <c r="H2077" s="41"/>
      <c r="I2077" s="41"/>
      <c r="J2077" s="41"/>
      <c r="K2077" s="40"/>
      <c r="M2077" s="40"/>
    </row>
    <row r="2078" spans="2:13">
      <c r="E2078" s="76"/>
      <c r="F2078" s="76"/>
      <c r="G2078" s="41"/>
      <c r="H2078" s="41"/>
      <c r="I2078" s="40"/>
      <c r="K2078" s="41"/>
      <c r="L2078" s="41"/>
      <c r="M2078" s="77"/>
    </row>
    <row r="2079" spans="2:13">
      <c r="E2079" s="76"/>
      <c r="F2079" s="76"/>
      <c r="G2079" s="40"/>
      <c r="H2079" s="40"/>
      <c r="I2079" s="40"/>
      <c r="K2079" s="41"/>
      <c r="L2079" s="41"/>
      <c r="M2079" s="40"/>
    </row>
    <row r="2080" spans="2:13">
      <c r="E2080" s="84"/>
      <c r="F2080" s="76"/>
      <c r="I2080" s="40"/>
      <c r="K2080" s="41"/>
      <c r="L2080" s="41"/>
      <c r="M2080" s="40"/>
    </row>
    <row r="2081" spans="1:13">
      <c r="E2081" s="84"/>
      <c r="F2081" s="76"/>
      <c r="I2081" s="40"/>
      <c r="K2081" s="41"/>
      <c r="L2081" s="41"/>
      <c r="M2081" s="40"/>
    </row>
    <row r="2082" spans="1:13">
      <c r="E2082" s="76"/>
      <c r="F2082" s="76"/>
      <c r="G2082" s="41"/>
      <c r="H2082" s="41"/>
      <c r="I2082" s="40"/>
      <c r="J2082" s="77"/>
      <c r="K2082" s="41"/>
      <c r="L2082" s="41"/>
      <c r="M2082" s="40"/>
    </row>
    <row r="2083" spans="1:13">
      <c r="E2083" s="76"/>
      <c r="F2083" s="76"/>
      <c r="G2083" s="41"/>
      <c r="H2083" s="41"/>
      <c r="I2083" s="77"/>
      <c r="J2083" s="77"/>
      <c r="K2083" s="41"/>
      <c r="L2083" s="41"/>
      <c r="M2083" s="40"/>
    </row>
    <row r="2084" spans="1:13">
      <c r="E2084" s="76"/>
      <c r="F2084" s="76"/>
      <c r="G2084" s="40"/>
      <c r="H2084" s="40"/>
      <c r="I2084" s="40"/>
      <c r="J2084" s="77"/>
      <c r="K2084" s="41"/>
      <c r="L2084" s="41"/>
      <c r="M2084" s="40"/>
    </row>
    <row r="2085" spans="1:13">
      <c r="B2085" s="86"/>
      <c r="E2085" s="76"/>
      <c r="F2085" s="76"/>
      <c r="I2085" s="40"/>
      <c r="K2085" s="40"/>
      <c r="L2085" s="40"/>
      <c r="M2085" s="40"/>
    </row>
    <row r="2086" spans="1:13">
      <c r="E2086" s="76"/>
      <c r="F2086" s="76"/>
    </row>
    <row r="2087" spans="1:13">
      <c r="E2087" s="76"/>
      <c r="F2087" s="76"/>
    </row>
    <row r="2088" spans="1:13">
      <c r="E2088" s="76"/>
      <c r="F2088" s="76"/>
      <c r="G2088" s="40"/>
      <c r="H2088" s="77"/>
      <c r="M2088" s="40"/>
    </row>
    <row r="2089" spans="1:13">
      <c r="E2089" s="76"/>
      <c r="F2089" s="76"/>
      <c r="G2089" s="41"/>
      <c r="H2089" s="41"/>
      <c r="I2089" s="41"/>
      <c r="J2089" s="41"/>
      <c r="K2089" s="40"/>
      <c r="M2089" s="40"/>
    </row>
    <row r="2090" spans="1:13">
      <c r="E2090" s="76"/>
      <c r="F2090" s="76"/>
      <c r="G2090" s="41"/>
      <c r="H2090" s="41"/>
      <c r="I2090" s="40"/>
      <c r="K2090" s="41"/>
      <c r="L2090" s="41"/>
      <c r="M2090" s="77"/>
    </row>
    <row r="2091" spans="1:13">
      <c r="E2091" s="76"/>
      <c r="F2091" s="76"/>
      <c r="G2091" s="40"/>
      <c r="H2091" s="40"/>
      <c r="I2091" s="40"/>
      <c r="K2091" s="41"/>
      <c r="L2091" s="41"/>
      <c r="M2091" s="40"/>
    </row>
    <row r="2092" spans="1:13">
      <c r="E2092" s="84"/>
      <c r="F2092" s="76"/>
      <c r="I2092" s="40"/>
      <c r="K2092" s="41"/>
      <c r="L2092" s="41"/>
      <c r="M2092" s="40"/>
    </row>
    <row r="2093" spans="1:13">
      <c r="E2093" s="84"/>
      <c r="F2093" s="76"/>
      <c r="I2093" s="40"/>
      <c r="K2093" s="41"/>
      <c r="L2093" s="41"/>
      <c r="M2093" s="40"/>
    </row>
    <row r="2094" spans="1:13">
      <c r="A2094" s="41"/>
      <c r="B2094" s="41"/>
      <c r="D2094" s="41"/>
      <c r="E2094" s="41"/>
      <c r="F2094" s="41"/>
      <c r="G2094" s="41"/>
      <c r="H2094" s="41"/>
      <c r="I2094" s="41"/>
      <c r="J2094" s="41"/>
      <c r="K2094" s="41"/>
      <c r="L2094" s="41"/>
      <c r="M2094" s="41"/>
    </row>
    <row r="2095" spans="1:13">
      <c r="E2095" s="76"/>
      <c r="F2095" s="76"/>
      <c r="G2095" s="41"/>
      <c r="H2095" s="41"/>
      <c r="I2095" s="40"/>
      <c r="J2095" s="77"/>
      <c r="K2095" s="41"/>
      <c r="L2095" s="41"/>
      <c r="M2095" s="40"/>
    </row>
    <row r="2096" spans="1:13">
      <c r="C2096" s="41"/>
      <c r="E2096" s="76"/>
      <c r="F2096" s="76"/>
      <c r="G2096" s="41"/>
      <c r="H2096" s="41"/>
      <c r="I2096" s="77"/>
      <c r="J2096" s="77"/>
      <c r="K2096" s="41"/>
      <c r="L2096" s="41"/>
      <c r="M2096" s="40"/>
    </row>
    <row r="2097" spans="2:13">
      <c r="E2097" s="76"/>
      <c r="F2097" s="76"/>
      <c r="G2097" s="40"/>
      <c r="H2097" s="40"/>
      <c r="I2097" s="40"/>
      <c r="J2097" s="77"/>
      <c r="K2097" s="41"/>
      <c r="L2097" s="41"/>
      <c r="M2097" s="40"/>
    </row>
    <row r="2098" spans="2:13">
      <c r="B2098" s="86"/>
      <c r="E2098" s="76"/>
      <c r="F2098" s="76"/>
      <c r="I2098" s="40"/>
      <c r="K2098" s="40"/>
      <c r="L2098" s="40"/>
      <c r="M2098" s="40"/>
    </row>
    <row r="2099" spans="2:13">
      <c r="E2099" s="76"/>
      <c r="F2099" s="76"/>
    </row>
    <row r="2100" spans="2:13">
      <c r="E2100" s="76"/>
      <c r="F2100" s="76"/>
      <c r="G2100" s="40"/>
      <c r="H2100" s="77"/>
      <c r="M2100" s="40"/>
    </row>
    <row r="2101" spans="2:13">
      <c r="E2101" s="76"/>
      <c r="F2101" s="76"/>
      <c r="G2101" s="40"/>
      <c r="H2101" s="77"/>
      <c r="M2101" s="40"/>
    </row>
    <row r="2102" spans="2:13">
      <c r="E2102" s="76"/>
      <c r="F2102" s="76"/>
      <c r="G2102" s="41"/>
      <c r="H2102" s="41"/>
      <c r="I2102" s="41"/>
      <c r="J2102" s="41"/>
      <c r="K2102" s="40"/>
      <c r="M2102" s="40"/>
    </row>
    <row r="2103" spans="2:13">
      <c r="E2103" s="76"/>
      <c r="F2103" s="76"/>
      <c r="G2103" s="41"/>
      <c r="H2103" s="41"/>
      <c r="I2103" s="40"/>
      <c r="K2103" s="41"/>
      <c r="L2103" s="41"/>
      <c r="M2103" s="77"/>
    </row>
    <row r="2104" spans="2:13">
      <c r="E2104" s="76"/>
      <c r="F2104" s="76"/>
      <c r="G2104" s="40"/>
      <c r="H2104" s="40"/>
      <c r="I2104" s="40"/>
      <c r="K2104" s="41"/>
      <c r="L2104" s="41"/>
      <c r="M2104" s="40"/>
    </row>
    <row r="2105" spans="2:13">
      <c r="E2105" s="84"/>
      <c r="F2105" s="76"/>
      <c r="I2105" s="40"/>
      <c r="K2105" s="41"/>
      <c r="L2105" s="41"/>
      <c r="M2105" s="40"/>
    </row>
    <row r="2106" spans="2:13">
      <c r="E2106" s="84"/>
      <c r="F2106" s="76"/>
      <c r="I2106" s="40"/>
      <c r="K2106" s="41"/>
      <c r="L2106" s="41"/>
      <c r="M2106" s="40"/>
    </row>
    <row r="2107" spans="2:13">
      <c r="E2107" s="76"/>
      <c r="F2107" s="76"/>
      <c r="G2107" s="41"/>
      <c r="H2107" s="41"/>
      <c r="I2107" s="40"/>
      <c r="J2107" s="77"/>
      <c r="K2107" s="41"/>
      <c r="L2107" s="41"/>
      <c r="M2107" s="40"/>
    </row>
    <row r="2108" spans="2:13">
      <c r="E2108" s="76"/>
      <c r="F2108" s="76"/>
      <c r="G2108" s="41"/>
      <c r="H2108" s="41"/>
      <c r="I2108" s="77"/>
      <c r="J2108" s="77"/>
      <c r="K2108" s="41"/>
      <c r="L2108" s="41"/>
      <c r="M2108" s="40"/>
    </row>
    <row r="2109" spans="2:13">
      <c r="E2109" s="76"/>
      <c r="F2109" s="76"/>
      <c r="G2109" s="40"/>
      <c r="H2109" s="40"/>
      <c r="I2109" s="40"/>
      <c r="J2109" s="77"/>
      <c r="K2109" s="41"/>
      <c r="L2109" s="41"/>
      <c r="M2109" s="40"/>
    </row>
    <row r="2110" spans="2:13">
      <c r="B2110" s="86"/>
      <c r="E2110" s="76"/>
      <c r="F2110" s="76"/>
      <c r="I2110" s="40"/>
      <c r="K2110" s="40"/>
      <c r="L2110" s="40"/>
      <c r="M2110" s="40"/>
    </row>
    <row r="2111" spans="2:13">
      <c r="E2111" s="76"/>
      <c r="F2111" s="76"/>
    </row>
    <row r="2112" spans="2:13">
      <c r="E2112" s="76"/>
      <c r="F2112" s="76"/>
      <c r="G2112" s="40"/>
      <c r="H2112" s="77"/>
      <c r="M2112" s="40"/>
    </row>
    <row r="2113" spans="2:13">
      <c r="E2113" s="76"/>
      <c r="F2113" s="76"/>
      <c r="G2113" s="40"/>
      <c r="H2113" s="77"/>
      <c r="M2113" s="40"/>
    </row>
    <row r="2114" spans="2:13">
      <c r="E2114" s="76"/>
      <c r="F2114" s="76"/>
      <c r="G2114" s="41"/>
      <c r="H2114" s="41"/>
      <c r="I2114" s="41"/>
      <c r="J2114" s="41"/>
      <c r="K2114" s="40"/>
      <c r="M2114" s="40"/>
    </row>
    <row r="2115" spans="2:13">
      <c r="E2115" s="76"/>
      <c r="F2115" s="76"/>
      <c r="G2115" s="41"/>
      <c r="H2115" s="41"/>
      <c r="I2115" s="40"/>
      <c r="K2115" s="41"/>
      <c r="L2115" s="41"/>
      <c r="M2115" s="77"/>
    </row>
    <row r="2116" spans="2:13">
      <c r="E2116" s="76"/>
      <c r="F2116" s="76"/>
      <c r="G2116" s="40"/>
      <c r="H2116" s="40"/>
      <c r="I2116" s="40"/>
      <c r="K2116" s="41"/>
      <c r="L2116" s="41"/>
      <c r="M2116" s="40"/>
    </row>
    <row r="2117" spans="2:13">
      <c r="E2117" s="84"/>
      <c r="F2117" s="76"/>
      <c r="I2117" s="40"/>
      <c r="K2117" s="41"/>
      <c r="L2117" s="41"/>
      <c r="M2117" s="40"/>
    </row>
    <row r="2118" spans="2:13">
      <c r="E2118" s="84"/>
      <c r="F2118" s="76"/>
      <c r="I2118" s="40"/>
      <c r="K2118" s="41"/>
      <c r="L2118" s="41"/>
      <c r="M2118" s="40"/>
    </row>
    <row r="2119" spans="2:13">
      <c r="E2119" s="76"/>
      <c r="F2119" s="76"/>
      <c r="G2119" s="41"/>
      <c r="H2119" s="41"/>
      <c r="I2119" s="40"/>
      <c r="J2119" s="77"/>
      <c r="K2119" s="41"/>
      <c r="L2119" s="41"/>
      <c r="M2119" s="40"/>
    </row>
    <row r="2120" spans="2:13">
      <c r="E2120" s="76"/>
      <c r="F2120" s="76"/>
      <c r="G2120" s="41"/>
      <c r="H2120" s="41"/>
      <c r="I2120" s="77"/>
      <c r="J2120" s="77"/>
      <c r="K2120" s="41"/>
      <c r="L2120" s="41"/>
      <c r="M2120" s="40"/>
    </row>
    <row r="2121" spans="2:13">
      <c r="E2121" s="76"/>
      <c r="F2121" s="76"/>
      <c r="G2121" s="40"/>
      <c r="H2121" s="40"/>
      <c r="I2121" s="40"/>
      <c r="J2121" s="77"/>
      <c r="K2121" s="41"/>
      <c r="L2121" s="41"/>
      <c r="M2121" s="40"/>
    </row>
    <row r="2122" spans="2:13">
      <c r="B2122" s="86"/>
      <c r="E2122" s="76"/>
      <c r="F2122" s="76"/>
      <c r="I2122" s="40"/>
      <c r="K2122" s="40"/>
      <c r="L2122" s="40"/>
      <c r="M2122" s="40"/>
    </row>
    <row r="2123" spans="2:13">
      <c r="E2123" s="76"/>
      <c r="F2123" s="76"/>
    </row>
    <row r="2124" spans="2:13">
      <c r="E2124" s="76"/>
      <c r="F2124" s="76"/>
      <c r="G2124" s="40"/>
      <c r="H2124" s="77"/>
      <c r="M2124" s="40"/>
    </row>
    <row r="2125" spans="2:13">
      <c r="E2125" s="76"/>
      <c r="F2125" s="76"/>
      <c r="G2125" s="40"/>
      <c r="H2125" s="77"/>
      <c r="M2125" s="40"/>
    </row>
    <row r="2126" spans="2:13">
      <c r="E2126" s="76"/>
      <c r="F2126" s="76"/>
      <c r="G2126" s="41"/>
      <c r="H2126" s="41"/>
      <c r="I2126" s="41"/>
      <c r="J2126" s="41"/>
      <c r="K2126" s="40"/>
      <c r="M2126" s="40"/>
    </row>
    <row r="2127" spans="2:13">
      <c r="E2127" s="76"/>
      <c r="F2127" s="76"/>
      <c r="G2127" s="41"/>
      <c r="H2127" s="41"/>
      <c r="I2127" s="40"/>
      <c r="K2127" s="41"/>
      <c r="L2127" s="41"/>
      <c r="M2127" s="77"/>
    </row>
    <row r="2128" spans="2:13">
      <c r="E2128" s="76"/>
      <c r="F2128" s="76"/>
      <c r="G2128" s="40"/>
      <c r="H2128" s="40"/>
      <c r="I2128" s="40"/>
      <c r="K2128" s="41"/>
      <c r="L2128" s="41"/>
      <c r="M2128" s="40"/>
    </row>
    <row r="2129" spans="1:13">
      <c r="A2129" s="41"/>
      <c r="B2129" s="41"/>
      <c r="D2129" s="41"/>
      <c r="E2129" s="41"/>
      <c r="F2129" s="41"/>
      <c r="G2129" s="41"/>
      <c r="H2129" s="41"/>
      <c r="I2129" s="41"/>
      <c r="J2129" s="41"/>
      <c r="K2129" s="41"/>
      <c r="L2129" s="41"/>
      <c r="M2129" s="41"/>
    </row>
    <row r="2130" spans="1:13">
      <c r="E2130" s="84"/>
      <c r="F2130" s="76"/>
      <c r="I2130" s="40"/>
      <c r="K2130" s="41"/>
      <c r="L2130" s="41"/>
      <c r="M2130" s="40"/>
    </row>
    <row r="2131" spans="1:13">
      <c r="C2131" s="41"/>
      <c r="E2131" s="84"/>
      <c r="F2131" s="76"/>
      <c r="I2131" s="40"/>
      <c r="K2131" s="41"/>
      <c r="L2131" s="41"/>
      <c r="M2131" s="40"/>
    </row>
    <row r="2132" spans="1:13">
      <c r="E2132" s="76"/>
      <c r="F2132" s="76"/>
      <c r="G2132" s="41"/>
      <c r="H2132" s="41"/>
      <c r="I2132" s="40"/>
      <c r="J2132" s="77"/>
      <c r="K2132" s="41"/>
      <c r="L2132" s="41"/>
      <c r="M2132" s="40"/>
    </row>
    <row r="2133" spans="1:13">
      <c r="E2133" s="76"/>
      <c r="F2133" s="76"/>
      <c r="G2133" s="41"/>
      <c r="H2133" s="41"/>
      <c r="I2133" s="77"/>
      <c r="J2133" s="77"/>
      <c r="K2133" s="41"/>
      <c r="L2133" s="41"/>
      <c r="M2133" s="40"/>
    </row>
    <row r="2134" spans="1:13">
      <c r="E2134" s="76"/>
      <c r="F2134" s="76"/>
      <c r="G2134" s="40"/>
      <c r="H2134" s="40"/>
      <c r="I2134" s="40"/>
      <c r="J2134" s="77"/>
      <c r="K2134" s="41"/>
      <c r="L2134" s="41"/>
      <c r="M2134" s="40"/>
    </row>
    <row r="2135" spans="1:13">
      <c r="B2135" s="86"/>
      <c r="E2135" s="76"/>
      <c r="F2135" s="76"/>
      <c r="I2135" s="40"/>
      <c r="K2135" s="40"/>
      <c r="L2135" s="40"/>
      <c r="M2135" s="40"/>
    </row>
    <row r="2136" spans="1:13">
      <c r="E2136" s="76"/>
      <c r="F2136" s="76"/>
    </row>
    <row r="2137" spans="1:13">
      <c r="E2137" s="76"/>
      <c r="F2137" s="76"/>
      <c r="G2137" s="40"/>
      <c r="H2137" s="77"/>
      <c r="M2137" s="40"/>
    </row>
    <row r="2138" spans="1:13">
      <c r="E2138" s="76"/>
      <c r="F2138" s="76"/>
      <c r="G2138" s="40"/>
      <c r="H2138" s="77"/>
      <c r="M2138" s="40"/>
    </row>
    <row r="2139" spans="1:13">
      <c r="E2139" s="76"/>
      <c r="F2139" s="76"/>
      <c r="G2139" s="41"/>
      <c r="H2139" s="41"/>
      <c r="I2139" s="41"/>
      <c r="J2139" s="41"/>
      <c r="K2139" s="40"/>
      <c r="M2139" s="40"/>
    </row>
    <row r="2140" spans="1:13">
      <c r="E2140" s="76"/>
      <c r="F2140" s="76"/>
      <c r="G2140" s="41"/>
      <c r="H2140" s="41"/>
      <c r="I2140" s="40"/>
      <c r="K2140" s="41"/>
      <c r="L2140" s="41"/>
      <c r="M2140" s="77"/>
    </row>
    <row r="2141" spans="1:13">
      <c r="E2141" s="76"/>
      <c r="F2141" s="76"/>
      <c r="G2141" s="40"/>
      <c r="H2141" s="40"/>
      <c r="I2141" s="40"/>
      <c r="K2141" s="41"/>
      <c r="L2141" s="41"/>
      <c r="M2141" s="40"/>
    </row>
    <row r="2142" spans="1:13">
      <c r="E2142" s="84"/>
      <c r="F2142" s="76"/>
      <c r="I2142" s="40"/>
      <c r="K2142" s="41"/>
      <c r="L2142" s="41"/>
      <c r="M2142" s="40"/>
    </row>
    <row r="2143" spans="1:13">
      <c r="E2143" s="84"/>
      <c r="F2143" s="76"/>
      <c r="I2143" s="40"/>
      <c r="K2143" s="41"/>
      <c r="L2143" s="41"/>
      <c r="M2143" s="40"/>
    </row>
    <row r="2144" spans="1:13">
      <c r="E2144" s="76"/>
      <c r="F2144" s="76"/>
      <c r="G2144" s="41"/>
      <c r="H2144" s="41"/>
      <c r="I2144" s="40"/>
      <c r="J2144" s="77"/>
      <c r="K2144" s="41"/>
      <c r="L2144" s="41"/>
      <c r="M2144" s="40"/>
    </row>
    <row r="2145" spans="2:13">
      <c r="E2145" s="76"/>
      <c r="F2145" s="76"/>
      <c r="G2145" s="41"/>
      <c r="H2145" s="41"/>
      <c r="I2145" s="77"/>
      <c r="J2145" s="77"/>
      <c r="K2145" s="41"/>
      <c r="L2145" s="41"/>
      <c r="M2145" s="40"/>
    </row>
    <row r="2146" spans="2:13">
      <c r="E2146" s="76"/>
      <c r="F2146" s="76"/>
      <c r="G2146" s="40"/>
      <c r="H2146" s="40"/>
      <c r="I2146" s="40"/>
      <c r="J2146" s="77"/>
      <c r="K2146" s="41"/>
      <c r="L2146" s="41"/>
      <c r="M2146" s="40"/>
    </row>
    <row r="2147" spans="2:13">
      <c r="B2147" s="86"/>
      <c r="E2147" s="76"/>
      <c r="F2147" s="76"/>
      <c r="I2147" s="40"/>
      <c r="K2147" s="40"/>
      <c r="L2147" s="40"/>
      <c r="M2147" s="40"/>
    </row>
    <row r="2148" spans="2:13">
      <c r="E2148" s="76"/>
      <c r="F2148" s="76"/>
    </row>
    <row r="2149" spans="2:13">
      <c r="E2149" s="76"/>
      <c r="F2149" s="76"/>
      <c r="G2149" s="40"/>
      <c r="H2149" s="77"/>
      <c r="M2149" s="40"/>
    </row>
    <row r="2150" spans="2:13">
      <c r="E2150" s="76"/>
      <c r="F2150" s="76"/>
      <c r="G2150" s="40"/>
      <c r="H2150" s="77"/>
      <c r="M2150" s="40"/>
    </row>
    <row r="2151" spans="2:13">
      <c r="E2151" s="76"/>
      <c r="F2151" s="76"/>
      <c r="G2151" s="41"/>
      <c r="H2151" s="41"/>
      <c r="I2151" s="41"/>
      <c r="J2151" s="41"/>
      <c r="K2151" s="40"/>
      <c r="M2151" s="40"/>
    </row>
    <row r="2152" spans="2:13">
      <c r="E2152" s="76"/>
      <c r="F2152" s="76"/>
      <c r="G2152" s="41"/>
      <c r="H2152" s="41"/>
      <c r="I2152" s="40"/>
      <c r="K2152" s="41"/>
      <c r="L2152" s="41"/>
      <c r="M2152" s="77"/>
    </row>
    <row r="2153" spans="2:13">
      <c r="E2153" s="76"/>
      <c r="F2153" s="76"/>
      <c r="G2153" s="40"/>
      <c r="H2153" s="40"/>
      <c r="I2153" s="40"/>
      <c r="K2153" s="41"/>
      <c r="L2153" s="41"/>
      <c r="M2153" s="40"/>
    </row>
    <row r="2154" spans="2:13">
      <c r="E2154" s="84"/>
      <c r="F2154" s="76"/>
      <c r="I2154" s="40"/>
      <c r="K2154" s="41"/>
      <c r="L2154" s="41"/>
      <c r="M2154" s="40"/>
    </row>
    <row r="2155" spans="2:13">
      <c r="E2155" s="84"/>
      <c r="F2155" s="76"/>
      <c r="I2155" s="40"/>
      <c r="K2155" s="41"/>
      <c r="L2155" s="41"/>
      <c r="M2155" s="40"/>
    </row>
    <row r="2156" spans="2:13">
      <c r="E2156" s="76"/>
      <c r="F2156" s="76"/>
      <c r="G2156" s="41"/>
      <c r="H2156" s="41"/>
      <c r="I2156" s="40"/>
      <c r="J2156" s="77"/>
      <c r="K2156" s="41"/>
      <c r="L2156" s="41"/>
      <c r="M2156" s="40"/>
    </row>
    <row r="2157" spans="2:13">
      <c r="E2157" s="76"/>
      <c r="F2157" s="76"/>
      <c r="G2157" s="41"/>
      <c r="H2157" s="41"/>
      <c r="I2157" s="77"/>
      <c r="J2157" s="77"/>
      <c r="K2157" s="41"/>
      <c r="L2157" s="41"/>
      <c r="M2157" s="40"/>
    </row>
    <row r="2158" spans="2:13">
      <c r="E2158" s="76"/>
      <c r="F2158" s="76"/>
      <c r="G2158" s="40"/>
      <c r="H2158" s="40"/>
      <c r="I2158" s="40"/>
      <c r="J2158" s="77"/>
      <c r="K2158" s="41"/>
      <c r="L2158" s="41"/>
      <c r="M2158" s="40"/>
    </row>
    <row r="2159" spans="2:13">
      <c r="B2159" s="86"/>
      <c r="E2159" s="76"/>
      <c r="F2159" s="76"/>
      <c r="I2159" s="40"/>
      <c r="K2159" s="40"/>
      <c r="L2159" s="40"/>
      <c r="M2159" s="40"/>
    </row>
    <row r="2160" spans="2:13">
      <c r="E2160" s="76"/>
      <c r="F2160" s="76"/>
    </row>
    <row r="2161" spans="1:13">
      <c r="E2161" s="76"/>
      <c r="F2161" s="76"/>
      <c r="G2161" s="40"/>
      <c r="H2161" s="77"/>
      <c r="M2161" s="40"/>
    </row>
    <row r="2162" spans="1:13">
      <c r="E2162" s="76"/>
      <c r="F2162" s="76"/>
      <c r="G2162" s="40"/>
      <c r="H2162" s="77"/>
      <c r="M2162" s="40"/>
    </row>
    <row r="2163" spans="1:13">
      <c r="E2163" s="76"/>
      <c r="F2163" s="76"/>
      <c r="G2163" s="41"/>
      <c r="H2163" s="41"/>
      <c r="I2163" s="41"/>
      <c r="J2163" s="41"/>
      <c r="K2163" s="40"/>
      <c r="M2163" s="40"/>
    </row>
    <row r="2164" spans="1:13">
      <c r="A2164" s="41"/>
      <c r="B2164" s="41"/>
      <c r="D2164" s="41"/>
      <c r="E2164" s="41"/>
      <c r="F2164" s="41"/>
      <c r="G2164" s="41"/>
      <c r="H2164" s="41"/>
      <c r="I2164" s="41"/>
      <c r="J2164" s="41"/>
      <c r="K2164" s="41"/>
      <c r="L2164" s="41"/>
      <c r="M2164" s="41"/>
    </row>
    <row r="2165" spans="1:13">
      <c r="E2165" s="76"/>
      <c r="F2165" s="76"/>
      <c r="G2165" s="41"/>
      <c r="H2165" s="41"/>
      <c r="I2165" s="40"/>
      <c r="K2165" s="41"/>
      <c r="L2165" s="41"/>
      <c r="M2165" s="77"/>
    </row>
    <row r="2166" spans="1:13">
      <c r="C2166" s="41"/>
      <c r="E2166" s="76"/>
      <c r="F2166" s="76"/>
      <c r="G2166" s="40"/>
      <c r="H2166" s="40"/>
      <c r="I2166" s="40"/>
      <c r="K2166" s="41"/>
      <c r="L2166" s="41"/>
      <c r="M2166" s="40"/>
    </row>
    <row r="2167" spans="1:13">
      <c r="E2167" s="84"/>
      <c r="F2167" s="76"/>
      <c r="I2167" s="40"/>
      <c r="K2167" s="41"/>
      <c r="L2167" s="41"/>
      <c r="M2167" s="40"/>
    </row>
    <row r="2168" spans="1:13">
      <c r="E2168" s="84"/>
      <c r="F2168" s="76"/>
      <c r="I2168" s="40"/>
      <c r="K2168" s="41"/>
      <c r="L2168" s="41"/>
      <c r="M2168" s="40"/>
    </row>
    <row r="2169" spans="1:13">
      <c r="E2169" s="76"/>
      <c r="F2169" s="76"/>
      <c r="G2169" s="41"/>
      <c r="H2169" s="41"/>
      <c r="I2169" s="40"/>
      <c r="J2169" s="77"/>
      <c r="K2169" s="41"/>
      <c r="L2169" s="41"/>
      <c r="M2169" s="40"/>
    </row>
    <row r="2170" spans="1:13">
      <c r="E2170" s="76"/>
      <c r="F2170" s="76"/>
      <c r="G2170" s="41"/>
      <c r="H2170" s="41"/>
      <c r="I2170" s="77"/>
      <c r="J2170" s="77"/>
      <c r="K2170" s="41"/>
      <c r="L2170" s="41"/>
      <c r="M2170" s="40"/>
    </row>
    <row r="2171" spans="1:13">
      <c r="E2171" s="76"/>
      <c r="F2171" s="76"/>
      <c r="G2171" s="40"/>
      <c r="H2171" s="40"/>
      <c r="I2171" s="40"/>
      <c r="J2171" s="77"/>
      <c r="K2171" s="41"/>
      <c r="L2171" s="41"/>
      <c r="M2171" s="40"/>
    </row>
    <row r="2172" spans="1:13">
      <c r="B2172" s="86"/>
      <c r="E2172" s="76"/>
      <c r="F2172" s="76"/>
      <c r="I2172" s="40"/>
      <c r="K2172" s="40"/>
      <c r="L2172" s="40"/>
      <c r="M2172" s="40"/>
    </row>
    <row r="2173" spans="1:13">
      <c r="E2173" s="76"/>
      <c r="F2173" s="76"/>
    </row>
    <row r="2174" spans="1:13">
      <c r="E2174" s="76"/>
      <c r="F2174" s="76"/>
    </row>
    <row r="2175" spans="1:13">
      <c r="E2175" s="76"/>
      <c r="F2175" s="76"/>
      <c r="G2175" s="40"/>
      <c r="H2175" s="77"/>
      <c r="M2175" s="40"/>
    </row>
    <row r="2176" spans="1:13">
      <c r="E2176" s="76"/>
      <c r="F2176" s="76"/>
      <c r="G2176" s="41"/>
      <c r="H2176" s="41"/>
      <c r="I2176" s="41"/>
      <c r="J2176" s="41"/>
      <c r="K2176" s="40"/>
      <c r="M2176" s="40"/>
    </row>
    <row r="2177" spans="2:13">
      <c r="E2177" s="76"/>
      <c r="F2177" s="76"/>
      <c r="G2177" s="41"/>
      <c r="H2177" s="41"/>
      <c r="I2177" s="40"/>
      <c r="K2177" s="41"/>
      <c r="L2177" s="41"/>
      <c r="M2177" s="77"/>
    </row>
    <row r="2178" spans="2:13">
      <c r="E2178" s="76"/>
      <c r="F2178" s="76"/>
      <c r="G2178" s="40"/>
      <c r="H2178" s="40"/>
      <c r="I2178" s="40"/>
      <c r="K2178" s="41"/>
      <c r="L2178" s="41"/>
      <c r="M2178" s="40"/>
    </row>
    <row r="2179" spans="2:13">
      <c r="E2179" s="84"/>
      <c r="F2179" s="76"/>
      <c r="I2179" s="40"/>
      <c r="K2179" s="41"/>
      <c r="L2179" s="41"/>
      <c r="M2179" s="40"/>
    </row>
    <row r="2180" spans="2:13">
      <c r="E2180" s="84"/>
      <c r="F2180" s="76"/>
      <c r="I2180" s="40"/>
      <c r="K2180" s="41"/>
      <c r="L2180" s="41"/>
      <c r="M2180" s="40"/>
    </row>
    <row r="2181" spans="2:13">
      <c r="E2181" s="76"/>
      <c r="F2181" s="76"/>
      <c r="G2181" s="41"/>
      <c r="H2181" s="41"/>
      <c r="I2181" s="40"/>
      <c r="J2181" s="77"/>
      <c r="K2181" s="41"/>
      <c r="L2181" s="41"/>
      <c r="M2181" s="40"/>
    </row>
    <row r="2182" spans="2:13">
      <c r="E2182" s="76"/>
      <c r="F2182" s="76"/>
      <c r="G2182" s="41"/>
      <c r="H2182" s="41"/>
      <c r="I2182" s="77"/>
      <c r="J2182" s="77"/>
      <c r="K2182" s="41"/>
      <c r="L2182" s="41"/>
      <c r="M2182" s="40"/>
    </row>
    <row r="2183" spans="2:13">
      <c r="E2183" s="76"/>
      <c r="F2183" s="76"/>
      <c r="G2183" s="40"/>
      <c r="H2183" s="40"/>
      <c r="I2183" s="40"/>
      <c r="J2183" s="77"/>
      <c r="K2183" s="41"/>
      <c r="L2183" s="41"/>
      <c r="M2183" s="40"/>
    </row>
    <row r="2184" spans="2:13">
      <c r="B2184" s="86"/>
      <c r="E2184" s="76"/>
      <c r="F2184" s="76"/>
      <c r="I2184" s="40"/>
      <c r="K2184" s="40"/>
      <c r="L2184" s="40"/>
      <c r="M2184" s="40"/>
    </row>
    <row r="2185" spans="2:13">
      <c r="E2185" s="76"/>
      <c r="F2185" s="76"/>
    </row>
    <row r="2186" spans="2:13">
      <c r="E2186" s="76"/>
      <c r="F2186" s="76"/>
    </row>
    <row r="2187" spans="2:13">
      <c r="E2187" s="76"/>
      <c r="F2187" s="76"/>
      <c r="G2187" s="40"/>
      <c r="H2187" s="77"/>
      <c r="M2187" s="40"/>
    </row>
    <row r="2188" spans="2:13">
      <c r="E2188" s="76"/>
      <c r="F2188" s="76"/>
      <c r="G2188" s="41"/>
      <c r="H2188" s="41"/>
      <c r="I2188" s="41"/>
      <c r="J2188" s="41"/>
      <c r="K2188" s="40"/>
      <c r="M2188" s="40"/>
    </row>
    <row r="2189" spans="2:13">
      <c r="E2189" s="76"/>
      <c r="F2189" s="76"/>
      <c r="G2189" s="41"/>
      <c r="H2189" s="41"/>
      <c r="I2189" s="40"/>
      <c r="K2189" s="41"/>
      <c r="L2189" s="41"/>
      <c r="M2189" s="77"/>
    </row>
    <row r="2190" spans="2:13">
      <c r="E2190" s="76"/>
      <c r="F2190" s="76"/>
      <c r="G2190" s="40"/>
      <c r="H2190" s="40"/>
      <c r="I2190" s="40"/>
      <c r="K2190" s="41"/>
      <c r="L2190" s="41"/>
      <c r="M2190" s="40"/>
    </row>
    <row r="2191" spans="2:13">
      <c r="E2191" s="84"/>
      <c r="F2191" s="76"/>
      <c r="I2191" s="40"/>
      <c r="K2191" s="41"/>
      <c r="L2191" s="41"/>
      <c r="M2191" s="40"/>
    </row>
    <row r="2192" spans="2:13">
      <c r="E2192" s="84"/>
      <c r="F2192" s="76"/>
      <c r="I2192" s="40"/>
      <c r="K2192" s="41"/>
      <c r="L2192" s="41"/>
      <c r="M2192" s="40"/>
    </row>
    <row r="2193" spans="1:13">
      <c r="E2193" s="76"/>
      <c r="F2193" s="76"/>
      <c r="G2193" s="41"/>
      <c r="H2193" s="41"/>
      <c r="I2193" s="40"/>
      <c r="J2193" s="77"/>
      <c r="K2193" s="41"/>
      <c r="L2193" s="41"/>
      <c r="M2193" s="40"/>
    </row>
    <row r="2194" spans="1:13">
      <c r="E2194" s="76"/>
      <c r="F2194" s="76"/>
      <c r="G2194" s="41"/>
      <c r="H2194" s="41"/>
      <c r="I2194" s="77"/>
      <c r="J2194" s="77"/>
      <c r="K2194" s="41"/>
      <c r="L2194" s="41"/>
      <c r="M2194" s="40"/>
    </row>
    <row r="2195" spans="1:13">
      <c r="E2195" s="76"/>
      <c r="F2195" s="76"/>
      <c r="G2195" s="40"/>
      <c r="H2195" s="40"/>
      <c r="I2195" s="40"/>
      <c r="J2195" s="77"/>
      <c r="K2195" s="41"/>
      <c r="L2195" s="41"/>
      <c r="M2195" s="40"/>
    </row>
    <row r="2196" spans="1:13">
      <c r="B2196" s="86"/>
      <c r="E2196" s="76"/>
      <c r="F2196" s="76"/>
      <c r="I2196" s="40"/>
      <c r="K2196" s="40"/>
      <c r="L2196" s="40"/>
      <c r="M2196" s="40"/>
    </row>
    <row r="2197" spans="1:13">
      <c r="E2197" s="76"/>
      <c r="F2197" s="76"/>
    </row>
    <row r="2198" spans="1:13">
      <c r="E2198" s="76"/>
      <c r="F2198" s="76"/>
    </row>
    <row r="2199" spans="1:13">
      <c r="A2199" s="41"/>
      <c r="B2199" s="41"/>
      <c r="D2199" s="41"/>
      <c r="E2199" s="41"/>
      <c r="F2199" s="41"/>
      <c r="G2199" s="41"/>
      <c r="H2199" s="41"/>
      <c r="I2199" s="41"/>
      <c r="J2199" s="41"/>
      <c r="K2199" s="41"/>
      <c r="L2199" s="41"/>
      <c r="M2199" s="41"/>
    </row>
    <row r="2200" spans="1:13">
      <c r="E2200" s="76"/>
      <c r="F2200" s="76"/>
      <c r="G2200" s="40"/>
      <c r="H2200" s="77"/>
      <c r="M2200" s="40"/>
    </row>
    <row r="2201" spans="1:13">
      <c r="C2201" s="41"/>
      <c r="E2201" s="76"/>
      <c r="F2201" s="76"/>
      <c r="G2201" s="41"/>
      <c r="H2201" s="41"/>
      <c r="I2201" s="41"/>
      <c r="J2201" s="41"/>
      <c r="K2201" s="40"/>
      <c r="M2201" s="40"/>
    </row>
    <row r="2202" spans="1:13">
      <c r="E2202" s="76"/>
      <c r="F2202" s="76"/>
      <c r="G2202" s="41"/>
      <c r="H2202" s="41"/>
      <c r="I2202" s="40"/>
      <c r="K2202" s="41"/>
      <c r="L2202" s="41"/>
      <c r="M2202" s="77"/>
    </row>
    <row r="2203" spans="1:13">
      <c r="E2203" s="76"/>
      <c r="F2203" s="76"/>
      <c r="G2203" s="40"/>
      <c r="H2203" s="40"/>
      <c r="I2203" s="40"/>
      <c r="K2203" s="41"/>
      <c r="L2203" s="41"/>
      <c r="M2203" s="40"/>
    </row>
    <row r="2204" spans="1:13">
      <c r="E2204" s="84"/>
      <c r="F2204" s="76"/>
      <c r="I2204" s="40"/>
      <c r="K2204" s="41"/>
      <c r="L2204" s="41"/>
      <c r="M2204" s="40"/>
    </row>
    <row r="2205" spans="1:13">
      <c r="E2205" s="84"/>
      <c r="F2205" s="76"/>
      <c r="I2205" s="40"/>
      <c r="K2205" s="41"/>
      <c r="L2205" s="41"/>
      <c r="M2205" s="40"/>
    </row>
    <row r="2206" spans="1:13">
      <c r="E2206" s="76"/>
      <c r="F2206" s="76"/>
      <c r="G2206" s="41"/>
      <c r="H2206" s="41"/>
      <c r="I2206" s="40"/>
      <c r="J2206" s="77"/>
      <c r="K2206" s="41"/>
      <c r="L2206" s="41"/>
      <c r="M2206" s="40"/>
    </row>
    <row r="2207" spans="1:13">
      <c r="E2207" s="76"/>
      <c r="F2207" s="76"/>
      <c r="G2207" s="41"/>
      <c r="H2207" s="41"/>
      <c r="I2207" s="77"/>
      <c r="J2207" s="77"/>
      <c r="K2207" s="41"/>
      <c r="L2207" s="41"/>
      <c r="M2207" s="40"/>
    </row>
    <row r="2208" spans="1:13">
      <c r="E2208" s="76"/>
      <c r="F2208" s="76"/>
      <c r="G2208" s="40"/>
      <c r="H2208" s="40"/>
      <c r="I2208" s="40"/>
      <c r="J2208" s="77"/>
      <c r="K2208" s="41"/>
      <c r="L2208" s="41"/>
      <c r="M2208" s="40"/>
    </row>
    <row r="2209" spans="2:13">
      <c r="B2209" s="86"/>
      <c r="E2209" s="76"/>
      <c r="F2209" s="76"/>
      <c r="I2209" s="40"/>
      <c r="K2209" s="40"/>
      <c r="L2209" s="40"/>
      <c r="M2209" s="40"/>
    </row>
    <row r="2210" spans="2:13">
      <c r="E2210" s="76"/>
      <c r="F2210" s="76"/>
    </row>
    <row r="2211" spans="2:13">
      <c r="E2211" s="76"/>
      <c r="F2211" s="76"/>
      <c r="G2211" s="40"/>
      <c r="H2211" s="77"/>
      <c r="M2211" s="40"/>
    </row>
    <row r="2212" spans="2:13">
      <c r="E2212" s="76"/>
      <c r="F2212" s="76"/>
      <c r="G2212" s="40"/>
      <c r="H2212" s="77"/>
      <c r="M2212" s="40"/>
    </row>
    <row r="2213" spans="2:13">
      <c r="E2213" s="76"/>
      <c r="F2213" s="76"/>
      <c r="G2213" s="41"/>
      <c r="H2213" s="41"/>
      <c r="I2213" s="41"/>
      <c r="J2213" s="41"/>
      <c r="K2213" s="40"/>
      <c r="M2213" s="40"/>
    </row>
    <row r="2214" spans="2:13">
      <c r="E2214" s="76"/>
      <c r="F2214" s="76"/>
      <c r="G2214" s="41"/>
      <c r="H2214" s="41"/>
      <c r="I2214" s="40"/>
      <c r="K2214" s="41"/>
      <c r="L2214" s="41"/>
      <c r="M2214" s="77"/>
    </row>
    <row r="2215" spans="2:13">
      <c r="E2215" s="76"/>
      <c r="F2215" s="76"/>
      <c r="G2215" s="40"/>
      <c r="H2215" s="40"/>
      <c r="I2215" s="40"/>
      <c r="K2215" s="41"/>
      <c r="L2215" s="41"/>
      <c r="M2215" s="40"/>
    </row>
    <row r="2216" spans="2:13">
      <c r="E2216" s="84"/>
      <c r="F2216" s="76"/>
      <c r="I2216" s="40"/>
      <c r="K2216" s="41"/>
      <c r="L2216" s="41"/>
      <c r="M2216" s="40"/>
    </row>
    <row r="2217" spans="2:13">
      <c r="E2217" s="84"/>
      <c r="F2217" s="76"/>
      <c r="I2217" s="40"/>
      <c r="K2217" s="41"/>
      <c r="L2217" s="41"/>
      <c r="M2217" s="40"/>
    </row>
    <row r="2218" spans="2:13">
      <c r="E2218" s="76"/>
      <c r="F2218" s="76"/>
      <c r="G2218" s="41"/>
      <c r="H2218" s="41"/>
      <c r="I2218" s="40"/>
      <c r="J2218" s="77"/>
      <c r="K2218" s="41"/>
      <c r="L2218" s="41"/>
      <c r="M2218" s="40"/>
    </row>
    <row r="2219" spans="2:13">
      <c r="E2219" s="76"/>
      <c r="F2219" s="76"/>
      <c r="G2219" s="41"/>
      <c r="H2219" s="41"/>
      <c r="I2219" s="77"/>
      <c r="J2219" s="77"/>
      <c r="K2219" s="41"/>
      <c r="L2219" s="41"/>
      <c r="M2219" s="40"/>
    </row>
    <row r="2220" spans="2:13">
      <c r="E2220" s="76"/>
      <c r="F2220" s="76"/>
      <c r="G2220" s="40"/>
      <c r="H2220" s="40"/>
      <c r="I2220" s="40"/>
      <c r="J2220" s="77"/>
      <c r="K2220" s="41"/>
      <c r="L2220" s="41"/>
      <c r="M2220" s="40"/>
    </row>
    <row r="2221" spans="2:13">
      <c r="B2221" s="86"/>
      <c r="E2221" s="76"/>
      <c r="F2221" s="76"/>
      <c r="I2221" s="40"/>
      <c r="K2221" s="40"/>
      <c r="L2221" s="40"/>
      <c r="M2221" s="40"/>
    </row>
    <row r="2222" spans="2:13">
      <c r="E2222" s="76"/>
      <c r="F2222" s="76"/>
    </row>
    <row r="2223" spans="2:13">
      <c r="E2223" s="76"/>
      <c r="F2223" s="76"/>
      <c r="G2223" s="40"/>
      <c r="H2223" s="77"/>
      <c r="M2223" s="40"/>
    </row>
    <row r="2224" spans="2:13">
      <c r="E2224" s="76"/>
      <c r="F2224" s="76"/>
      <c r="G2224" s="40"/>
      <c r="H2224" s="77"/>
      <c r="M2224" s="40"/>
    </row>
    <row r="2225" spans="1:13">
      <c r="E2225" s="76"/>
      <c r="F2225" s="76"/>
      <c r="G2225" s="41"/>
      <c r="H2225" s="41"/>
      <c r="I2225" s="41"/>
      <c r="J2225" s="41"/>
      <c r="K2225" s="40"/>
      <c r="M2225" s="40"/>
    </row>
    <row r="2226" spans="1:13">
      <c r="E2226" s="76"/>
      <c r="F2226" s="76"/>
      <c r="G2226" s="41"/>
      <c r="H2226" s="41"/>
      <c r="I2226" s="40"/>
      <c r="K2226" s="41"/>
      <c r="L2226" s="41"/>
      <c r="M2226" s="77"/>
    </row>
    <row r="2227" spans="1:13">
      <c r="E2227" s="76"/>
      <c r="F2227" s="76"/>
      <c r="G2227" s="40"/>
      <c r="H2227" s="40"/>
      <c r="I2227" s="40"/>
      <c r="K2227" s="41"/>
      <c r="L2227" s="41"/>
      <c r="M2227" s="40"/>
    </row>
    <row r="2228" spans="1:13">
      <c r="E2228" s="84"/>
      <c r="F2228" s="76"/>
      <c r="I2228" s="40"/>
      <c r="K2228" s="41"/>
      <c r="L2228" s="41"/>
      <c r="M2228" s="40"/>
    </row>
    <row r="2229" spans="1:13">
      <c r="E2229" s="84"/>
      <c r="F2229" s="76"/>
      <c r="I2229" s="40"/>
      <c r="K2229" s="41"/>
      <c r="L2229" s="41"/>
      <c r="M2229" s="40"/>
    </row>
    <row r="2230" spans="1:13">
      <c r="E2230" s="76"/>
      <c r="F2230" s="76"/>
      <c r="G2230" s="41"/>
      <c r="H2230" s="41"/>
      <c r="I2230" s="40"/>
      <c r="J2230" s="77"/>
      <c r="K2230" s="41"/>
      <c r="L2230" s="41"/>
      <c r="M2230" s="40"/>
    </row>
    <row r="2231" spans="1:13">
      <c r="E2231" s="76"/>
      <c r="F2231" s="76"/>
      <c r="G2231" s="41"/>
      <c r="H2231" s="41"/>
      <c r="I2231" s="77"/>
      <c r="J2231" s="77"/>
      <c r="K2231" s="41"/>
      <c r="L2231" s="41"/>
      <c r="M2231" s="40"/>
    </row>
    <row r="2232" spans="1:13">
      <c r="E2232" s="76"/>
      <c r="F2232" s="76"/>
      <c r="G2232" s="40"/>
      <c r="H2232" s="40"/>
      <c r="I2232" s="40"/>
      <c r="J2232" s="77"/>
      <c r="K2232" s="41"/>
      <c r="L2232" s="41"/>
      <c r="M2232" s="40"/>
    </row>
    <row r="2233" spans="1:13">
      <c r="B2233" s="86"/>
      <c r="E2233" s="76"/>
      <c r="F2233" s="76"/>
      <c r="I2233" s="40"/>
      <c r="K2233" s="40"/>
      <c r="L2233" s="40"/>
      <c r="M2233" s="40"/>
    </row>
    <row r="2234" spans="1:13">
      <c r="A2234" s="41"/>
      <c r="B2234" s="41"/>
      <c r="D2234" s="41"/>
      <c r="E2234" s="41"/>
      <c r="F2234" s="41"/>
      <c r="G2234" s="41"/>
      <c r="H2234" s="41"/>
      <c r="I2234" s="41"/>
      <c r="J2234" s="41"/>
      <c r="K2234" s="41"/>
      <c r="L2234" s="41"/>
      <c r="M2234" s="41"/>
    </row>
    <row r="2235" spans="1:13">
      <c r="E2235" s="76"/>
      <c r="F2235" s="76"/>
    </row>
    <row r="2236" spans="1:13">
      <c r="C2236" s="41"/>
      <c r="E2236" s="76"/>
      <c r="F2236" s="76"/>
      <c r="G2236" s="40"/>
      <c r="H2236" s="77"/>
      <c r="M2236" s="40"/>
    </row>
    <row r="2237" spans="1:13">
      <c r="E2237" s="76"/>
      <c r="F2237" s="76"/>
      <c r="G2237" s="40"/>
      <c r="H2237" s="77"/>
      <c r="M2237" s="40"/>
    </row>
    <row r="2238" spans="1:13">
      <c r="E2238" s="76"/>
      <c r="F2238" s="76"/>
      <c r="G2238" s="41"/>
      <c r="H2238" s="41"/>
      <c r="I2238" s="41"/>
      <c r="J2238" s="41"/>
      <c r="K2238" s="40"/>
      <c r="M2238" s="40"/>
    </row>
    <row r="2239" spans="1:13">
      <c r="E2239" s="76"/>
      <c r="F2239" s="76"/>
      <c r="G2239" s="41"/>
      <c r="H2239" s="41"/>
      <c r="I2239" s="40"/>
      <c r="K2239" s="41"/>
      <c r="L2239" s="41"/>
      <c r="M2239" s="77"/>
    </row>
    <row r="2240" spans="1:13">
      <c r="E2240" s="76"/>
      <c r="F2240" s="76"/>
      <c r="G2240" s="40"/>
      <c r="H2240" s="40"/>
      <c r="I2240" s="40"/>
      <c r="K2240" s="41"/>
      <c r="L2240" s="41"/>
      <c r="M2240" s="40"/>
    </row>
    <row r="2241" spans="2:13">
      <c r="E2241" s="84"/>
      <c r="F2241" s="76"/>
      <c r="I2241" s="40"/>
      <c r="K2241" s="41"/>
      <c r="L2241" s="41"/>
      <c r="M2241" s="40"/>
    </row>
    <row r="2242" spans="2:13">
      <c r="E2242" s="84"/>
      <c r="F2242" s="76"/>
      <c r="I2242" s="40"/>
      <c r="K2242" s="41"/>
      <c r="L2242" s="41"/>
      <c r="M2242" s="40"/>
    </row>
    <row r="2243" spans="2:13">
      <c r="E2243" s="76"/>
      <c r="F2243" s="76"/>
      <c r="G2243" s="41"/>
      <c r="H2243" s="41"/>
      <c r="I2243" s="40"/>
      <c r="J2243" s="77"/>
      <c r="K2243" s="41"/>
      <c r="L2243" s="41"/>
      <c r="M2243" s="40"/>
    </row>
    <row r="2244" spans="2:13">
      <c r="E2244" s="76"/>
      <c r="F2244" s="76"/>
      <c r="G2244" s="41"/>
      <c r="H2244" s="41"/>
      <c r="I2244" s="77"/>
      <c r="J2244" s="77"/>
      <c r="K2244" s="41"/>
      <c r="L2244" s="41"/>
      <c r="M2244" s="40"/>
    </row>
    <row r="2245" spans="2:13">
      <c r="E2245" s="76"/>
      <c r="F2245" s="76"/>
      <c r="G2245" s="40"/>
      <c r="H2245" s="40"/>
      <c r="I2245" s="40"/>
      <c r="J2245" s="77"/>
      <c r="K2245" s="41"/>
      <c r="L2245" s="41"/>
      <c r="M2245" s="40"/>
    </row>
    <row r="2246" spans="2:13">
      <c r="B2246" s="86"/>
      <c r="E2246" s="76"/>
      <c r="F2246" s="76"/>
      <c r="I2246" s="40"/>
      <c r="K2246" s="40"/>
      <c r="L2246" s="40"/>
      <c r="M2246" s="40"/>
    </row>
    <row r="2247" spans="2:13">
      <c r="E2247" s="76"/>
      <c r="F2247" s="76"/>
    </row>
    <row r="2248" spans="2:13">
      <c r="E2248" s="76"/>
      <c r="F2248" s="76"/>
      <c r="G2248" s="40"/>
      <c r="H2248" s="77"/>
      <c r="M2248" s="40"/>
    </row>
    <row r="2249" spans="2:13">
      <c r="E2249" s="76"/>
      <c r="F2249" s="76"/>
      <c r="G2249" s="40"/>
      <c r="H2249" s="77"/>
      <c r="M2249" s="40"/>
    </row>
    <row r="2250" spans="2:13">
      <c r="E2250" s="76"/>
      <c r="F2250" s="76"/>
      <c r="G2250" s="41"/>
      <c r="H2250" s="41"/>
      <c r="I2250" s="41"/>
      <c r="J2250" s="41"/>
      <c r="K2250" s="40"/>
      <c r="M2250" s="40"/>
    </row>
    <row r="2251" spans="2:13">
      <c r="E2251" s="76"/>
      <c r="F2251" s="76"/>
      <c r="G2251" s="41"/>
      <c r="H2251" s="41"/>
      <c r="I2251" s="40"/>
      <c r="K2251" s="41"/>
      <c r="L2251" s="41"/>
      <c r="M2251" s="77"/>
    </row>
    <row r="2252" spans="2:13">
      <c r="E2252" s="76"/>
      <c r="F2252" s="76"/>
      <c r="G2252" s="40"/>
      <c r="H2252" s="40"/>
      <c r="I2252" s="40"/>
      <c r="K2252" s="41"/>
      <c r="L2252" s="41"/>
      <c r="M2252" s="40"/>
    </row>
    <row r="2253" spans="2:13">
      <c r="E2253" s="84"/>
      <c r="F2253" s="76"/>
      <c r="I2253" s="40"/>
      <c r="K2253" s="41"/>
      <c r="L2253" s="41"/>
      <c r="M2253" s="40"/>
    </row>
    <row r="2254" spans="2:13">
      <c r="E2254" s="84"/>
      <c r="F2254" s="76"/>
      <c r="I2254" s="40"/>
      <c r="K2254" s="41"/>
      <c r="L2254" s="41"/>
      <c r="M2254" s="40"/>
    </row>
    <row r="2255" spans="2:13">
      <c r="E2255" s="76"/>
      <c r="F2255" s="76"/>
      <c r="G2255" s="41"/>
      <c r="H2255" s="41"/>
      <c r="I2255" s="40"/>
      <c r="J2255" s="77"/>
      <c r="K2255" s="41"/>
      <c r="L2255" s="41"/>
      <c r="M2255" s="40"/>
    </row>
    <row r="2256" spans="2:13">
      <c r="E2256" s="76"/>
      <c r="F2256" s="76"/>
      <c r="G2256" s="41"/>
      <c r="H2256" s="41"/>
      <c r="I2256" s="77"/>
      <c r="J2256" s="77"/>
      <c r="K2256" s="41"/>
      <c r="L2256" s="41"/>
      <c r="M2256" s="40"/>
    </row>
    <row r="2257" spans="1:13">
      <c r="E2257" s="76"/>
      <c r="F2257" s="76"/>
      <c r="G2257" s="40"/>
      <c r="H2257" s="40"/>
      <c r="I2257" s="40"/>
      <c r="J2257" s="77"/>
      <c r="K2257" s="41"/>
      <c r="L2257" s="41"/>
      <c r="M2257" s="40"/>
    </row>
    <row r="2258" spans="1:13">
      <c r="B2258" s="86"/>
      <c r="E2258" s="76"/>
      <c r="F2258" s="76"/>
      <c r="I2258" s="40"/>
      <c r="K2258" s="40"/>
      <c r="L2258" s="40"/>
      <c r="M2258" s="40"/>
    </row>
    <row r="2259" spans="1:13">
      <c r="E2259" s="76"/>
      <c r="F2259" s="76"/>
    </row>
    <row r="2260" spans="1:13">
      <c r="E2260" s="76"/>
      <c r="F2260" s="76"/>
      <c r="G2260" s="40"/>
      <c r="H2260" s="77"/>
      <c r="M2260" s="40"/>
    </row>
    <row r="2261" spans="1:13">
      <c r="E2261" s="76"/>
      <c r="F2261" s="76"/>
      <c r="G2261" s="40"/>
      <c r="H2261" s="77"/>
      <c r="M2261" s="40"/>
    </row>
    <row r="2262" spans="1:13">
      <c r="E2262" s="76"/>
      <c r="F2262" s="76"/>
      <c r="G2262" s="41"/>
      <c r="H2262" s="41"/>
      <c r="I2262" s="41"/>
      <c r="J2262" s="41"/>
      <c r="K2262" s="40"/>
      <c r="M2262" s="40"/>
    </row>
    <row r="2263" spans="1:13">
      <c r="E2263" s="76"/>
      <c r="F2263" s="76"/>
      <c r="G2263" s="41"/>
      <c r="H2263" s="41"/>
      <c r="I2263" s="40"/>
      <c r="K2263" s="41"/>
      <c r="L2263" s="41"/>
      <c r="M2263" s="77"/>
    </row>
    <row r="2264" spans="1:13">
      <c r="E2264" s="76"/>
      <c r="F2264" s="76"/>
      <c r="G2264" s="40"/>
      <c r="H2264" s="40"/>
      <c r="I2264" s="40"/>
      <c r="K2264" s="41"/>
      <c r="L2264" s="41"/>
      <c r="M2264" s="40"/>
    </row>
    <row r="2265" spans="1:13">
      <c r="E2265" s="84"/>
      <c r="F2265" s="76"/>
      <c r="I2265" s="40"/>
      <c r="K2265" s="41"/>
      <c r="L2265" s="41"/>
      <c r="M2265" s="40"/>
    </row>
    <row r="2266" spans="1:13">
      <c r="E2266" s="84"/>
      <c r="F2266" s="76"/>
      <c r="I2266" s="40"/>
      <c r="K2266" s="41"/>
      <c r="L2266" s="41"/>
      <c r="M2266" s="40"/>
    </row>
    <row r="2267" spans="1:13">
      <c r="E2267" s="76"/>
      <c r="F2267" s="76"/>
      <c r="G2267" s="41"/>
      <c r="H2267" s="41"/>
      <c r="I2267" s="40"/>
      <c r="J2267" s="77"/>
      <c r="K2267" s="41"/>
      <c r="L2267" s="41"/>
      <c r="M2267" s="40"/>
    </row>
    <row r="2268" spans="1:13">
      <c r="E2268" s="76"/>
      <c r="F2268" s="76"/>
      <c r="G2268" s="41"/>
      <c r="H2268" s="41"/>
      <c r="I2268" s="77"/>
      <c r="J2268" s="77"/>
      <c r="K2268" s="41"/>
      <c r="L2268" s="41"/>
      <c r="M2268" s="40"/>
    </row>
    <row r="2269" spans="1:13">
      <c r="A2269" s="41"/>
      <c r="B2269" s="41"/>
      <c r="D2269" s="41"/>
      <c r="E2269" s="41"/>
      <c r="F2269" s="41"/>
      <c r="G2269" s="41"/>
      <c r="H2269" s="41"/>
      <c r="I2269" s="41"/>
      <c r="J2269" s="41"/>
      <c r="K2269" s="41"/>
      <c r="L2269" s="41"/>
      <c r="M2269" s="41"/>
    </row>
    <row r="2270" spans="1:13">
      <c r="E2270" s="76"/>
      <c r="F2270" s="76"/>
      <c r="G2270" s="40"/>
      <c r="H2270" s="40"/>
      <c r="I2270" s="40"/>
      <c r="J2270" s="77"/>
      <c r="K2270" s="41"/>
      <c r="L2270" s="41"/>
      <c r="M2270" s="40"/>
    </row>
    <row r="2271" spans="1:13">
      <c r="B2271" s="86"/>
      <c r="C2271" s="41"/>
      <c r="E2271" s="76"/>
      <c r="F2271" s="76"/>
      <c r="I2271" s="40"/>
      <c r="K2271" s="40"/>
      <c r="L2271" s="40"/>
      <c r="M2271" s="40"/>
    </row>
    <row r="2272" spans="1:13">
      <c r="E2272" s="76"/>
      <c r="F2272" s="76"/>
    </row>
    <row r="2273" spans="2:13">
      <c r="E2273" s="76"/>
      <c r="F2273" s="76"/>
    </row>
    <row r="2274" spans="2:13">
      <c r="E2274" s="76"/>
      <c r="F2274" s="76"/>
      <c r="G2274" s="40"/>
      <c r="H2274" s="77"/>
      <c r="M2274" s="40"/>
    </row>
    <row r="2275" spans="2:13">
      <c r="E2275" s="76"/>
      <c r="F2275" s="76"/>
      <c r="G2275" s="41"/>
      <c r="H2275" s="41"/>
      <c r="I2275" s="41"/>
      <c r="J2275" s="41"/>
      <c r="K2275" s="40"/>
      <c r="M2275" s="40"/>
    </row>
    <row r="2276" spans="2:13">
      <c r="E2276" s="76"/>
      <c r="F2276" s="76"/>
      <c r="G2276" s="41"/>
      <c r="H2276" s="41"/>
      <c r="I2276" s="40"/>
      <c r="K2276" s="41"/>
      <c r="L2276" s="41"/>
      <c r="M2276" s="77"/>
    </row>
    <row r="2277" spans="2:13">
      <c r="E2277" s="76"/>
      <c r="F2277" s="76"/>
      <c r="G2277" s="40"/>
      <c r="H2277" s="40"/>
      <c r="I2277" s="40"/>
      <c r="K2277" s="41"/>
      <c r="L2277" s="41"/>
      <c r="M2277" s="40"/>
    </row>
    <row r="2278" spans="2:13">
      <c r="E2278" s="84"/>
      <c r="F2278" s="76"/>
      <c r="I2278" s="40"/>
      <c r="K2278" s="41"/>
      <c r="L2278" s="41"/>
      <c r="M2278" s="40"/>
    </row>
    <row r="2279" spans="2:13">
      <c r="E2279" s="84"/>
      <c r="F2279" s="76"/>
      <c r="I2279" s="40"/>
      <c r="K2279" s="41"/>
      <c r="L2279" s="41"/>
      <c r="M2279" s="40"/>
    </row>
    <row r="2280" spans="2:13">
      <c r="E2280" s="76"/>
      <c r="F2280" s="76"/>
      <c r="G2280" s="41"/>
      <c r="H2280" s="41"/>
      <c r="I2280" s="40"/>
      <c r="J2280" s="77"/>
      <c r="K2280" s="41"/>
      <c r="L2280" s="41"/>
      <c r="M2280" s="40"/>
    </row>
    <row r="2281" spans="2:13">
      <c r="E2281" s="76"/>
      <c r="F2281" s="76"/>
      <c r="G2281" s="41"/>
      <c r="H2281" s="41"/>
      <c r="I2281" s="77"/>
      <c r="J2281" s="77"/>
      <c r="K2281" s="41"/>
      <c r="L2281" s="41"/>
      <c r="M2281" s="40"/>
    </row>
    <row r="2282" spans="2:13">
      <c r="E2282" s="76"/>
      <c r="F2282" s="76"/>
      <c r="G2282" s="40"/>
      <c r="H2282" s="40"/>
      <c r="I2282" s="40"/>
      <c r="J2282" s="77"/>
      <c r="K2282" s="41"/>
      <c r="L2282" s="41"/>
      <c r="M2282" s="40"/>
    </row>
    <row r="2283" spans="2:13">
      <c r="B2283" s="86"/>
      <c r="E2283" s="76"/>
      <c r="F2283" s="76"/>
      <c r="I2283" s="40"/>
      <c r="K2283" s="40"/>
      <c r="L2283" s="40"/>
      <c r="M2283" s="40"/>
    </row>
    <row r="2284" spans="2:13">
      <c r="E2284" s="76"/>
      <c r="F2284" s="76"/>
    </row>
    <row r="2285" spans="2:13">
      <c r="E2285" s="76"/>
      <c r="F2285" s="76"/>
    </row>
    <row r="2286" spans="2:13">
      <c r="E2286" s="76"/>
      <c r="F2286" s="76"/>
      <c r="G2286" s="40"/>
      <c r="H2286" s="77"/>
      <c r="M2286" s="40"/>
    </row>
    <row r="2287" spans="2:13">
      <c r="E2287" s="76"/>
      <c r="F2287" s="76"/>
      <c r="G2287" s="41"/>
      <c r="H2287" s="41"/>
      <c r="I2287" s="41"/>
      <c r="J2287" s="41"/>
      <c r="K2287" s="40"/>
      <c r="M2287" s="40"/>
    </row>
    <row r="2288" spans="2:13">
      <c r="E2288" s="76"/>
      <c r="F2288" s="76"/>
      <c r="G2288" s="41"/>
      <c r="H2288" s="41"/>
      <c r="I2288" s="40"/>
      <c r="K2288" s="41"/>
      <c r="L2288" s="41"/>
      <c r="M2288" s="77"/>
    </row>
    <row r="2289" spans="1:13">
      <c r="E2289" s="76"/>
      <c r="F2289" s="76"/>
      <c r="G2289" s="40"/>
      <c r="H2289" s="40"/>
      <c r="I2289" s="40"/>
      <c r="K2289" s="41"/>
      <c r="L2289" s="41"/>
      <c r="M2289" s="40"/>
    </row>
    <row r="2290" spans="1:13">
      <c r="E2290" s="84"/>
      <c r="F2290" s="76"/>
      <c r="I2290" s="40"/>
      <c r="K2290" s="41"/>
      <c r="L2290" s="41"/>
      <c r="M2290" s="40"/>
    </row>
    <row r="2291" spans="1:13">
      <c r="E2291" s="84"/>
      <c r="F2291" s="76"/>
      <c r="I2291" s="40"/>
      <c r="K2291" s="41"/>
      <c r="L2291" s="41"/>
      <c r="M2291" s="40"/>
    </row>
    <row r="2292" spans="1:13">
      <c r="E2292" s="76"/>
      <c r="F2292" s="76"/>
      <c r="G2292" s="41"/>
      <c r="H2292" s="41"/>
      <c r="I2292" s="40"/>
      <c r="J2292" s="77"/>
      <c r="K2292" s="41"/>
      <c r="L2292" s="41"/>
      <c r="M2292" s="40"/>
    </row>
    <row r="2293" spans="1:13">
      <c r="E2293" s="76"/>
      <c r="F2293" s="76"/>
      <c r="G2293" s="41"/>
      <c r="H2293" s="41"/>
      <c r="I2293" s="77"/>
      <c r="J2293" s="77"/>
      <c r="K2293" s="41"/>
      <c r="L2293" s="41"/>
      <c r="M2293" s="40"/>
    </row>
    <row r="2294" spans="1:13">
      <c r="E2294" s="76"/>
      <c r="F2294" s="76"/>
      <c r="G2294" s="40"/>
      <c r="H2294" s="40"/>
      <c r="I2294" s="40"/>
      <c r="J2294" s="77"/>
      <c r="K2294" s="41"/>
      <c r="L2294" s="41"/>
      <c r="M2294" s="40"/>
    </row>
    <row r="2295" spans="1:13">
      <c r="B2295" s="86"/>
      <c r="E2295" s="76"/>
      <c r="F2295" s="76"/>
      <c r="I2295" s="40"/>
      <c r="K2295" s="40"/>
      <c r="L2295" s="40"/>
      <c r="M2295" s="40"/>
    </row>
    <row r="2296" spans="1:13">
      <c r="E2296" s="76"/>
      <c r="F2296" s="76"/>
    </row>
    <row r="2297" spans="1:13">
      <c r="E2297" s="76"/>
      <c r="F2297" s="76"/>
    </row>
    <row r="2298" spans="1:13">
      <c r="E2298" s="76"/>
      <c r="F2298" s="76"/>
      <c r="G2298" s="40"/>
      <c r="H2298" s="77"/>
      <c r="M2298" s="40"/>
    </row>
    <row r="2299" spans="1:13">
      <c r="E2299" s="76"/>
      <c r="F2299" s="76"/>
      <c r="G2299" s="41"/>
      <c r="H2299" s="41"/>
      <c r="I2299" s="41"/>
      <c r="J2299" s="41"/>
      <c r="K2299" s="40"/>
      <c r="M2299" s="40"/>
    </row>
    <row r="2300" spans="1:13">
      <c r="E2300" s="76"/>
      <c r="F2300" s="76"/>
      <c r="G2300" s="41"/>
      <c r="H2300" s="41"/>
      <c r="I2300" s="40"/>
      <c r="K2300" s="41"/>
      <c r="L2300" s="41"/>
      <c r="M2300" s="77"/>
    </row>
    <row r="2301" spans="1:13">
      <c r="E2301" s="76"/>
      <c r="F2301" s="76"/>
      <c r="G2301" s="40"/>
      <c r="H2301" s="40"/>
      <c r="I2301" s="40"/>
      <c r="K2301" s="41"/>
      <c r="L2301" s="41"/>
      <c r="M2301" s="40"/>
    </row>
    <row r="2302" spans="1:13">
      <c r="E2302" s="84"/>
      <c r="F2302" s="76"/>
      <c r="I2302" s="40"/>
      <c r="K2302" s="41"/>
      <c r="L2302" s="41"/>
      <c r="M2302" s="40"/>
    </row>
    <row r="2303" spans="1:13">
      <c r="E2303" s="84"/>
      <c r="F2303" s="76"/>
      <c r="I2303" s="40"/>
      <c r="K2303" s="41"/>
      <c r="L2303" s="41"/>
      <c r="M2303" s="40"/>
    </row>
    <row r="2304" spans="1:13">
      <c r="A2304" s="41"/>
      <c r="B2304" s="41"/>
      <c r="D2304" s="41"/>
      <c r="E2304" s="41"/>
      <c r="F2304" s="41"/>
      <c r="G2304" s="41"/>
      <c r="H2304" s="41"/>
      <c r="I2304" s="41"/>
      <c r="J2304" s="41"/>
      <c r="K2304" s="41"/>
      <c r="L2304" s="41"/>
      <c r="M2304" s="41"/>
    </row>
    <row r="2305" spans="2:13">
      <c r="E2305" s="76"/>
      <c r="F2305" s="76"/>
      <c r="G2305" s="41"/>
      <c r="H2305" s="41"/>
      <c r="I2305" s="40"/>
      <c r="J2305" s="77"/>
      <c r="K2305" s="41"/>
      <c r="L2305" s="41"/>
      <c r="M2305" s="40"/>
    </row>
    <row r="2306" spans="2:13">
      <c r="C2306" s="41"/>
      <c r="E2306" s="76"/>
      <c r="F2306" s="76"/>
      <c r="G2306" s="41"/>
      <c r="H2306" s="41"/>
      <c r="I2306" s="77"/>
      <c r="J2306" s="77"/>
      <c r="K2306" s="41"/>
      <c r="L2306" s="41"/>
      <c r="M2306" s="40"/>
    </row>
    <row r="2307" spans="2:13">
      <c r="E2307" s="76"/>
      <c r="F2307" s="76"/>
      <c r="G2307" s="40"/>
      <c r="H2307" s="40"/>
      <c r="I2307" s="40"/>
      <c r="J2307" s="77"/>
      <c r="K2307" s="41"/>
      <c r="L2307" s="41"/>
      <c r="M2307" s="40"/>
    </row>
    <row r="2308" spans="2:13">
      <c r="B2308" s="86"/>
      <c r="E2308" s="76"/>
      <c r="F2308" s="76"/>
      <c r="I2308" s="40"/>
      <c r="K2308" s="40"/>
      <c r="L2308" s="40"/>
      <c r="M2308" s="40"/>
    </row>
    <row r="2309" spans="2:13">
      <c r="E2309" s="76"/>
      <c r="F2309" s="76"/>
    </row>
    <row r="2310" spans="2:13">
      <c r="E2310" s="76"/>
      <c r="F2310" s="76"/>
    </row>
    <row r="2311" spans="2:13">
      <c r="E2311" s="76"/>
      <c r="F2311" s="76"/>
      <c r="G2311" s="40"/>
      <c r="H2311" s="77"/>
      <c r="M2311" s="40"/>
    </row>
    <row r="2312" spans="2:13">
      <c r="E2312" s="76"/>
      <c r="F2312" s="76"/>
      <c r="G2312" s="41"/>
      <c r="H2312" s="41"/>
      <c r="I2312" s="41"/>
      <c r="J2312" s="41"/>
      <c r="K2312" s="40"/>
      <c r="M2312" s="40"/>
    </row>
    <row r="2313" spans="2:13">
      <c r="E2313" s="76"/>
      <c r="F2313" s="76"/>
      <c r="G2313" s="41"/>
      <c r="H2313" s="41"/>
      <c r="I2313" s="40"/>
      <c r="K2313" s="41"/>
      <c r="L2313" s="41"/>
      <c r="M2313" s="77"/>
    </row>
    <row r="2314" spans="2:13">
      <c r="E2314" s="76"/>
      <c r="F2314" s="76"/>
      <c r="G2314" s="40"/>
      <c r="H2314" s="40"/>
      <c r="I2314" s="40"/>
      <c r="K2314" s="41"/>
      <c r="L2314" s="41"/>
      <c r="M2314" s="40"/>
    </row>
    <row r="2315" spans="2:13">
      <c r="E2315" s="84"/>
      <c r="F2315" s="76"/>
      <c r="I2315" s="40"/>
      <c r="K2315" s="41"/>
      <c r="L2315" s="41"/>
      <c r="M2315" s="40"/>
    </row>
    <row r="2316" spans="2:13">
      <c r="E2316" s="84"/>
      <c r="F2316" s="76"/>
      <c r="I2316" s="40"/>
      <c r="K2316" s="41"/>
      <c r="L2316" s="41"/>
      <c r="M2316" s="40"/>
    </row>
    <row r="2317" spans="2:13">
      <c r="E2317" s="76"/>
      <c r="F2317" s="76"/>
      <c r="G2317" s="41"/>
      <c r="H2317" s="41"/>
      <c r="I2317" s="40"/>
      <c r="J2317" s="77"/>
      <c r="K2317" s="41"/>
      <c r="L2317" s="41"/>
      <c r="M2317" s="40"/>
    </row>
    <row r="2318" spans="2:13">
      <c r="E2318" s="76"/>
      <c r="F2318" s="76"/>
      <c r="G2318" s="41"/>
      <c r="H2318" s="41"/>
      <c r="I2318" s="77"/>
      <c r="J2318" s="77"/>
      <c r="K2318" s="41"/>
      <c r="L2318" s="41"/>
      <c r="M2318" s="40"/>
    </row>
    <row r="2319" spans="2:13">
      <c r="E2319" s="76"/>
      <c r="F2319" s="76"/>
      <c r="G2319" s="40"/>
      <c r="H2319" s="40"/>
      <c r="I2319" s="40"/>
      <c r="J2319" s="77"/>
      <c r="K2319" s="41"/>
      <c r="L2319" s="41"/>
      <c r="M2319" s="40"/>
    </row>
    <row r="2320" spans="2:13">
      <c r="B2320" s="86"/>
      <c r="E2320" s="76"/>
      <c r="F2320" s="76"/>
      <c r="I2320" s="40"/>
      <c r="K2320" s="40"/>
      <c r="L2320" s="40"/>
      <c r="M2320" s="40"/>
    </row>
    <row r="2321" spans="2:13">
      <c r="E2321" s="76"/>
      <c r="F2321" s="76"/>
    </row>
    <row r="2322" spans="2:13">
      <c r="E2322" s="76"/>
      <c r="F2322" s="76"/>
    </row>
    <row r="2323" spans="2:13">
      <c r="E2323" s="76"/>
      <c r="F2323" s="76"/>
      <c r="G2323" s="40"/>
      <c r="H2323" s="77"/>
      <c r="M2323" s="40"/>
    </row>
    <row r="2324" spans="2:13">
      <c r="E2324" s="76"/>
      <c r="F2324" s="76"/>
      <c r="G2324" s="41"/>
      <c r="H2324" s="41"/>
      <c r="I2324" s="41"/>
      <c r="J2324" s="41"/>
      <c r="K2324" s="40"/>
      <c r="M2324" s="40"/>
    </row>
    <row r="2325" spans="2:13">
      <c r="E2325" s="76"/>
      <c r="F2325" s="76"/>
      <c r="G2325" s="41"/>
      <c r="H2325" s="41"/>
      <c r="I2325" s="40"/>
      <c r="K2325" s="41"/>
      <c r="L2325" s="41"/>
      <c r="M2325" s="77"/>
    </row>
    <row r="2326" spans="2:13">
      <c r="E2326" s="76"/>
      <c r="F2326" s="76"/>
      <c r="G2326" s="40"/>
      <c r="H2326" s="40"/>
      <c r="I2326" s="40"/>
      <c r="K2326" s="41"/>
      <c r="L2326" s="41"/>
      <c r="M2326" s="40"/>
    </row>
    <row r="2327" spans="2:13">
      <c r="E2327" s="84"/>
      <c r="F2327" s="76"/>
      <c r="I2327" s="40"/>
      <c r="K2327" s="41"/>
      <c r="L2327" s="41"/>
      <c r="M2327" s="40"/>
    </row>
    <row r="2328" spans="2:13">
      <c r="E2328" s="84"/>
      <c r="F2328" s="76"/>
      <c r="I2328" s="40"/>
      <c r="K2328" s="41"/>
      <c r="L2328" s="41"/>
      <c r="M2328" s="40"/>
    </row>
    <row r="2329" spans="2:13">
      <c r="E2329" s="76"/>
      <c r="F2329" s="76"/>
      <c r="G2329" s="41"/>
      <c r="H2329" s="41"/>
      <c r="I2329" s="40"/>
      <c r="J2329" s="77"/>
      <c r="K2329" s="41"/>
      <c r="L2329" s="41"/>
      <c r="M2329" s="40"/>
    </row>
    <row r="2330" spans="2:13">
      <c r="E2330" s="76"/>
      <c r="F2330" s="76"/>
      <c r="G2330" s="41"/>
      <c r="H2330" s="41"/>
      <c r="I2330" s="77"/>
      <c r="J2330" s="77"/>
      <c r="K2330" s="41"/>
      <c r="L2330" s="41"/>
      <c r="M2330" s="40"/>
    </row>
    <row r="2331" spans="2:13">
      <c r="E2331" s="76"/>
      <c r="F2331" s="76"/>
      <c r="G2331" s="40"/>
      <c r="H2331" s="40"/>
      <c r="I2331" s="40"/>
      <c r="J2331" s="77"/>
      <c r="K2331" s="41"/>
      <c r="L2331" s="41"/>
      <c r="M2331" s="40"/>
    </row>
    <row r="2332" spans="2:13">
      <c r="B2332" s="86"/>
      <c r="E2332" s="76"/>
      <c r="F2332" s="76"/>
      <c r="I2332" s="40"/>
      <c r="K2332" s="40"/>
      <c r="L2332" s="40"/>
      <c r="M2332" s="40"/>
    </row>
    <row r="2333" spans="2:13">
      <c r="E2333" s="76"/>
      <c r="F2333" s="76"/>
    </row>
    <row r="2334" spans="2:13">
      <c r="E2334" s="76"/>
      <c r="F2334" s="76"/>
    </row>
    <row r="2335" spans="2:13">
      <c r="E2335" s="76"/>
      <c r="F2335" s="76"/>
      <c r="G2335" s="40"/>
      <c r="H2335" s="77"/>
      <c r="M2335" s="40"/>
    </row>
    <row r="2336" spans="2:13">
      <c r="E2336" s="76"/>
      <c r="F2336" s="76"/>
      <c r="G2336" s="41"/>
      <c r="H2336" s="41"/>
      <c r="I2336" s="41"/>
      <c r="J2336" s="41"/>
      <c r="K2336" s="40"/>
      <c r="M2336" s="40"/>
    </row>
    <row r="2337" spans="1:13">
      <c r="E2337" s="76"/>
      <c r="F2337" s="76"/>
      <c r="G2337" s="41"/>
      <c r="H2337" s="41"/>
      <c r="I2337" s="40"/>
      <c r="K2337" s="41"/>
      <c r="L2337" s="41"/>
      <c r="M2337" s="77"/>
    </row>
    <row r="2338" spans="1:13">
      <c r="E2338" s="76"/>
      <c r="F2338" s="76"/>
      <c r="G2338" s="40"/>
      <c r="H2338" s="40"/>
      <c r="I2338" s="40"/>
      <c r="K2338" s="41"/>
      <c r="L2338" s="41"/>
      <c r="M2338" s="40"/>
    </row>
    <row r="2339" spans="1:13">
      <c r="A2339" s="41"/>
      <c r="B2339" s="41"/>
      <c r="D2339" s="41"/>
      <c r="E2339" s="41"/>
      <c r="F2339" s="41"/>
      <c r="G2339" s="41"/>
      <c r="H2339" s="41"/>
      <c r="I2339" s="41"/>
      <c r="J2339" s="41"/>
      <c r="K2339" s="41"/>
      <c r="L2339" s="41"/>
      <c r="M2339" s="41"/>
    </row>
    <row r="2340" spans="1:13">
      <c r="E2340" s="84"/>
      <c r="F2340" s="76"/>
      <c r="I2340" s="40"/>
      <c r="K2340" s="41"/>
      <c r="L2340" s="41"/>
      <c r="M2340" s="40"/>
    </row>
    <row r="2341" spans="1:13">
      <c r="C2341" s="41"/>
      <c r="E2341" s="84"/>
      <c r="F2341" s="76"/>
      <c r="I2341" s="40"/>
      <c r="K2341" s="41"/>
      <c r="L2341" s="41"/>
      <c r="M2341" s="40"/>
    </row>
    <row r="2342" spans="1:13">
      <c r="E2342" s="76"/>
      <c r="F2342" s="76"/>
      <c r="G2342" s="41"/>
      <c r="H2342" s="41"/>
      <c r="I2342" s="40"/>
      <c r="J2342" s="77"/>
      <c r="K2342" s="41"/>
      <c r="L2342" s="41"/>
      <c r="M2342" s="40"/>
    </row>
    <row r="2343" spans="1:13">
      <c r="E2343" s="76"/>
      <c r="F2343" s="76"/>
      <c r="G2343" s="41"/>
      <c r="H2343" s="41"/>
      <c r="I2343" s="77"/>
      <c r="J2343" s="77"/>
      <c r="K2343" s="41"/>
      <c r="L2343" s="41"/>
      <c r="M2343" s="40"/>
    </row>
    <row r="2344" spans="1:13">
      <c r="E2344" s="76"/>
      <c r="F2344" s="76"/>
      <c r="G2344" s="40"/>
      <c r="H2344" s="40"/>
      <c r="I2344" s="40"/>
      <c r="J2344" s="77"/>
      <c r="K2344" s="41"/>
      <c r="L2344" s="41"/>
      <c r="M2344" s="40"/>
    </row>
    <row r="2345" spans="1:13">
      <c r="B2345" s="86"/>
      <c r="E2345" s="76"/>
      <c r="F2345" s="76"/>
      <c r="I2345" s="40"/>
      <c r="K2345" s="40"/>
      <c r="L2345" s="40"/>
      <c r="M2345" s="40"/>
    </row>
    <row r="2346" spans="1:13">
      <c r="E2346" s="76"/>
      <c r="F2346" s="76"/>
    </row>
    <row r="2347" spans="1:13">
      <c r="E2347" s="76"/>
      <c r="F2347" s="76"/>
    </row>
    <row r="2348" spans="1:13">
      <c r="E2348" s="76"/>
      <c r="F2348" s="76"/>
      <c r="G2348" s="40"/>
      <c r="H2348" s="77"/>
      <c r="M2348" s="40"/>
    </row>
    <row r="2349" spans="1:13">
      <c r="E2349" s="76"/>
      <c r="F2349" s="76"/>
      <c r="G2349" s="41"/>
      <c r="H2349" s="41"/>
      <c r="I2349" s="41"/>
      <c r="J2349" s="41"/>
      <c r="K2349" s="40"/>
      <c r="M2349" s="40"/>
    </row>
    <row r="2350" spans="1:13">
      <c r="E2350" s="76"/>
      <c r="F2350" s="76"/>
      <c r="G2350" s="41"/>
      <c r="H2350" s="41"/>
      <c r="I2350" s="40"/>
      <c r="K2350" s="41"/>
      <c r="L2350" s="41"/>
      <c r="M2350" s="77"/>
    </row>
    <row r="2351" spans="1:13">
      <c r="E2351" s="76"/>
      <c r="F2351" s="76"/>
      <c r="G2351" s="40"/>
      <c r="H2351" s="40"/>
      <c r="I2351" s="40"/>
      <c r="K2351" s="41"/>
      <c r="L2351" s="41"/>
      <c r="M2351" s="40"/>
    </row>
    <row r="2352" spans="1:13">
      <c r="E2352" s="84"/>
      <c r="F2352" s="76"/>
      <c r="I2352" s="40"/>
      <c r="K2352" s="41"/>
      <c r="L2352" s="41"/>
      <c r="M2352" s="40"/>
    </row>
    <row r="2353" spans="2:13">
      <c r="E2353" s="84"/>
      <c r="F2353" s="76"/>
      <c r="I2353" s="40"/>
      <c r="K2353" s="41"/>
      <c r="L2353" s="41"/>
      <c r="M2353" s="40"/>
    </row>
    <row r="2354" spans="2:13">
      <c r="E2354" s="76"/>
      <c r="F2354" s="76"/>
      <c r="G2354" s="41"/>
      <c r="H2354" s="41"/>
      <c r="I2354" s="40"/>
      <c r="J2354" s="77"/>
      <c r="K2354" s="41"/>
      <c r="L2354" s="41"/>
      <c r="M2354" s="40"/>
    </row>
    <row r="2355" spans="2:13">
      <c r="E2355" s="76"/>
      <c r="F2355" s="76"/>
      <c r="G2355" s="41"/>
      <c r="H2355" s="41"/>
      <c r="I2355" s="77"/>
      <c r="J2355" s="77"/>
      <c r="K2355" s="41"/>
      <c r="L2355" s="41"/>
      <c r="M2355" s="40"/>
    </row>
    <row r="2356" spans="2:13">
      <c r="E2356" s="76"/>
      <c r="F2356" s="76"/>
      <c r="G2356" s="40"/>
      <c r="H2356" s="40"/>
      <c r="I2356" s="40"/>
      <c r="J2356" s="77"/>
      <c r="K2356" s="41"/>
      <c r="L2356" s="41"/>
      <c r="M2356" s="40"/>
    </row>
    <row r="2357" spans="2:13">
      <c r="B2357" s="86"/>
      <c r="E2357" s="76"/>
      <c r="F2357" s="76"/>
      <c r="I2357" s="40"/>
      <c r="K2357" s="40"/>
      <c r="L2357" s="40"/>
      <c r="M2357" s="40"/>
    </row>
    <row r="2358" spans="2:13">
      <c r="E2358" s="76"/>
      <c r="F2358" s="76"/>
    </row>
    <row r="2359" spans="2:13">
      <c r="E2359" s="76"/>
      <c r="F2359" s="76"/>
    </row>
    <row r="2360" spans="2:13">
      <c r="E2360" s="76"/>
      <c r="F2360" s="76"/>
      <c r="G2360" s="40"/>
      <c r="H2360" s="77"/>
      <c r="M2360" s="40"/>
    </row>
    <row r="2361" spans="2:13">
      <c r="E2361" s="76"/>
      <c r="F2361" s="76"/>
      <c r="G2361" s="41"/>
      <c r="H2361" s="41"/>
      <c r="I2361" s="41"/>
      <c r="J2361" s="41"/>
      <c r="K2361" s="40"/>
      <c r="M2361" s="40"/>
    </row>
    <row r="2362" spans="2:13">
      <c r="E2362" s="76"/>
      <c r="F2362" s="76"/>
      <c r="G2362" s="41"/>
      <c r="H2362" s="41"/>
      <c r="I2362" s="40"/>
      <c r="K2362" s="41"/>
      <c r="L2362" s="41"/>
      <c r="M2362" s="77"/>
    </row>
    <row r="2363" spans="2:13">
      <c r="E2363" s="76"/>
      <c r="F2363" s="76"/>
      <c r="G2363" s="40"/>
      <c r="H2363" s="40"/>
      <c r="I2363" s="40"/>
      <c r="K2363" s="41"/>
      <c r="L2363" s="41"/>
      <c r="M2363" s="40"/>
    </row>
    <row r="2364" spans="2:13">
      <c r="E2364" s="84"/>
      <c r="F2364" s="76"/>
      <c r="I2364" s="40"/>
      <c r="K2364" s="41"/>
      <c r="L2364" s="41"/>
      <c r="M2364" s="40"/>
    </row>
    <row r="2365" spans="2:13">
      <c r="E2365" s="84"/>
      <c r="F2365" s="76"/>
      <c r="I2365" s="40"/>
      <c r="K2365" s="41"/>
      <c r="L2365" s="41"/>
      <c r="M2365" s="40"/>
    </row>
    <row r="2366" spans="2:13">
      <c r="E2366" s="76"/>
      <c r="F2366" s="76"/>
      <c r="G2366" s="41"/>
      <c r="H2366" s="41"/>
      <c r="I2366" s="40"/>
      <c r="J2366" s="77"/>
      <c r="K2366" s="41"/>
      <c r="L2366" s="41"/>
      <c r="M2366" s="40"/>
    </row>
    <row r="2367" spans="2:13">
      <c r="E2367" s="76"/>
      <c r="F2367" s="76"/>
      <c r="G2367" s="41"/>
      <c r="H2367" s="41"/>
      <c r="I2367" s="77"/>
      <c r="J2367" s="77"/>
      <c r="K2367" s="41"/>
      <c r="L2367" s="41"/>
      <c r="M2367" s="40"/>
    </row>
    <row r="2368" spans="2:13">
      <c r="E2368" s="76"/>
      <c r="F2368" s="76"/>
      <c r="G2368" s="40"/>
      <c r="H2368" s="40"/>
      <c r="I2368" s="40"/>
      <c r="J2368" s="77"/>
      <c r="K2368" s="41"/>
      <c r="L2368" s="41"/>
      <c r="M2368" s="40"/>
    </row>
    <row r="2369" spans="1:13">
      <c r="B2369" s="86"/>
      <c r="E2369" s="76"/>
      <c r="F2369" s="76"/>
      <c r="I2369" s="40"/>
      <c r="K2369" s="40"/>
      <c r="L2369" s="40"/>
      <c r="M2369" s="40"/>
    </row>
    <row r="2370" spans="1:13">
      <c r="E2370" s="76"/>
      <c r="F2370" s="76"/>
    </row>
    <row r="2371" spans="1:13">
      <c r="E2371" s="76"/>
      <c r="F2371" s="76"/>
    </row>
    <row r="2372" spans="1:13">
      <c r="E2372" s="76"/>
      <c r="F2372" s="76"/>
      <c r="G2372" s="40"/>
      <c r="H2372" s="77"/>
      <c r="M2372" s="40"/>
    </row>
    <row r="2373" spans="1:13">
      <c r="E2373" s="76"/>
      <c r="F2373" s="76"/>
      <c r="G2373" s="41"/>
      <c r="H2373" s="41"/>
      <c r="I2373" s="41"/>
      <c r="J2373" s="41"/>
      <c r="K2373" s="40"/>
      <c r="M2373" s="40"/>
    </row>
    <row r="2374" spans="1:13">
      <c r="A2374" s="41"/>
      <c r="B2374" s="41"/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</row>
    <row r="2375" spans="1:13">
      <c r="E2375" s="76"/>
      <c r="F2375" s="76"/>
      <c r="G2375" s="41"/>
      <c r="H2375" s="41"/>
      <c r="I2375" s="40"/>
      <c r="K2375" s="41"/>
      <c r="L2375" s="41"/>
      <c r="M2375" s="77"/>
    </row>
    <row r="2376" spans="1:13">
      <c r="C2376" s="41"/>
      <c r="E2376" s="76"/>
      <c r="F2376" s="76"/>
      <c r="G2376" s="40"/>
      <c r="H2376" s="40"/>
      <c r="I2376" s="40"/>
      <c r="K2376" s="41"/>
      <c r="L2376" s="41"/>
      <c r="M2376" s="40"/>
    </row>
    <row r="2377" spans="1:13">
      <c r="E2377" s="84"/>
      <c r="F2377" s="76"/>
      <c r="I2377" s="40"/>
      <c r="K2377" s="41"/>
      <c r="L2377" s="41"/>
      <c r="M2377" s="40"/>
    </row>
    <row r="2378" spans="1:13">
      <c r="E2378" s="84"/>
      <c r="F2378" s="76"/>
      <c r="I2378" s="40"/>
      <c r="K2378" s="41"/>
      <c r="L2378" s="41"/>
      <c r="M2378" s="40"/>
    </row>
    <row r="2379" spans="1:13">
      <c r="E2379" s="76"/>
      <c r="F2379" s="76"/>
      <c r="G2379" s="41"/>
      <c r="H2379" s="41"/>
      <c r="I2379" s="40"/>
      <c r="J2379" s="77"/>
      <c r="K2379" s="41"/>
      <c r="L2379" s="41"/>
      <c r="M2379" s="40"/>
    </row>
    <row r="2380" spans="1:13">
      <c r="E2380" s="76"/>
      <c r="F2380" s="76"/>
      <c r="G2380" s="41"/>
      <c r="H2380" s="41"/>
      <c r="I2380" s="77"/>
      <c r="J2380" s="77"/>
      <c r="K2380" s="41"/>
      <c r="L2380" s="41"/>
      <c r="M2380" s="40"/>
    </row>
    <row r="2381" spans="1:13">
      <c r="E2381" s="76"/>
      <c r="F2381" s="76"/>
      <c r="G2381" s="40"/>
      <c r="H2381" s="40"/>
      <c r="I2381" s="40"/>
      <c r="J2381" s="77"/>
      <c r="K2381" s="41"/>
      <c r="L2381" s="41"/>
      <c r="M2381" s="40"/>
    </row>
    <row r="2382" spans="1:13">
      <c r="B2382" s="86"/>
      <c r="E2382" s="76"/>
      <c r="F2382" s="76"/>
      <c r="I2382" s="40"/>
      <c r="K2382" s="40"/>
      <c r="L2382" s="40"/>
      <c r="M2382" s="40"/>
    </row>
    <row r="2383" spans="1:13">
      <c r="E2383" s="76"/>
      <c r="F2383" s="76"/>
    </row>
    <row r="2384" spans="1:13">
      <c r="E2384" s="76"/>
      <c r="F2384" s="76"/>
    </row>
    <row r="2385" spans="2:13">
      <c r="E2385" s="76"/>
      <c r="F2385" s="76"/>
      <c r="G2385" s="40"/>
      <c r="H2385" s="77"/>
      <c r="M2385" s="40"/>
    </row>
    <row r="2386" spans="2:13">
      <c r="E2386" s="76"/>
      <c r="F2386" s="76"/>
      <c r="G2386" s="41"/>
      <c r="H2386" s="41"/>
      <c r="I2386" s="41"/>
      <c r="J2386" s="41"/>
      <c r="K2386" s="40"/>
      <c r="M2386" s="40"/>
    </row>
    <row r="2387" spans="2:13">
      <c r="E2387" s="76"/>
      <c r="F2387" s="76"/>
      <c r="G2387" s="41"/>
      <c r="H2387" s="41"/>
      <c r="I2387" s="40"/>
      <c r="K2387" s="41"/>
      <c r="L2387" s="41"/>
      <c r="M2387" s="77"/>
    </row>
    <row r="2388" spans="2:13">
      <c r="E2388" s="76"/>
      <c r="F2388" s="76"/>
      <c r="G2388" s="40"/>
      <c r="H2388" s="40"/>
      <c r="I2388" s="40"/>
      <c r="K2388" s="41"/>
      <c r="L2388" s="41"/>
      <c r="M2388" s="40"/>
    </row>
    <row r="2389" spans="2:13">
      <c r="E2389" s="84"/>
      <c r="F2389" s="76"/>
      <c r="I2389" s="40"/>
      <c r="K2389" s="41"/>
      <c r="L2389" s="41"/>
      <c r="M2389" s="40"/>
    </row>
    <row r="2390" spans="2:13">
      <c r="E2390" s="84"/>
      <c r="F2390" s="76"/>
      <c r="I2390" s="40"/>
      <c r="K2390" s="41"/>
      <c r="L2390" s="41"/>
      <c r="M2390" s="40"/>
    </row>
    <row r="2391" spans="2:13">
      <c r="E2391" s="76"/>
      <c r="F2391" s="76"/>
      <c r="G2391" s="41"/>
      <c r="H2391" s="41"/>
      <c r="I2391" s="40"/>
      <c r="J2391" s="77"/>
      <c r="K2391" s="41"/>
      <c r="L2391" s="41"/>
      <c r="M2391" s="40"/>
    </row>
    <row r="2392" spans="2:13">
      <c r="E2392" s="76"/>
      <c r="F2392" s="76"/>
      <c r="G2392" s="41"/>
      <c r="H2392" s="41"/>
      <c r="I2392" s="77"/>
      <c r="J2392" s="77"/>
      <c r="K2392" s="41"/>
      <c r="L2392" s="41"/>
      <c r="M2392" s="40"/>
    </row>
    <row r="2393" spans="2:13">
      <c r="E2393" s="76"/>
      <c r="F2393" s="76"/>
      <c r="G2393" s="40"/>
      <c r="H2393" s="40"/>
      <c r="I2393" s="40"/>
      <c r="J2393" s="77"/>
      <c r="K2393" s="41"/>
      <c r="L2393" s="41"/>
      <c r="M2393" s="40"/>
    </row>
    <row r="2394" spans="2:13">
      <c r="B2394" s="86"/>
      <c r="E2394" s="76"/>
      <c r="F2394" s="76"/>
      <c r="I2394" s="40"/>
      <c r="K2394" s="40"/>
      <c r="L2394" s="40"/>
      <c r="M2394" s="40"/>
    </row>
    <row r="2395" spans="2:13">
      <c r="E2395" s="76"/>
      <c r="F2395" s="76"/>
    </row>
    <row r="2396" spans="2:13">
      <c r="E2396" s="76"/>
      <c r="F2396" s="76"/>
    </row>
    <row r="2397" spans="2:13">
      <c r="E2397" s="76"/>
      <c r="F2397" s="76"/>
      <c r="G2397" s="40"/>
      <c r="H2397" s="77"/>
      <c r="M2397" s="40"/>
    </row>
    <row r="2398" spans="2:13">
      <c r="E2398" s="76"/>
      <c r="F2398" s="76"/>
      <c r="G2398" s="41"/>
      <c r="H2398" s="41"/>
      <c r="I2398" s="41"/>
      <c r="J2398" s="41"/>
      <c r="K2398" s="40"/>
      <c r="M2398" s="40"/>
    </row>
    <row r="2399" spans="2:13">
      <c r="E2399" s="76"/>
      <c r="F2399" s="76"/>
      <c r="G2399" s="41"/>
      <c r="H2399" s="41"/>
      <c r="I2399" s="40"/>
      <c r="K2399" s="41"/>
      <c r="L2399" s="41"/>
      <c r="M2399" s="77"/>
    </row>
    <row r="2400" spans="2:13">
      <c r="E2400" s="76"/>
      <c r="F2400" s="76"/>
      <c r="G2400" s="40"/>
      <c r="H2400" s="40"/>
      <c r="I2400" s="40"/>
      <c r="K2400" s="41"/>
      <c r="L2400" s="41"/>
      <c r="M2400" s="40"/>
    </row>
    <row r="2401" spans="1:13">
      <c r="E2401" s="84"/>
      <c r="F2401" s="76"/>
      <c r="I2401" s="40"/>
      <c r="K2401" s="41"/>
      <c r="L2401" s="41"/>
      <c r="M2401" s="40"/>
    </row>
    <row r="2402" spans="1:13">
      <c r="E2402" s="84"/>
      <c r="F2402" s="76"/>
      <c r="I2402" s="40"/>
      <c r="K2402" s="41"/>
      <c r="L2402" s="41"/>
      <c r="M2402" s="40"/>
    </row>
    <row r="2403" spans="1:13">
      <c r="E2403" s="76"/>
      <c r="F2403" s="76"/>
      <c r="G2403" s="41"/>
      <c r="H2403" s="41"/>
      <c r="I2403" s="40"/>
      <c r="J2403" s="77"/>
      <c r="K2403" s="41"/>
      <c r="L2403" s="41"/>
      <c r="M2403" s="40"/>
    </row>
    <row r="2404" spans="1:13">
      <c r="E2404" s="76"/>
      <c r="F2404" s="76"/>
      <c r="G2404" s="41"/>
      <c r="H2404" s="41"/>
      <c r="I2404" s="77"/>
      <c r="J2404" s="77"/>
      <c r="K2404" s="41"/>
      <c r="L2404" s="41"/>
      <c r="M2404" s="40"/>
    </row>
    <row r="2405" spans="1:13">
      <c r="E2405" s="76"/>
      <c r="F2405" s="76"/>
      <c r="G2405" s="40"/>
      <c r="H2405" s="40"/>
      <c r="I2405" s="40"/>
      <c r="J2405" s="77"/>
      <c r="K2405" s="41"/>
      <c r="L2405" s="41"/>
      <c r="M2405" s="40"/>
    </row>
    <row r="2406" spans="1:13">
      <c r="B2406" s="86"/>
      <c r="E2406" s="76"/>
      <c r="F2406" s="76"/>
      <c r="I2406" s="40"/>
      <c r="K2406" s="40"/>
      <c r="L2406" s="40"/>
      <c r="M2406" s="40"/>
    </row>
    <row r="2409" spans="1:13">
      <c r="A2409" s="41"/>
      <c r="B2409" s="41"/>
      <c r="D2409" s="41"/>
      <c r="E2409" s="41"/>
      <c r="F2409" s="41"/>
      <c r="G2409" s="41"/>
      <c r="H2409" s="41"/>
      <c r="I2409" s="41"/>
      <c r="J2409" s="41"/>
      <c r="K2409" s="41"/>
      <c r="L2409" s="41"/>
      <c r="M2409" s="41"/>
    </row>
    <row r="2410" spans="1:13">
      <c r="E2410" s="76"/>
      <c r="F2410" s="76"/>
    </row>
    <row r="2411" spans="1:13">
      <c r="C2411" s="41"/>
      <c r="E2411" s="76"/>
      <c r="F2411" s="76"/>
    </row>
    <row r="2412" spans="1:13">
      <c r="E2412" s="76"/>
      <c r="F2412" s="76"/>
      <c r="G2412" s="40"/>
      <c r="H2412" s="77"/>
      <c r="M2412" s="40"/>
    </row>
    <row r="2413" spans="1:13">
      <c r="E2413" s="76"/>
      <c r="F2413" s="76"/>
      <c r="G2413" s="41"/>
      <c r="H2413" s="41"/>
      <c r="I2413" s="41"/>
      <c r="J2413" s="41"/>
      <c r="K2413" s="40"/>
      <c r="M2413" s="40"/>
    </row>
    <row r="2414" spans="1:13">
      <c r="E2414" s="76"/>
      <c r="F2414" s="76"/>
      <c r="G2414" s="41"/>
      <c r="H2414" s="41"/>
      <c r="I2414" s="40"/>
      <c r="K2414" s="41"/>
      <c r="L2414" s="41"/>
      <c r="M2414" s="77"/>
    </row>
    <row r="2415" spans="1:13">
      <c r="E2415" s="76"/>
      <c r="F2415" s="76"/>
      <c r="G2415" s="40"/>
      <c r="H2415" s="40"/>
      <c r="I2415" s="40"/>
      <c r="K2415" s="41"/>
      <c r="L2415" s="41"/>
      <c r="M2415" s="40"/>
    </row>
    <row r="2416" spans="1:13">
      <c r="E2416" s="84"/>
      <c r="F2416" s="76"/>
      <c r="I2416" s="40"/>
      <c r="K2416" s="41"/>
      <c r="L2416" s="41"/>
      <c r="M2416" s="40"/>
    </row>
    <row r="2417" spans="2:13">
      <c r="E2417" s="84"/>
      <c r="F2417" s="76"/>
      <c r="I2417" s="40"/>
      <c r="K2417" s="41"/>
      <c r="L2417" s="41"/>
      <c r="M2417" s="40"/>
    </row>
    <row r="2418" spans="2:13">
      <c r="E2418" s="76"/>
      <c r="F2418" s="76"/>
      <c r="G2418" s="41"/>
      <c r="H2418" s="41"/>
      <c r="I2418" s="40"/>
      <c r="J2418" s="77"/>
      <c r="K2418" s="41"/>
      <c r="L2418" s="41"/>
      <c r="M2418" s="40"/>
    </row>
    <row r="2419" spans="2:13">
      <c r="E2419" s="76"/>
      <c r="F2419" s="76"/>
      <c r="G2419" s="41"/>
      <c r="H2419" s="41"/>
      <c r="I2419" s="77"/>
      <c r="J2419" s="77"/>
      <c r="K2419" s="41"/>
      <c r="L2419" s="41"/>
      <c r="M2419" s="40"/>
    </row>
    <row r="2420" spans="2:13">
      <c r="E2420" s="76"/>
      <c r="F2420" s="76"/>
      <c r="G2420" s="40"/>
      <c r="H2420" s="40"/>
      <c r="I2420" s="40"/>
      <c r="J2420" s="77"/>
      <c r="K2420" s="41"/>
      <c r="L2420" s="41"/>
      <c r="M2420" s="40"/>
    </row>
    <row r="2421" spans="2:13">
      <c r="B2421" s="86"/>
      <c r="E2421" s="76"/>
      <c r="F2421" s="76"/>
      <c r="I2421" s="40"/>
      <c r="K2421" s="40"/>
      <c r="L2421" s="40"/>
      <c r="M2421" s="40"/>
    </row>
    <row r="2422" spans="2:13">
      <c r="E2422" s="76"/>
      <c r="F2422" s="76"/>
    </row>
    <row r="2423" spans="2:13">
      <c r="E2423" s="76"/>
      <c r="F2423" s="76"/>
    </row>
    <row r="2424" spans="2:13">
      <c r="E2424" s="76"/>
      <c r="F2424" s="76"/>
      <c r="G2424" s="40"/>
      <c r="H2424" s="77"/>
      <c r="M2424" s="40"/>
    </row>
    <row r="2425" spans="2:13">
      <c r="E2425" s="76"/>
      <c r="F2425" s="76"/>
      <c r="G2425" s="41"/>
      <c r="H2425" s="41"/>
      <c r="I2425" s="41"/>
      <c r="J2425" s="41"/>
      <c r="K2425" s="40"/>
      <c r="M2425" s="40"/>
    </row>
    <row r="2426" spans="2:13">
      <c r="E2426" s="76"/>
      <c r="F2426" s="76"/>
      <c r="G2426" s="41"/>
      <c r="H2426" s="41"/>
      <c r="I2426" s="40"/>
      <c r="K2426" s="41"/>
      <c r="L2426" s="41"/>
      <c r="M2426" s="77"/>
    </row>
    <row r="2427" spans="2:13">
      <c r="E2427" s="76"/>
      <c r="F2427" s="76"/>
      <c r="G2427" s="40"/>
      <c r="H2427" s="40"/>
      <c r="I2427" s="40"/>
      <c r="K2427" s="41"/>
      <c r="L2427" s="41"/>
      <c r="M2427" s="40"/>
    </row>
    <row r="2428" spans="2:13">
      <c r="E2428" s="84"/>
      <c r="F2428" s="76"/>
      <c r="I2428" s="40"/>
      <c r="K2428" s="41"/>
      <c r="L2428" s="41"/>
      <c r="M2428" s="40"/>
    </row>
    <row r="2429" spans="2:13">
      <c r="E2429" s="84"/>
      <c r="F2429" s="76"/>
      <c r="I2429" s="40"/>
      <c r="K2429" s="41"/>
      <c r="L2429" s="41"/>
      <c r="M2429" s="40"/>
    </row>
    <row r="2430" spans="2:13">
      <c r="E2430" s="76"/>
      <c r="F2430" s="76"/>
      <c r="G2430" s="41"/>
      <c r="H2430" s="41"/>
      <c r="I2430" s="40"/>
      <c r="J2430" s="77"/>
      <c r="K2430" s="41"/>
      <c r="L2430" s="41"/>
      <c r="M2430" s="40"/>
    </row>
    <row r="2431" spans="2:13">
      <c r="E2431" s="76"/>
      <c r="F2431" s="76"/>
      <c r="G2431" s="41"/>
      <c r="H2431" s="41"/>
      <c r="I2431" s="77"/>
      <c r="J2431" s="77"/>
      <c r="K2431" s="41"/>
      <c r="L2431" s="41"/>
      <c r="M2431" s="40"/>
    </row>
    <row r="2432" spans="2:13">
      <c r="E2432" s="76"/>
      <c r="F2432" s="76"/>
      <c r="G2432" s="40"/>
      <c r="H2432" s="40"/>
      <c r="I2432" s="40"/>
      <c r="J2432" s="77"/>
      <c r="K2432" s="41"/>
      <c r="L2432" s="41"/>
      <c r="M2432" s="40"/>
    </row>
    <row r="2433" spans="1:13">
      <c r="B2433" s="86"/>
      <c r="E2433" s="76"/>
      <c r="F2433" s="76"/>
      <c r="I2433" s="40"/>
      <c r="K2433" s="40"/>
      <c r="L2433" s="40"/>
      <c r="M2433" s="40"/>
    </row>
    <row r="2434" spans="1:13">
      <c r="E2434" s="76"/>
      <c r="F2434" s="76"/>
    </row>
    <row r="2435" spans="1:13">
      <c r="E2435" s="76"/>
      <c r="F2435" s="76"/>
    </row>
    <row r="2436" spans="1:13">
      <c r="E2436" s="76"/>
      <c r="F2436" s="76"/>
      <c r="G2436" s="40"/>
      <c r="H2436" s="77"/>
      <c r="M2436" s="40"/>
    </row>
    <row r="2437" spans="1:13">
      <c r="E2437" s="76"/>
      <c r="F2437" s="76"/>
      <c r="G2437" s="41"/>
      <c r="H2437" s="41"/>
      <c r="I2437" s="41"/>
      <c r="J2437" s="41"/>
      <c r="K2437" s="40"/>
      <c r="M2437" s="40"/>
    </row>
    <row r="2438" spans="1:13">
      <c r="E2438" s="76"/>
      <c r="F2438" s="76"/>
      <c r="G2438" s="41"/>
      <c r="H2438" s="41"/>
      <c r="I2438" s="40"/>
      <c r="K2438" s="41"/>
      <c r="L2438" s="41"/>
      <c r="M2438" s="77"/>
    </row>
    <row r="2439" spans="1:13">
      <c r="E2439" s="76"/>
      <c r="F2439" s="76"/>
      <c r="G2439" s="40"/>
      <c r="H2439" s="40"/>
      <c r="I2439" s="40"/>
      <c r="K2439" s="41"/>
      <c r="L2439" s="41"/>
      <c r="M2439" s="40"/>
    </row>
    <row r="2440" spans="1:13">
      <c r="E2440" s="84"/>
      <c r="F2440" s="76"/>
      <c r="I2440" s="40"/>
      <c r="K2440" s="41"/>
      <c r="L2440" s="41"/>
      <c r="M2440" s="40"/>
    </row>
    <row r="2441" spans="1:13">
      <c r="E2441" s="84"/>
      <c r="F2441" s="76"/>
      <c r="I2441" s="40"/>
      <c r="K2441" s="41"/>
      <c r="L2441" s="41"/>
      <c r="M2441" s="40"/>
    </row>
    <row r="2442" spans="1:13">
      <c r="E2442" s="76"/>
      <c r="F2442" s="76"/>
      <c r="G2442" s="41"/>
      <c r="H2442" s="41"/>
      <c r="I2442" s="40"/>
      <c r="J2442" s="77"/>
      <c r="K2442" s="41"/>
      <c r="L2442" s="41"/>
      <c r="M2442" s="40"/>
    </row>
    <row r="2443" spans="1:13">
      <c r="E2443" s="76"/>
      <c r="F2443" s="76"/>
      <c r="G2443" s="41"/>
      <c r="H2443" s="41"/>
      <c r="I2443" s="77"/>
      <c r="J2443" s="77"/>
      <c r="K2443" s="41"/>
      <c r="L2443" s="41"/>
      <c r="M2443" s="40"/>
    </row>
    <row r="2444" spans="1:13">
      <c r="A2444" s="41"/>
      <c r="B2444" s="41"/>
      <c r="D2444" s="41"/>
      <c r="E2444" s="41"/>
      <c r="F2444" s="41"/>
      <c r="G2444" s="41"/>
      <c r="H2444" s="41"/>
      <c r="I2444" s="41"/>
      <c r="J2444" s="41"/>
      <c r="K2444" s="41"/>
      <c r="L2444" s="41"/>
      <c r="M2444" s="41"/>
    </row>
    <row r="2445" spans="1:13">
      <c r="E2445" s="76"/>
      <c r="F2445" s="76"/>
      <c r="G2445" s="40"/>
      <c r="H2445" s="40"/>
      <c r="I2445" s="40"/>
      <c r="J2445" s="77"/>
      <c r="K2445" s="41"/>
      <c r="L2445" s="41"/>
      <c r="M2445" s="40"/>
    </row>
    <row r="2446" spans="1:13">
      <c r="B2446" s="86"/>
      <c r="C2446" s="41"/>
      <c r="E2446" s="76"/>
      <c r="F2446" s="76"/>
      <c r="I2446" s="40"/>
      <c r="K2446" s="40"/>
      <c r="L2446" s="40"/>
      <c r="M2446" s="40"/>
    </row>
    <row r="2447" spans="1:13">
      <c r="E2447" s="76"/>
      <c r="F2447" s="76"/>
    </row>
    <row r="2448" spans="1:13">
      <c r="E2448" s="76"/>
      <c r="F2448" s="76"/>
    </row>
    <row r="2449" spans="2:13">
      <c r="E2449" s="76"/>
      <c r="F2449" s="76"/>
      <c r="G2449" s="40"/>
      <c r="H2449" s="77"/>
      <c r="M2449" s="40"/>
    </row>
    <row r="2450" spans="2:13">
      <c r="E2450" s="76"/>
      <c r="F2450" s="76"/>
      <c r="G2450" s="41"/>
      <c r="H2450" s="41"/>
      <c r="I2450" s="41"/>
      <c r="J2450" s="41"/>
      <c r="K2450" s="40"/>
      <c r="M2450" s="40"/>
    </row>
    <row r="2451" spans="2:13">
      <c r="E2451" s="76"/>
      <c r="F2451" s="76"/>
      <c r="G2451" s="41"/>
      <c r="H2451" s="41"/>
      <c r="I2451" s="40"/>
      <c r="K2451" s="41"/>
      <c r="L2451" s="41"/>
      <c r="M2451" s="77"/>
    </row>
    <row r="2452" spans="2:13">
      <c r="E2452" s="76"/>
      <c r="F2452" s="76"/>
      <c r="G2452" s="40"/>
      <c r="H2452" s="40"/>
      <c r="I2452" s="40"/>
      <c r="K2452" s="41"/>
      <c r="L2452" s="41"/>
      <c r="M2452" s="40"/>
    </row>
    <row r="2453" spans="2:13">
      <c r="E2453" s="84"/>
      <c r="F2453" s="76"/>
      <c r="I2453" s="40"/>
      <c r="K2453" s="41"/>
      <c r="L2453" s="41"/>
      <c r="M2453" s="40"/>
    </row>
    <row r="2454" spans="2:13">
      <c r="E2454" s="84"/>
      <c r="F2454" s="76"/>
      <c r="I2454" s="40"/>
      <c r="K2454" s="41"/>
      <c r="L2454" s="41"/>
      <c r="M2454" s="40"/>
    </row>
    <row r="2455" spans="2:13">
      <c r="E2455" s="76"/>
      <c r="F2455" s="76"/>
      <c r="G2455" s="41"/>
      <c r="H2455" s="41"/>
      <c r="I2455" s="40"/>
      <c r="J2455" s="77"/>
      <c r="K2455" s="41"/>
      <c r="L2455" s="41"/>
      <c r="M2455" s="40"/>
    </row>
    <row r="2456" spans="2:13">
      <c r="E2456" s="76"/>
      <c r="F2456" s="76"/>
      <c r="G2456" s="41"/>
      <c r="H2456" s="41"/>
      <c r="I2456" s="77"/>
      <c r="J2456" s="77"/>
      <c r="K2456" s="41"/>
      <c r="L2456" s="41"/>
      <c r="M2456" s="40"/>
    </row>
    <row r="2457" spans="2:13">
      <c r="E2457" s="76"/>
      <c r="F2457" s="76"/>
      <c r="G2457" s="40"/>
      <c r="H2457" s="40"/>
      <c r="I2457" s="40"/>
      <c r="J2457" s="77"/>
      <c r="K2457" s="41"/>
      <c r="L2457" s="41"/>
      <c r="M2457" s="40"/>
    </row>
    <row r="2458" spans="2:13">
      <c r="B2458" s="86"/>
      <c r="E2458" s="76"/>
      <c r="F2458" s="76"/>
      <c r="I2458" s="40"/>
      <c r="K2458" s="40"/>
      <c r="L2458" s="40"/>
      <c r="M2458" s="40"/>
    </row>
    <row r="2459" spans="2:13">
      <c r="E2459" s="76"/>
      <c r="F2459" s="76"/>
    </row>
    <row r="2460" spans="2:13">
      <c r="E2460" s="76"/>
      <c r="F2460" s="76"/>
    </row>
    <row r="2461" spans="2:13">
      <c r="E2461" s="76"/>
      <c r="F2461" s="76"/>
      <c r="G2461" s="40"/>
      <c r="H2461" s="77"/>
      <c r="M2461" s="40"/>
    </row>
    <row r="2462" spans="2:13">
      <c r="E2462" s="76"/>
      <c r="F2462" s="76"/>
      <c r="G2462" s="41"/>
      <c r="H2462" s="41"/>
      <c r="I2462" s="41"/>
      <c r="J2462" s="41"/>
      <c r="K2462" s="40"/>
      <c r="M2462" s="40"/>
    </row>
    <row r="2463" spans="2:13">
      <c r="E2463" s="76"/>
      <c r="F2463" s="76"/>
      <c r="G2463" s="41"/>
      <c r="H2463" s="41"/>
      <c r="I2463" s="40"/>
      <c r="K2463" s="41"/>
      <c r="L2463" s="41"/>
      <c r="M2463" s="77"/>
    </row>
    <row r="2464" spans="2:13">
      <c r="E2464" s="76"/>
      <c r="F2464" s="76"/>
      <c r="G2464" s="40"/>
      <c r="H2464" s="40"/>
      <c r="I2464" s="40"/>
      <c r="K2464" s="41"/>
      <c r="L2464" s="41"/>
      <c r="M2464" s="40"/>
    </row>
    <row r="2465" spans="1:13">
      <c r="E2465" s="84"/>
      <c r="F2465" s="76"/>
      <c r="I2465" s="40"/>
      <c r="K2465" s="41"/>
      <c r="L2465" s="41"/>
      <c r="M2465" s="40"/>
    </row>
    <row r="2466" spans="1:13">
      <c r="E2466" s="84"/>
      <c r="F2466" s="76"/>
      <c r="I2466" s="40"/>
      <c r="K2466" s="41"/>
      <c r="L2466" s="41"/>
      <c r="M2466" s="40"/>
    </row>
    <row r="2467" spans="1:13">
      <c r="E2467" s="76"/>
      <c r="F2467" s="76"/>
      <c r="G2467" s="41"/>
      <c r="H2467" s="41"/>
      <c r="I2467" s="40"/>
      <c r="J2467" s="77"/>
      <c r="K2467" s="41"/>
      <c r="L2467" s="41"/>
      <c r="M2467" s="40"/>
    </row>
    <row r="2468" spans="1:13">
      <c r="E2468" s="76"/>
      <c r="F2468" s="76"/>
      <c r="G2468" s="41"/>
      <c r="H2468" s="41"/>
      <c r="I2468" s="77"/>
      <c r="J2468" s="77"/>
      <c r="K2468" s="41"/>
      <c r="L2468" s="41"/>
      <c r="M2468" s="40"/>
    </row>
    <row r="2469" spans="1:13">
      <c r="E2469" s="76"/>
      <c r="F2469" s="76"/>
      <c r="G2469" s="40"/>
      <c r="H2469" s="40"/>
      <c r="I2469" s="40"/>
      <c r="J2469" s="77"/>
      <c r="K2469" s="41"/>
      <c r="L2469" s="41"/>
      <c r="M2469" s="40"/>
    </row>
    <row r="2470" spans="1:13">
      <c r="B2470" s="86"/>
      <c r="E2470" s="76"/>
      <c r="F2470" s="76"/>
      <c r="I2470" s="40"/>
      <c r="K2470" s="40"/>
      <c r="L2470" s="40"/>
      <c r="M2470" s="40"/>
    </row>
    <row r="2471" spans="1:13">
      <c r="E2471" s="76"/>
      <c r="F2471" s="76"/>
    </row>
    <row r="2472" spans="1:13">
      <c r="E2472" s="76"/>
      <c r="F2472" s="76"/>
    </row>
    <row r="2473" spans="1:13">
      <c r="E2473" s="76"/>
      <c r="F2473" s="76"/>
      <c r="G2473" s="40"/>
      <c r="H2473" s="77"/>
      <c r="M2473" s="40"/>
    </row>
    <row r="2474" spans="1:13">
      <c r="E2474" s="76"/>
      <c r="F2474" s="76"/>
      <c r="G2474" s="41"/>
      <c r="H2474" s="41"/>
      <c r="I2474" s="41"/>
      <c r="J2474" s="41"/>
      <c r="K2474" s="40"/>
      <c r="M2474" s="40"/>
    </row>
    <row r="2475" spans="1:13">
      <c r="E2475" s="76"/>
      <c r="F2475" s="76"/>
      <c r="G2475" s="41"/>
      <c r="H2475" s="41"/>
      <c r="I2475" s="40"/>
      <c r="K2475" s="41"/>
      <c r="L2475" s="41"/>
      <c r="M2475" s="77"/>
    </row>
    <row r="2476" spans="1:13">
      <c r="E2476" s="76"/>
      <c r="F2476" s="76"/>
      <c r="G2476" s="40"/>
      <c r="H2476" s="40"/>
      <c r="I2476" s="40"/>
      <c r="K2476" s="41"/>
      <c r="L2476" s="41"/>
      <c r="M2476" s="40"/>
    </row>
    <row r="2477" spans="1:13">
      <c r="E2477" s="84"/>
      <c r="F2477" s="76"/>
      <c r="I2477" s="40"/>
      <c r="K2477" s="41"/>
      <c r="L2477" s="41"/>
      <c r="M2477" s="40"/>
    </row>
    <row r="2478" spans="1:13">
      <c r="E2478" s="84"/>
      <c r="F2478" s="76"/>
      <c r="I2478" s="40"/>
      <c r="K2478" s="41"/>
      <c r="L2478" s="41"/>
      <c r="M2478" s="40"/>
    </row>
    <row r="2479" spans="1:13">
      <c r="A2479" s="41"/>
      <c r="B2479" s="41"/>
      <c r="D2479" s="41"/>
      <c r="E2479" s="41"/>
      <c r="F2479" s="41"/>
      <c r="G2479" s="41"/>
      <c r="H2479" s="41"/>
      <c r="I2479" s="41"/>
      <c r="J2479" s="41"/>
      <c r="K2479" s="41"/>
      <c r="L2479" s="41"/>
      <c r="M2479" s="41"/>
    </row>
    <row r="2480" spans="1:13">
      <c r="E2480" s="76"/>
      <c r="F2480" s="76"/>
      <c r="G2480" s="41"/>
      <c r="H2480" s="41"/>
      <c r="I2480" s="40"/>
      <c r="J2480" s="77"/>
      <c r="K2480" s="41"/>
      <c r="L2480" s="41"/>
      <c r="M2480" s="40"/>
    </row>
    <row r="2481" spans="2:13">
      <c r="C2481" s="41"/>
      <c r="E2481" s="76"/>
      <c r="F2481" s="76"/>
      <c r="G2481" s="41"/>
      <c r="H2481" s="41"/>
      <c r="I2481" s="77"/>
      <c r="J2481" s="77"/>
      <c r="K2481" s="41"/>
      <c r="L2481" s="41"/>
      <c r="M2481" s="40"/>
    </row>
    <row r="2482" spans="2:13">
      <c r="E2482" s="76"/>
      <c r="F2482" s="76"/>
      <c r="G2482" s="40"/>
      <c r="H2482" s="40"/>
      <c r="I2482" s="40"/>
      <c r="J2482" s="77"/>
      <c r="K2482" s="41"/>
      <c r="L2482" s="41"/>
      <c r="M2482" s="40"/>
    </row>
    <row r="2483" spans="2:13">
      <c r="B2483" s="86"/>
      <c r="E2483" s="76"/>
      <c r="F2483" s="76"/>
      <c r="I2483" s="40"/>
      <c r="K2483" s="40"/>
      <c r="L2483" s="40"/>
      <c r="M2483" s="40"/>
    </row>
    <row r="2484" spans="2:13">
      <c r="E2484" s="76"/>
      <c r="F2484" s="76"/>
    </row>
    <row r="2485" spans="2:13">
      <c r="E2485" s="76"/>
      <c r="F2485" s="76"/>
    </row>
    <row r="2486" spans="2:13">
      <c r="E2486" s="76"/>
      <c r="F2486" s="76"/>
      <c r="G2486" s="40"/>
      <c r="H2486" s="77"/>
      <c r="M2486" s="40"/>
    </row>
    <row r="2487" spans="2:13">
      <c r="E2487" s="76"/>
      <c r="F2487" s="76"/>
      <c r="G2487" s="41"/>
      <c r="H2487" s="41"/>
      <c r="I2487" s="41"/>
      <c r="J2487" s="41"/>
      <c r="K2487" s="40"/>
      <c r="M2487" s="40"/>
    </row>
    <row r="2488" spans="2:13">
      <c r="E2488" s="76"/>
      <c r="F2488" s="76"/>
      <c r="G2488" s="41"/>
      <c r="H2488" s="41"/>
      <c r="I2488" s="40"/>
      <c r="K2488" s="41"/>
      <c r="L2488" s="41"/>
      <c r="M2488" s="77"/>
    </row>
    <row r="2489" spans="2:13">
      <c r="E2489" s="76"/>
      <c r="F2489" s="76"/>
      <c r="G2489" s="40"/>
      <c r="H2489" s="40"/>
      <c r="I2489" s="40"/>
      <c r="K2489" s="41"/>
      <c r="L2489" s="41"/>
      <c r="M2489" s="40"/>
    </row>
    <row r="2490" spans="2:13">
      <c r="E2490" s="84"/>
      <c r="F2490" s="76"/>
      <c r="I2490" s="40"/>
      <c r="K2490" s="41"/>
      <c r="L2490" s="41"/>
      <c r="M2490" s="40"/>
    </row>
    <row r="2491" spans="2:13">
      <c r="E2491" s="84"/>
      <c r="F2491" s="76"/>
      <c r="I2491" s="40"/>
      <c r="K2491" s="41"/>
      <c r="L2491" s="41"/>
      <c r="M2491" s="40"/>
    </row>
    <row r="2492" spans="2:13">
      <c r="E2492" s="76"/>
      <c r="F2492" s="76"/>
      <c r="G2492" s="41"/>
      <c r="H2492" s="41"/>
      <c r="I2492" s="40"/>
      <c r="J2492" s="77"/>
      <c r="K2492" s="41"/>
      <c r="L2492" s="41"/>
      <c r="M2492" s="40"/>
    </row>
    <row r="2493" spans="2:13">
      <c r="E2493" s="76"/>
      <c r="F2493" s="76"/>
      <c r="G2493" s="41"/>
      <c r="H2493" s="41"/>
      <c r="I2493" s="77"/>
      <c r="J2493" s="77"/>
      <c r="K2493" s="41"/>
      <c r="L2493" s="41"/>
      <c r="M2493" s="40"/>
    </row>
    <row r="2494" spans="2:13">
      <c r="E2494" s="76"/>
      <c r="F2494" s="76"/>
      <c r="G2494" s="40"/>
      <c r="H2494" s="40"/>
      <c r="I2494" s="40"/>
      <c r="J2494" s="77"/>
      <c r="K2494" s="41"/>
      <c r="L2494" s="41"/>
      <c r="M2494" s="40"/>
    </row>
    <row r="2495" spans="2:13">
      <c r="B2495" s="86"/>
      <c r="E2495" s="76"/>
      <c r="F2495" s="76"/>
      <c r="I2495" s="40"/>
      <c r="K2495" s="40"/>
      <c r="L2495" s="40"/>
      <c r="M2495" s="40"/>
    </row>
    <row r="2496" spans="2:13">
      <c r="E2496" s="76"/>
      <c r="F2496" s="76"/>
    </row>
    <row r="2497" spans="2:13">
      <c r="E2497" s="76"/>
      <c r="F2497" s="76"/>
    </row>
    <row r="2498" spans="2:13">
      <c r="E2498" s="76"/>
      <c r="F2498" s="76"/>
      <c r="G2498" s="40"/>
      <c r="H2498" s="77"/>
      <c r="M2498" s="40"/>
    </row>
    <row r="2499" spans="2:13">
      <c r="E2499" s="76"/>
      <c r="F2499" s="76"/>
      <c r="G2499" s="41"/>
      <c r="H2499" s="41"/>
      <c r="I2499" s="41"/>
      <c r="J2499" s="41"/>
      <c r="K2499" s="40"/>
      <c r="M2499" s="40"/>
    </row>
    <row r="2500" spans="2:13">
      <c r="E2500" s="76"/>
      <c r="F2500" s="76"/>
      <c r="G2500" s="41"/>
      <c r="H2500" s="41"/>
      <c r="I2500" s="40"/>
      <c r="K2500" s="41"/>
      <c r="L2500" s="41"/>
      <c r="M2500" s="77"/>
    </row>
    <row r="2501" spans="2:13">
      <c r="E2501" s="76"/>
      <c r="F2501" s="76"/>
      <c r="G2501" s="40"/>
      <c r="H2501" s="40"/>
      <c r="I2501" s="40"/>
      <c r="K2501" s="41"/>
      <c r="L2501" s="41"/>
      <c r="M2501" s="40"/>
    </row>
    <row r="2502" spans="2:13">
      <c r="E2502" s="84"/>
      <c r="F2502" s="76"/>
      <c r="I2502" s="40"/>
      <c r="K2502" s="41"/>
      <c r="L2502" s="41"/>
      <c r="M2502" s="40"/>
    </row>
    <row r="2503" spans="2:13">
      <c r="E2503" s="84"/>
      <c r="F2503" s="76"/>
      <c r="I2503" s="40"/>
      <c r="K2503" s="41"/>
      <c r="L2503" s="41"/>
      <c r="M2503" s="40"/>
    </row>
    <row r="2504" spans="2:13">
      <c r="E2504" s="76"/>
      <c r="F2504" s="76"/>
      <c r="G2504" s="41"/>
      <c r="H2504" s="41"/>
      <c r="I2504" s="40"/>
      <c r="J2504" s="77"/>
      <c r="K2504" s="41"/>
      <c r="L2504" s="41"/>
      <c r="M2504" s="40"/>
    </row>
    <row r="2505" spans="2:13">
      <c r="E2505" s="76"/>
      <c r="F2505" s="76"/>
      <c r="G2505" s="41"/>
      <c r="H2505" s="41"/>
      <c r="I2505" s="77"/>
      <c r="J2505" s="77"/>
      <c r="K2505" s="41"/>
      <c r="L2505" s="41"/>
      <c r="M2505" s="40"/>
    </row>
    <row r="2506" spans="2:13">
      <c r="E2506" s="76"/>
      <c r="F2506" s="76"/>
      <c r="G2506" s="40"/>
      <c r="H2506" s="40"/>
      <c r="I2506" s="40"/>
      <c r="J2506" s="77"/>
      <c r="K2506" s="41"/>
      <c r="L2506" s="41"/>
      <c r="M2506" s="40"/>
    </row>
    <row r="2507" spans="2:13">
      <c r="B2507" s="86"/>
      <c r="E2507" s="76"/>
      <c r="F2507" s="76"/>
      <c r="I2507" s="40"/>
      <c r="K2507" s="40"/>
      <c r="L2507" s="40"/>
      <c r="M2507" s="40"/>
    </row>
    <row r="2508" spans="2:13">
      <c r="E2508" s="76"/>
      <c r="F2508" s="76"/>
    </row>
    <row r="2509" spans="2:13">
      <c r="E2509" s="76"/>
      <c r="F2509" s="76"/>
    </row>
    <row r="2510" spans="2:13">
      <c r="E2510" s="76"/>
      <c r="F2510" s="76"/>
      <c r="G2510" s="40"/>
      <c r="H2510" s="77"/>
      <c r="M2510" s="40"/>
    </row>
    <row r="2511" spans="2:13">
      <c r="E2511" s="76"/>
      <c r="F2511" s="76"/>
      <c r="G2511" s="41"/>
      <c r="H2511" s="41"/>
      <c r="I2511" s="41"/>
      <c r="J2511" s="41"/>
      <c r="K2511" s="40"/>
      <c r="M2511" s="40"/>
    </row>
    <row r="2512" spans="2:13">
      <c r="E2512" s="76"/>
      <c r="F2512" s="76"/>
      <c r="G2512" s="41"/>
      <c r="H2512" s="41"/>
      <c r="I2512" s="40"/>
      <c r="K2512" s="41"/>
      <c r="L2512" s="41"/>
      <c r="M2512" s="77"/>
    </row>
    <row r="2513" spans="1:13">
      <c r="E2513" s="76"/>
      <c r="F2513" s="76"/>
      <c r="G2513" s="40"/>
      <c r="H2513" s="40"/>
      <c r="I2513" s="40"/>
      <c r="K2513" s="41"/>
      <c r="L2513" s="41"/>
      <c r="M2513" s="40"/>
    </row>
    <row r="2514" spans="1:13">
      <c r="A2514" s="41"/>
      <c r="B2514" s="41"/>
      <c r="D2514" s="41"/>
      <c r="E2514" s="41"/>
      <c r="F2514" s="41"/>
      <c r="G2514" s="41"/>
      <c r="H2514" s="41"/>
      <c r="I2514" s="41"/>
      <c r="J2514" s="41"/>
      <c r="K2514" s="41"/>
      <c r="L2514" s="41"/>
      <c r="M2514" s="41"/>
    </row>
    <row r="2515" spans="1:13">
      <c r="E2515" s="84"/>
      <c r="F2515" s="76"/>
      <c r="I2515" s="40"/>
      <c r="K2515" s="41"/>
      <c r="L2515" s="41"/>
      <c r="M2515" s="40"/>
    </row>
    <row r="2516" spans="1:13">
      <c r="C2516" s="41"/>
      <c r="E2516" s="84"/>
      <c r="F2516" s="76"/>
      <c r="I2516" s="40"/>
      <c r="K2516" s="41"/>
      <c r="L2516" s="41"/>
      <c r="M2516" s="40"/>
    </row>
    <row r="2517" spans="1:13">
      <c r="E2517" s="76"/>
      <c r="F2517" s="76"/>
      <c r="G2517" s="41"/>
      <c r="H2517" s="41"/>
      <c r="I2517" s="40"/>
      <c r="J2517" s="77"/>
      <c r="K2517" s="41"/>
      <c r="L2517" s="41"/>
      <c r="M2517" s="40"/>
    </row>
    <row r="2518" spans="1:13">
      <c r="E2518" s="76"/>
      <c r="F2518" s="76"/>
      <c r="G2518" s="41"/>
      <c r="H2518" s="41"/>
      <c r="I2518" s="77"/>
      <c r="J2518" s="77"/>
      <c r="K2518" s="41"/>
      <c r="L2518" s="41"/>
      <c r="M2518" s="40"/>
    </row>
    <row r="2519" spans="1:13">
      <c r="E2519" s="76"/>
      <c r="F2519" s="76"/>
      <c r="G2519" s="40"/>
      <c r="H2519" s="40"/>
      <c r="I2519" s="40"/>
      <c r="J2519" s="77"/>
      <c r="K2519" s="41"/>
      <c r="L2519" s="41"/>
      <c r="M2519" s="40"/>
    </row>
    <row r="2520" spans="1:13">
      <c r="B2520" s="86"/>
      <c r="E2520" s="76"/>
      <c r="F2520" s="76"/>
      <c r="I2520" s="40"/>
      <c r="K2520" s="40"/>
      <c r="L2520" s="40"/>
      <c r="M2520" s="40"/>
    </row>
    <row r="2521" spans="1:13">
      <c r="E2521" s="76"/>
      <c r="F2521" s="76"/>
    </row>
    <row r="2522" spans="1:13">
      <c r="E2522" s="76"/>
      <c r="F2522" s="76"/>
    </row>
    <row r="2523" spans="1:13">
      <c r="E2523" s="76"/>
      <c r="F2523" s="76"/>
      <c r="G2523" s="40"/>
      <c r="H2523" s="77"/>
      <c r="M2523" s="40"/>
    </row>
    <row r="2524" spans="1:13">
      <c r="E2524" s="76"/>
      <c r="F2524" s="76"/>
      <c r="G2524" s="41"/>
      <c r="H2524" s="41"/>
      <c r="I2524" s="41"/>
      <c r="J2524" s="41"/>
      <c r="K2524" s="40"/>
      <c r="M2524" s="40"/>
    </row>
    <row r="2525" spans="1:13">
      <c r="E2525" s="76"/>
      <c r="F2525" s="76"/>
      <c r="G2525" s="41"/>
      <c r="H2525" s="41"/>
      <c r="I2525" s="40"/>
      <c r="K2525" s="41"/>
      <c r="L2525" s="41"/>
      <c r="M2525" s="77"/>
    </row>
    <row r="2526" spans="1:13">
      <c r="E2526" s="76"/>
      <c r="F2526" s="76"/>
      <c r="G2526" s="40"/>
      <c r="H2526" s="40"/>
      <c r="I2526" s="40"/>
      <c r="K2526" s="41"/>
      <c r="L2526" s="41"/>
      <c r="M2526" s="40"/>
    </row>
    <row r="2527" spans="1:13">
      <c r="E2527" s="84"/>
      <c r="F2527" s="76"/>
      <c r="I2527" s="40"/>
      <c r="K2527" s="41"/>
      <c r="L2527" s="41"/>
      <c r="M2527" s="40"/>
    </row>
    <row r="2528" spans="1:13">
      <c r="E2528" s="84"/>
      <c r="F2528" s="76"/>
      <c r="I2528" s="40"/>
      <c r="K2528" s="41"/>
      <c r="L2528" s="41"/>
      <c r="M2528" s="40"/>
    </row>
    <row r="2529" spans="2:13">
      <c r="E2529" s="76"/>
      <c r="F2529" s="76"/>
      <c r="G2529" s="41"/>
      <c r="H2529" s="41"/>
      <c r="I2529" s="40"/>
      <c r="J2529" s="77"/>
      <c r="K2529" s="41"/>
      <c r="L2529" s="41"/>
      <c r="M2529" s="40"/>
    </row>
    <row r="2530" spans="2:13">
      <c r="E2530" s="76"/>
      <c r="F2530" s="76"/>
      <c r="G2530" s="41"/>
      <c r="H2530" s="41"/>
      <c r="I2530" s="77"/>
      <c r="J2530" s="77"/>
      <c r="K2530" s="41"/>
      <c r="L2530" s="41"/>
      <c r="M2530" s="40"/>
    </row>
    <row r="2531" spans="2:13">
      <c r="E2531" s="76"/>
      <c r="F2531" s="76"/>
      <c r="G2531" s="40"/>
      <c r="H2531" s="40"/>
      <c r="I2531" s="40"/>
      <c r="J2531" s="77"/>
      <c r="K2531" s="41"/>
      <c r="L2531" s="41"/>
      <c r="M2531" s="40"/>
    </row>
    <row r="2532" spans="2:13">
      <c r="B2532" s="86"/>
      <c r="E2532" s="76"/>
      <c r="F2532" s="76"/>
      <c r="I2532" s="40"/>
      <c r="K2532" s="40"/>
      <c r="L2532" s="40"/>
      <c r="M2532" s="40"/>
    </row>
    <row r="2533" spans="2:13">
      <c r="E2533" s="76"/>
      <c r="F2533" s="76"/>
    </row>
    <row r="2534" spans="2:13">
      <c r="E2534" s="76"/>
      <c r="F2534" s="76"/>
    </row>
    <row r="2535" spans="2:13">
      <c r="E2535" s="76"/>
      <c r="F2535" s="76"/>
      <c r="G2535" s="40"/>
      <c r="H2535" s="77"/>
      <c r="M2535" s="40"/>
    </row>
    <row r="2536" spans="2:13">
      <c r="E2536" s="76"/>
      <c r="F2536" s="76"/>
      <c r="G2536" s="41"/>
      <c r="H2536" s="41"/>
      <c r="I2536" s="41"/>
      <c r="J2536" s="41"/>
      <c r="K2536" s="40"/>
      <c r="M2536" s="40"/>
    </row>
    <row r="2537" spans="2:13">
      <c r="E2537" s="76"/>
      <c r="F2537" s="76"/>
      <c r="G2537" s="41"/>
      <c r="H2537" s="41"/>
      <c r="I2537" s="40"/>
      <c r="K2537" s="41"/>
      <c r="L2537" s="41"/>
      <c r="M2537" s="77"/>
    </row>
    <row r="2538" spans="2:13">
      <c r="E2538" s="76"/>
      <c r="F2538" s="76"/>
      <c r="G2538" s="40"/>
      <c r="H2538" s="40"/>
      <c r="I2538" s="40"/>
      <c r="K2538" s="41"/>
      <c r="L2538" s="41"/>
      <c r="M2538" s="40"/>
    </row>
    <row r="2539" spans="2:13">
      <c r="E2539" s="84"/>
      <c r="F2539" s="76"/>
      <c r="I2539" s="40"/>
      <c r="K2539" s="41"/>
      <c r="L2539" s="41"/>
      <c r="M2539" s="40"/>
    </row>
    <row r="2540" spans="2:13">
      <c r="E2540" s="84"/>
      <c r="F2540" s="76"/>
      <c r="I2540" s="40"/>
      <c r="K2540" s="41"/>
      <c r="L2540" s="41"/>
      <c r="M2540" s="40"/>
    </row>
    <row r="2541" spans="2:13">
      <c r="E2541" s="76"/>
      <c r="F2541" s="76"/>
      <c r="G2541" s="41"/>
      <c r="H2541" s="41"/>
      <c r="I2541" s="40"/>
      <c r="J2541" s="77"/>
      <c r="K2541" s="41"/>
      <c r="L2541" s="41"/>
      <c r="M2541" s="40"/>
    </row>
    <row r="2542" spans="2:13">
      <c r="E2542" s="76"/>
      <c r="F2542" s="76"/>
      <c r="G2542" s="41"/>
      <c r="H2542" s="41"/>
      <c r="I2542" s="77"/>
      <c r="J2542" s="77"/>
      <c r="K2542" s="41"/>
      <c r="L2542" s="41"/>
      <c r="M2542" s="40"/>
    </row>
    <row r="2543" spans="2:13">
      <c r="E2543" s="76"/>
      <c r="F2543" s="76"/>
      <c r="G2543" s="40"/>
      <c r="H2543" s="40"/>
      <c r="I2543" s="40"/>
      <c r="J2543" s="77"/>
      <c r="K2543" s="41"/>
      <c r="L2543" s="41"/>
      <c r="M2543" s="40"/>
    </row>
    <row r="2544" spans="2:13">
      <c r="B2544" s="86"/>
      <c r="E2544" s="76"/>
      <c r="F2544" s="76"/>
      <c r="I2544" s="40"/>
      <c r="K2544" s="40"/>
      <c r="L2544" s="40"/>
      <c r="M2544" s="40"/>
    </row>
    <row r="2545" spans="1:13">
      <c r="E2545" s="76"/>
      <c r="F2545" s="76"/>
    </row>
    <row r="2546" spans="1:13">
      <c r="E2546" s="76"/>
      <c r="F2546" s="76"/>
    </row>
    <row r="2547" spans="1:13">
      <c r="E2547" s="76"/>
      <c r="F2547" s="76"/>
      <c r="G2547" s="40"/>
      <c r="H2547" s="77"/>
      <c r="M2547" s="40"/>
    </row>
    <row r="2548" spans="1:13">
      <c r="E2548" s="76"/>
      <c r="F2548" s="76"/>
      <c r="G2548" s="41"/>
      <c r="H2548" s="41"/>
      <c r="I2548" s="41"/>
      <c r="J2548" s="41"/>
      <c r="K2548" s="40"/>
      <c r="M2548" s="40"/>
    </row>
    <row r="2549" spans="1:13">
      <c r="A2549" s="41"/>
      <c r="B2549" s="41"/>
      <c r="D2549" s="41"/>
      <c r="E2549" s="41"/>
      <c r="F2549" s="41"/>
      <c r="G2549" s="41"/>
      <c r="H2549" s="41"/>
      <c r="I2549" s="41"/>
      <c r="J2549" s="41"/>
      <c r="K2549" s="41"/>
      <c r="L2549" s="41"/>
      <c r="M2549" s="41"/>
    </row>
    <row r="2550" spans="1:13">
      <c r="E2550" s="76"/>
      <c r="F2550" s="76"/>
      <c r="G2550" s="41"/>
      <c r="H2550" s="41"/>
      <c r="I2550" s="40"/>
      <c r="K2550" s="41"/>
      <c r="L2550" s="41"/>
      <c r="M2550" s="77"/>
    </row>
    <row r="2551" spans="1:13">
      <c r="C2551" s="41"/>
      <c r="E2551" s="76"/>
      <c r="F2551" s="76"/>
      <c r="G2551" s="40"/>
      <c r="H2551" s="40"/>
      <c r="I2551" s="40"/>
      <c r="K2551" s="41"/>
      <c r="L2551" s="41"/>
      <c r="M2551" s="40"/>
    </row>
    <row r="2552" spans="1:13">
      <c r="E2552" s="84"/>
      <c r="F2552" s="76"/>
      <c r="I2552" s="40"/>
      <c r="K2552" s="41"/>
      <c r="L2552" s="41"/>
      <c r="M2552" s="40"/>
    </row>
    <row r="2553" spans="1:13">
      <c r="E2553" s="84"/>
      <c r="F2553" s="76"/>
      <c r="I2553" s="40"/>
      <c r="K2553" s="41"/>
      <c r="L2553" s="41"/>
      <c r="M2553" s="40"/>
    </row>
    <row r="2554" spans="1:13">
      <c r="E2554" s="76"/>
      <c r="F2554" s="76"/>
      <c r="G2554" s="41"/>
      <c r="H2554" s="41"/>
      <c r="I2554" s="40"/>
      <c r="J2554" s="77"/>
      <c r="K2554" s="41"/>
      <c r="L2554" s="41"/>
      <c r="M2554" s="40"/>
    </row>
    <row r="2555" spans="1:13">
      <c r="E2555" s="76"/>
      <c r="F2555" s="76"/>
      <c r="G2555" s="41"/>
      <c r="H2555" s="41"/>
      <c r="I2555" s="77"/>
      <c r="J2555" s="77"/>
      <c r="K2555" s="41"/>
      <c r="L2555" s="41"/>
      <c r="M2555" s="40"/>
    </row>
    <row r="2556" spans="1:13">
      <c r="E2556" s="76"/>
      <c r="F2556" s="76"/>
      <c r="G2556" s="40"/>
      <c r="H2556" s="40"/>
      <c r="I2556" s="40"/>
      <c r="J2556" s="77"/>
      <c r="K2556" s="41"/>
      <c r="L2556" s="41"/>
      <c r="M2556" s="40"/>
    </row>
    <row r="2557" spans="1:13">
      <c r="B2557" s="86"/>
      <c r="E2557" s="76"/>
      <c r="F2557" s="76"/>
      <c r="I2557" s="40"/>
      <c r="K2557" s="40"/>
      <c r="L2557" s="40"/>
      <c r="M2557" s="40"/>
    </row>
    <row r="2558" spans="1:13">
      <c r="E2558" s="76"/>
      <c r="F2558" s="76"/>
    </row>
    <row r="2559" spans="1:13">
      <c r="E2559" s="76"/>
      <c r="F2559" s="76"/>
    </row>
    <row r="2560" spans="1:13">
      <c r="E2560" s="76"/>
      <c r="F2560" s="76"/>
      <c r="G2560" s="40"/>
      <c r="H2560" s="77"/>
      <c r="M2560" s="40"/>
    </row>
    <row r="2561" spans="2:13">
      <c r="E2561" s="76"/>
      <c r="F2561" s="76"/>
      <c r="G2561" s="41"/>
      <c r="H2561" s="41"/>
      <c r="I2561" s="41"/>
      <c r="J2561" s="41"/>
      <c r="K2561" s="40"/>
      <c r="M2561" s="40"/>
    </row>
    <row r="2562" spans="2:13">
      <c r="E2562" s="76"/>
      <c r="F2562" s="76"/>
      <c r="G2562" s="41"/>
      <c r="H2562" s="41"/>
      <c r="I2562" s="40"/>
      <c r="K2562" s="41"/>
      <c r="L2562" s="41"/>
      <c r="M2562" s="77"/>
    </row>
    <row r="2563" spans="2:13">
      <c r="E2563" s="76"/>
      <c r="F2563" s="76"/>
      <c r="G2563" s="40"/>
      <c r="H2563" s="40"/>
      <c r="I2563" s="40"/>
      <c r="K2563" s="41"/>
      <c r="L2563" s="41"/>
      <c r="M2563" s="40"/>
    </row>
    <row r="2564" spans="2:13">
      <c r="E2564" s="84"/>
      <c r="F2564" s="76"/>
      <c r="I2564" s="40"/>
      <c r="K2564" s="41"/>
      <c r="L2564" s="41"/>
      <c r="M2564" s="40"/>
    </row>
    <row r="2565" spans="2:13">
      <c r="E2565" s="84"/>
      <c r="F2565" s="76"/>
      <c r="I2565" s="40"/>
      <c r="K2565" s="41"/>
      <c r="L2565" s="41"/>
      <c r="M2565" s="40"/>
    </row>
    <row r="2566" spans="2:13">
      <c r="E2566" s="76"/>
      <c r="F2566" s="76"/>
      <c r="G2566" s="41"/>
      <c r="H2566" s="41"/>
      <c r="I2566" s="40"/>
      <c r="J2566" s="77"/>
      <c r="K2566" s="41"/>
      <c r="L2566" s="41"/>
      <c r="M2566" s="40"/>
    </row>
    <row r="2567" spans="2:13">
      <c r="E2567" s="76"/>
      <c r="F2567" s="76"/>
      <c r="G2567" s="41"/>
      <c r="H2567" s="41"/>
      <c r="I2567" s="77"/>
      <c r="J2567" s="77"/>
      <c r="K2567" s="41"/>
      <c r="L2567" s="41"/>
      <c r="M2567" s="40"/>
    </row>
    <row r="2568" spans="2:13">
      <c r="E2568" s="76"/>
      <c r="F2568" s="76"/>
      <c r="G2568" s="40"/>
      <c r="H2568" s="40"/>
      <c r="I2568" s="40"/>
      <c r="J2568" s="77"/>
      <c r="K2568" s="41"/>
      <c r="L2568" s="41"/>
      <c r="M2568" s="40"/>
    </row>
    <row r="2569" spans="2:13">
      <c r="B2569" s="86"/>
      <c r="E2569" s="76"/>
      <c r="F2569" s="76"/>
      <c r="I2569" s="40"/>
      <c r="K2569" s="40"/>
      <c r="L2569" s="40"/>
      <c r="M2569" s="40"/>
    </row>
    <row r="2570" spans="2:13">
      <c r="E2570" s="76"/>
      <c r="F2570" s="76"/>
    </row>
    <row r="2571" spans="2:13">
      <c r="E2571" s="76"/>
      <c r="F2571" s="76"/>
      <c r="G2571" s="40"/>
      <c r="H2571" s="77"/>
      <c r="M2571" s="40"/>
    </row>
    <row r="2572" spans="2:13">
      <c r="E2572" s="76"/>
      <c r="F2572" s="76"/>
      <c r="G2572" s="40"/>
      <c r="H2572" s="77"/>
      <c r="M2572" s="40"/>
    </row>
    <row r="2573" spans="2:13">
      <c r="E2573" s="76"/>
      <c r="F2573" s="76"/>
      <c r="G2573" s="41"/>
      <c r="H2573" s="41"/>
      <c r="I2573" s="41"/>
      <c r="J2573" s="41"/>
      <c r="K2573" s="40"/>
      <c r="M2573" s="40"/>
    </row>
    <row r="2574" spans="2:13">
      <c r="E2574" s="76"/>
      <c r="F2574" s="76"/>
      <c r="G2574" s="41"/>
      <c r="H2574" s="41"/>
      <c r="I2574" s="40"/>
      <c r="K2574" s="41"/>
      <c r="L2574" s="41"/>
      <c r="M2574" s="77"/>
    </row>
    <row r="2575" spans="2:13">
      <c r="E2575" s="76"/>
      <c r="F2575" s="76"/>
      <c r="G2575" s="40"/>
      <c r="H2575" s="40"/>
      <c r="I2575" s="40"/>
      <c r="K2575" s="41"/>
      <c r="L2575" s="41"/>
      <c r="M2575" s="40"/>
    </row>
    <row r="2576" spans="2:13">
      <c r="E2576" s="84"/>
      <c r="F2576" s="76"/>
      <c r="I2576" s="40"/>
      <c r="K2576" s="41"/>
      <c r="L2576" s="41"/>
      <c r="M2576" s="40"/>
    </row>
    <row r="2577" spans="1:13">
      <c r="E2577" s="84"/>
      <c r="F2577" s="76"/>
      <c r="I2577" s="40"/>
      <c r="K2577" s="41"/>
      <c r="L2577" s="41"/>
      <c r="M2577" s="40"/>
    </row>
    <row r="2578" spans="1:13">
      <c r="E2578" s="76"/>
      <c r="F2578" s="76"/>
      <c r="G2578" s="41"/>
      <c r="H2578" s="41"/>
      <c r="I2578" s="40"/>
      <c r="J2578" s="77"/>
      <c r="K2578" s="41"/>
      <c r="L2578" s="41"/>
      <c r="M2578" s="40"/>
    </row>
    <row r="2579" spans="1:13">
      <c r="E2579" s="76"/>
      <c r="F2579" s="76"/>
      <c r="G2579" s="41"/>
      <c r="H2579" s="41"/>
      <c r="I2579" s="77"/>
      <c r="J2579" s="77"/>
      <c r="K2579" s="41"/>
      <c r="L2579" s="41"/>
      <c r="M2579" s="40"/>
    </row>
    <row r="2580" spans="1:13">
      <c r="E2580" s="76"/>
      <c r="F2580" s="76"/>
      <c r="G2580" s="40"/>
      <c r="H2580" s="40"/>
      <c r="I2580" s="40"/>
      <c r="J2580" s="77"/>
      <c r="K2580" s="41"/>
      <c r="L2580" s="41"/>
      <c r="M2580" s="40"/>
    </row>
    <row r="2581" spans="1:13">
      <c r="B2581" s="86"/>
      <c r="E2581" s="76"/>
      <c r="F2581" s="76"/>
      <c r="I2581" s="40"/>
      <c r="K2581" s="40"/>
      <c r="L2581" s="40"/>
      <c r="M2581" s="40"/>
    </row>
    <row r="2582" spans="1:13">
      <c r="E2582" s="76"/>
      <c r="F2582" s="76"/>
    </row>
    <row r="2583" spans="1:13">
      <c r="E2583" s="76"/>
      <c r="F2583" s="76"/>
      <c r="G2583" s="40"/>
      <c r="H2583" s="77"/>
      <c r="M2583" s="40"/>
    </row>
    <row r="2584" spans="1:13">
      <c r="A2584" s="41"/>
      <c r="B2584" s="41"/>
      <c r="D2584" s="41"/>
      <c r="E2584" s="41"/>
      <c r="F2584" s="41"/>
      <c r="G2584" s="41"/>
      <c r="H2584" s="41"/>
      <c r="I2584" s="41"/>
      <c r="J2584" s="41"/>
      <c r="K2584" s="41"/>
      <c r="L2584" s="41"/>
      <c r="M2584" s="41"/>
    </row>
    <row r="2585" spans="1:13">
      <c r="E2585" s="76"/>
      <c r="F2585" s="76"/>
      <c r="G2585" s="40"/>
      <c r="H2585" s="77"/>
      <c r="M2585" s="40"/>
    </row>
    <row r="2586" spans="1:13">
      <c r="C2586" s="41"/>
      <c r="E2586" s="76"/>
      <c r="F2586" s="76"/>
      <c r="G2586" s="41"/>
      <c r="H2586" s="41"/>
      <c r="I2586" s="41"/>
      <c r="J2586" s="41"/>
      <c r="K2586" s="40"/>
      <c r="M2586" s="40"/>
    </row>
    <row r="2587" spans="1:13">
      <c r="E2587" s="76"/>
      <c r="F2587" s="76"/>
      <c r="G2587" s="41"/>
      <c r="H2587" s="41"/>
      <c r="I2587" s="40"/>
      <c r="K2587" s="41"/>
      <c r="L2587" s="41"/>
      <c r="M2587" s="77"/>
    </row>
    <row r="2588" spans="1:13">
      <c r="E2588" s="76"/>
      <c r="F2588" s="76"/>
      <c r="G2588" s="40"/>
      <c r="H2588" s="40"/>
      <c r="I2588" s="40"/>
      <c r="K2588" s="41"/>
      <c r="L2588" s="41"/>
      <c r="M2588" s="40"/>
    </row>
    <row r="2589" spans="1:13">
      <c r="E2589" s="84"/>
      <c r="F2589" s="76"/>
      <c r="I2589" s="40"/>
      <c r="K2589" s="41"/>
      <c r="L2589" s="41"/>
      <c r="M2589" s="40"/>
    </row>
    <row r="2590" spans="1:13">
      <c r="E2590" s="84"/>
      <c r="F2590" s="76"/>
      <c r="I2590" s="40"/>
      <c r="K2590" s="41"/>
      <c r="L2590" s="41"/>
      <c r="M2590" s="40"/>
    </row>
    <row r="2591" spans="1:13">
      <c r="E2591" s="76"/>
      <c r="F2591" s="76"/>
      <c r="G2591" s="41"/>
      <c r="H2591" s="41"/>
      <c r="I2591" s="40"/>
      <c r="J2591" s="77"/>
      <c r="K2591" s="41"/>
      <c r="L2591" s="41"/>
      <c r="M2591" s="40"/>
    </row>
    <row r="2592" spans="1:13">
      <c r="E2592" s="76"/>
      <c r="F2592" s="76"/>
      <c r="G2592" s="41"/>
      <c r="H2592" s="41"/>
      <c r="I2592" s="77"/>
      <c r="J2592" s="77"/>
      <c r="K2592" s="41"/>
      <c r="L2592" s="41"/>
      <c r="M2592" s="40"/>
    </row>
    <row r="2593" spans="2:13">
      <c r="E2593" s="76"/>
      <c r="F2593" s="76"/>
      <c r="G2593" s="40"/>
      <c r="H2593" s="40"/>
      <c r="I2593" s="40"/>
      <c r="J2593" s="77"/>
      <c r="K2593" s="41"/>
      <c r="L2593" s="41"/>
      <c r="M2593" s="40"/>
    </row>
    <row r="2594" spans="2:13">
      <c r="B2594" s="86"/>
      <c r="E2594" s="76"/>
      <c r="F2594" s="76"/>
      <c r="I2594" s="40"/>
      <c r="K2594" s="40"/>
      <c r="L2594" s="40"/>
      <c r="M2594" s="40"/>
    </row>
    <row r="2595" spans="2:13">
      <c r="E2595" s="76"/>
      <c r="F2595" s="76"/>
    </row>
    <row r="2596" spans="2:13">
      <c r="E2596" s="76"/>
      <c r="F2596" s="76"/>
    </row>
    <row r="2597" spans="2:13">
      <c r="E2597" s="76"/>
      <c r="F2597" s="76"/>
      <c r="G2597" s="40"/>
      <c r="H2597" s="77"/>
      <c r="M2597" s="40"/>
    </row>
    <row r="2598" spans="2:13">
      <c r="E2598" s="76"/>
      <c r="F2598" s="76"/>
      <c r="G2598" s="41"/>
      <c r="H2598" s="41"/>
      <c r="I2598" s="41"/>
      <c r="J2598" s="41"/>
      <c r="K2598" s="40"/>
      <c r="M2598" s="40"/>
    </row>
    <row r="2599" spans="2:13">
      <c r="E2599" s="76"/>
      <c r="F2599" s="76"/>
      <c r="G2599" s="41"/>
      <c r="H2599" s="41"/>
      <c r="I2599" s="40"/>
      <c r="K2599" s="41"/>
      <c r="L2599" s="41"/>
      <c r="M2599" s="77"/>
    </row>
    <row r="2600" spans="2:13">
      <c r="E2600" s="76"/>
      <c r="F2600" s="76"/>
      <c r="G2600" s="40"/>
      <c r="H2600" s="40"/>
      <c r="I2600" s="40"/>
      <c r="K2600" s="41"/>
      <c r="L2600" s="41"/>
      <c r="M2600" s="40"/>
    </row>
    <row r="2601" spans="2:13">
      <c r="E2601" s="84"/>
      <c r="F2601" s="76"/>
      <c r="I2601" s="40"/>
      <c r="K2601" s="41"/>
      <c r="L2601" s="41"/>
      <c r="M2601" s="40"/>
    </row>
    <row r="2602" spans="2:13">
      <c r="E2602" s="84"/>
      <c r="F2602" s="76"/>
      <c r="I2602" s="40"/>
      <c r="K2602" s="41"/>
      <c r="L2602" s="41"/>
      <c r="M2602" s="40"/>
    </row>
    <row r="2603" spans="2:13">
      <c r="E2603" s="76"/>
      <c r="F2603" s="76"/>
      <c r="G2603" s="41"/>
      <c r="H2603" s="41"/>
      <c r="I2603" s="40"/>
      <c r="J2603" s="77"/>
      <c r="K2603" s="41"/>
      <c r="L2603" s="41"/>
      <c r="M2603" s="40"/>
    </row>
    <row r="2604" spans="2:13">
      <c r="E2604" s="76"/>
      <c r="F2604" s="76"/>
      <c r="G2604" s="41"/>
      <c r="H2604" s="41"/>
      <c r="I2604" s="77"/>
      <c r="J2604" s="77"/>
      <c r="K2604" s="41"/>
      <c r="L2604" s="41"/>
      <c r="M2604" s="40"/>
    </row>
    <row r="2605" spans="2:13">
      <c r="E2605" s="76"/>
      <c r="F2605" s="76"/>
      <c r="G2605" s="40"/>
      <c r="H2605" s="40"/>
      <c r="I2605" s="40"/>
      <c r="J2605" s="77"/>
      <c r="K2605" s="41"/>
      <c r="L2605" s="41"/>
      <c r="M2605" s="40"/>
    </row>
    <row r="2606" spans="2:13">
      <c r="B2606" s="86"/>
      <c r="E2606" s="76"/>
      <c r="F2606" s="76"/>
      <c r="I2606" s="40"/>
      <c r="K2606" s="40"/>
      <c r="L2606" s="40"/>
      <c r="M2606" s="40"/>
    </row>
    <row r="2607" spans="2:13">
      <c r="E2607" s="76"/>
      <c r="F2607" s="76"/>
    </row>
    <row r="2608" spans="2:13">
      <c r="E2608" s="76"/>
      <c r="F2608" s="76"/>
      <c r="G2608" s="40"/>
      <c r="H2608" s="77"/>
      <c r="M2608" s="40"/>
    </row>
    <row r="2609" spans="1:13">
      <c r="E2609" s="76"/>
      <c r="F2609" s="76"/>
      <c r="G2609" s="40"/>
      <c r="H2609" s="77"/>
      <c r="M2609" s="40"/>
    </row>
    <row r="2610" spans="1:13">
      <c r="E2610" s="76"/>
      <c r="F2610" s="76"/>
      <c r="G2610" s="41"/>
      <c r="H2610" s="41"/>
      <c r="I2610" s="41"/>
      <c r="J2610" s="41"/>
      <c r="K2610" s="40"/>
      <c r="M2610" s="40"/>
    </row>
    <row r="2611" spans="1:13">
      <c r="E2611" s="76"/>
      <c r="F2611" s="76"/>
      <c r="G2611" s="41"/>
      <c r="H2611" s="41"/>
      <c r="I2611" s="40"/>
      <c r="K2611" s="41"/>
      <c r="L2611" s="41"/>
      <c r="M2611" s="77"/>
    </row>
    <row r="2612" spans="1:13">
      <c r="E2612" s="76"/>
      <c r="F2612" s="76"/>
      <c r="G2612" s="40"/>
      <c r="H2612" s="40"/>
      <c r="I2612" s="40"/>
      <c r="K2612" s="41"/>
      <c r="L2612" s="41"/>
      <c r="M2612" s="40"/>
    </row>
    <row r="2613" spans="1:13">
      <c r="E2613" s="84"/>
      <c r="F2613" s="76"/>
      <c r="I2613" s="40"/>
      <c r="K2613" s="41"/>
      <c r="L2613" s="41"/>
      <c r="M2613" s="40"/>
    </row>
    <row r="2614" spans="1:13">
      <c r="E2614" s="84"/>
      <c r="F2614" s="76"/>
      <c r="I2614" s="40"/>
      <c r="K2614" s="41"/>
      <c r="L2614" s="41"/>
      <c r="M2614" s="40"/>
    </row>
    <row r="2615" spans="1:13">
      <c r="E2615" s="76"/>
      <c r="F2615" s="76"/>
      <c r="G2615" s="41"/>
      <c r="H2615" s="41"/>
      <c r="I2615" s="40"/>
      <c r="J2615" s="77"/>
      <c r="K2615" s="41"/>
      <c r="L2615" s="41"/>
      <c r="M2615" s="40"/>
    </row>
    <row r="2616" spans="1:13">
      <c r="E2616" s="76"/>
      <c r="F2616" s="76"/>
      <c r="G2616" s="41"/>
      <c r="H2616" s="41"/>
      <c r="I2616" s="77"/>
      <c r="J2616" s="77"/>
      <c r="K2616" s="41"/>
      <c r="L2616" s="41"/>
      <c r="M2616" s="40"/>
    </row>
    <row r="2617" spans="1:13">
      <c r="E2617" s="76"/>
      <c r="F2617" s="76"/>
      <c r="G2617" s="40"/>
      <c r="H2617" s="40"/>
      <c r="I2617" s="40"/>
      <c r="J2617" s="77"/>
      <c r="K2617" s="41"/>
      <c r="L2617" s="41"/>
      <c r="M2617" s="40"/>
    </row>
    <row r="2618" spans="1:13">
      <c r="B2618" s="86"/>
      <c r="E2618" s="76"/>
      <c r="F2618" s="76"/>
      <c r="I2618" s="40"/>
      <c r="K2618" s="40"/>
      <c r="L2618" s="40"/>
      <c r="M2618" s="40"/>
    </row>
    <row r="2619" spans="1:13">
      <c r="A2619" s="41"/>
      <c r="B2619" s="41"/>
      <c r="D2619" s="41"/>
      <c r="E2619" s="41"/>
      <c r="F2619" s="41"/>
      <c r="G2619" s="41"/>
      <c r="H2619" s="41"/>
      <c r="I2619" s="41"/>
      <c r="J2619" s="41"/>
      <c r="K2619" s="41"/>
      <c r="L2619" s="41"/>
      <c r="M2619" s="41"/>
    </row>
    <row r="2620" spans="1:13">
      <c r="E2620" s="76"/>
      <c r="F2620" s="76"/>
    </row>
    <row r="2621" spans="1:13">
      <c r="C2621" s="41"/>
      <c r="E2621" s="76"/>
      <c r="F2621" s="76"/>
      <c r="G2621" s="40"/>
      <c r="H2621" s="77"/>
      <c r="M2621" s="40"/>
    </row>
    <row r="2622" spans="1:13">
      <c r="E2622" s="76"/>
      <c r="F2622" s="76"/>
      <c r="G2622" s="40"/>
      <c r="H2622" s="77"/>
      <c r="M2622" s="40"/>
    </row>
    <row r="2623" spans="1:13">
      <c r="E2623" s="76"/>
      <c r="F2623" s="76"/>
      <c r="G2623" s="41"/>
      <c r="H2623" s="41"/>
      <c r="I2623" s="41"/>
      <c r="J2623" s="41"/>
      <c r="K2623" s="40"/>
      <c r="M2623" s="40"/>
    </row>
    <row r="2624" spans="1:13">
      <c r="E2624" s="76"/>
      <c r="F2624" s="76"/>
      <c r="G2624" s="41"/>
      <c r="H2624" s="41"/>
      <c r="I2624" s="40"/>
      <c r="K2624" s="41"/>
      <c r="L2624" s="41"/>
      <c r="M2624" s="77"/>
    </row>
    <row r="2625" spans="2:13">
      <c r="E2625" s="76"/>
      <c r="F2625" s="76"/>
      <c r="G2625" s="40"/>
      <c r="H2625" s="40"/>
      <c r="I2625" s="40"/>
      <c r="K2625" s="41"/>
      <c r="L2625" s="41"/>
      <c r="M2625" s="40"/>
    </row>
    <row r="2626" spans="2:13">
      <c r="E2626" s="84"/>
      <c r="F2626" s="76"/>
      <c r="I2626" s="40"/>
      <c r="K2626" s="41"/>
      <c r="L2626" s="41"/>
      <c r="M2626" s="40"/>
    </row>
    <row r="2627" spans="2:13">
      <c r="E2627" s="84"/>
      <c r="F2627" s="76"/>
      <c r="I2627" s="40"/>
      <c r="K2627" s="41"/>
      <c r="L2627" s="41"/>
      <c r="M2627" s="40"/>
    </row>
    <row r="2628" spans="2:13">
      <c r="E2628" s="76"/>
      <c r="F2628" s="76"/>
      <c r="G2628" s="41"/>
      <c r="H2628" s="41"/>
      <c r="I2628" s="40"/>
      <c r="J2628" s="77"/>
      <c r="K2628" s="41"/>
      <c r="L2628" s="41"/>
      <c r="M2628" s="40"/>
    </row>
    <row r="2629" spans="2:13">
      <c r="E2629" s="76"/>
      <c r="F2629" s="76"/>
      <c r="G2629" s="41"/>
      <c r="H2629" s="41"/>
      <c r="I2629" s="77"/>
      <c r="J2629" s="77"/>
      <c r="K2629" s="41"/>
      <c r="L2629" s="41"/>
      <c r="M2629" s="40"/>
    </row>
    <row r="2630" spans="2:13">
      <c r="E2630" s="76"/>
      <c r="F2630" s="76"/>
      <c r="G2630" s="40"/>
      <c r="H2630" s="40"/>
      <c r="I2630" s="40"/>
      <c r="J2630" s="77"/>
      <c r="K2630" s="41"/>
      <c r="L2630" s="41"/>
      <c r="M2630" s="40"/>
    </row>
    <row r="2631" spans="2:13">
      <c r="B2631" s="86"/>
      <c r="E2631" s="76"/>
      <c r="F2631" s="76"/>
      <c r="I2631" s="40"/>
      <c r="K2631" s="40"/>
      <c r="L2631" s="40"/>
      <c r="M2631" s="40"/>
    </row>
    <row r="2632" spans="2:13">
      <c r="E2632" s="76"/>
      <c r="F2632" s="76"/>
    </row>
    <row r="2633" spans="2:13">
      <c r="E2633" s="76"/>
      <c r="F2633" s="76"/>
      <c r="G2633" s="40"/>
      <c r="H2633" s="77"/>
      <c r="M2633" s="40"/>
    </row>
    <row r="2634" spans="2:13">
      <c r="E2634" s="76"/>
      <c r="F2634" s="76"/>
      <c r="G2634" s="40"/>
      <c r="H2634" s="77"/>
      <c r="M2634" s="40"/>
    </row>
    <row r="2635" spans="2:13">
      <c r="E2635" s="76"/>
      <c r="F2635" s="76"/>
      <c r="G2635" s="41"/>
      <c r="H2635" s="41"/>
      <c r="I2635" s="41"/>
      <c r="J2635" s="41"/>
      <c r="K2635" s="40"/>
      <c r="M2635" s="40"/>
    </row>
    <row r="2636" spans="2:13">
      <c r="E2636" s="76"/>
      <c r="F2636" s="76"/>
      <c r="G2636" s="41"/>
      <c r="H2636" s="41"/>
      <c r="I2636" s="40"/>
      <c r="K2636" s="41"/>
      <c r="L2636" s="41"/>
      <c r="M2636" s="77"/>
    </row>
    <row r="2637" spans="2:13">
      <c r="E2637" s="76"/>
      <c r="F2637" s="76"/>
      <c r="G2637" s="40"/>
      <c r="H2637" s="40"/>
      <c r="I2637" s="40"/>
      <c r="K2637" s="41"/>
      <c r="L2637" s="41"/>
      <c r="M2637" s="40"/>
    </row>
    <row r="2638" spans="2:13">
      <c r="E2638" s="84"/>
      <c r="F2638" s="76"/>
      <c r="I2638" s="40"/>
      <c r="K2638" s="41"/>
      <c r="L2638" s="41"/>
      <c r="M2638" s="40"/>
    </row>
    <row r="2639" spans="2:13">
      <c r="E2639" s="84"/>
      <c r="F2639" s="76"/>
      <c r="I2639" s="40"/>
      <c r="K2639" s="41"/>
      <c r="L2639" s="41"/>
      <c r="M2639" s="40"/>
    </row>
    <row r="2640" spans="2:13">
      <c r="E2640" s="76"/>
      <c r="F2640" s="76"/>
      <c r="G2640" s="41"/>
      <c r="H2640" s="41"/>
      <c r="I2640" s="40"/>
      <c r="J2640" s="77"/>
      <c r="K2640" s="41"/>
      <c r="L2640" s="41"/>
      <c r="M2640" s="40"/>
    </row>
    <row r="2641" spans="1:13">
      <c r="E2641" s="76"/>
      <c r="F2641" s="76"/>
      <c r="G2641" s="41"/>
      <c r="H2641" s="41"/>
      <c r="I2641" s="77"/>
      <c r="J2641" s="77"/>
      <c r="K2641" s="41"/>
      <c r="L2641" s="41"/>
      <c r="M2641" s="40"/>
    </row>
    <row r="2642" spans="1:13">
      <c r="E2642" s="76"/>
      <c r="F2642" s="76"/>
      <c r="G2642" s="40"/>
      <c r="H2642" s="40"/>
      <c r="I2642" s="40"/>
      <c r="J2642" s="77"/>
      <c r="K2642" s="41"/>
      <c r="L2642" s="41"/>
      <c r="M2642" s="40"/>
    </row>
    <row r="2643" spans="1:13">
      <c r="B2643" s="86"/>
      <c r="E2643" s="76"/>
      <c r="F2643" s="76"/>
      <c r="I2643" s="40"/>
      <c r="K2643" s="40"/>
      <c r="L2643" s="40"/>
      <c r="M2643" s="40"/>
    </row>
    <row r="2644" spans="1:13">
      <c r="E2644" s="76"/>
      <c r="F2644" s="76"/>
    </row>
    <row r="2645" spans="1:13">
      <c r="E2645" s="76"/>
      <c r="F2645" s="76"/>
      <c r="G2645" s="40"/>
      <c r="H2645" s="77"/>
      <c r="M2645" s="40"/>
    </row>
    <row r="2646" spans="1:13">
      <c r="E2646" s="76"/>
      <c r="F2646" s="76"/>
      <c r="G2646" s="40"/>
      <c r="H2646" s="77"/>
      <c r="M2646" s="40"/>
    </row>
    <row r="2647" spans="1:13">
      <c r="E2647" s="76"/>
      <c r="F2647" s="76"/>
      <c r="G2647" s="41"/>
      <c r="H2647" s="41"/>
      <c r="I2647" s="41"/>
      <c r="J2647" s="41"/>
      <c r="K2647" s="40"/>
      <c r="M2647" s="40"/>
    </row>
    <row r="2648" spans="1:13">
      <c r="E2648" s="76"/>
      <c r="F2648" s="76"/>
      <c r="G2648" s="41"/>
      <c r="H2648" s="41"/>
      <c r="I2648" s="40"/>
      <c r="K2648" s="41"/>
      <c r="L2648" s="41"/>
      <c r="M2648" s="77"/>
    </row>
    <row r="2649" spans="1:13">
      <c r="E2649" s="76"/>
      <c r="F2649" s="76"/>
      <c r="G2649" s="40"/>
      <c r="H2649" s="40"/>
      <c r="I2649" s="40"/>
      <c r="K2649" s="41"/>
      <c r="L2649" s="41"/>
      <c r="M2649" s="40"/>
    </row>
    <row r="2650" spans="1:13">
      <c r="E2650" s="84"/>
      <c r="F2650" s="76"/>
      <c r="I2650" s="40"/>
      <c r="K2650" s="41"/>
      <c r="L2650" s="41"/>
      <c r="M2650" s="40"/>
    </row>
    <row r="2651" spans="1:13">
      <c r="E2651" s="84"/>
      <c r="F2651" s="76"/>
      <c r="I2651" s="40"/>
      <c r="K2651" s="41"/>
      <c r="L2651" s="41"/>
      <c r="M2651" s="40"/>
    </row>
    <row r="2652" spans="1:13">
      <c r="E2652" s="76"/>
      <c r="F2652" s="76"/>
      <c r="G2652" s="41"/>
      <c r="H2652" s="41"/>
      <c r="I2652" s="40"/>
      <c r="J2652" s="77"/>
      <c r="K2652" s="41"/>
      <c r="L2652" s="41"/>
      <c r="M2652" s="40"/>
    </row>
    <row r="2653" spans="1:13">
      <c r="E2653" s="76"/>
      <c r="F2653" s="76"/>
      <c r="G2653" s="41"/>
      <c r="H2653" s="41"/>
      <c r="I2653" s="77"/>
      <c r="J2653" s="77"/>
      <c r="K2653" s="41"/>
      <c r="L2653" s="41"/>
      <c r="M2653" s="40"/>
    </row>
    <row r="2654" spans="1:13">
      <c r="A2654" s="41"/>
      <c r="B2654" s="41"/>
      <c r="D2654" s="41"/>
      <c r="E2654" s="41"/>
      <c r="F2654" s="41"/>
      <c r="G2654" s="41"/>
      <c r="H2654" s="41"/>
      <c r="I2654" s="41"/>
      <c r="J2654" s="41"/>
      <c r="K2654" s="41"/>
      <c r="L2654" s="41"/>
      <c r="M2654" s="41"/>
    </row>
    <row r="2655" spans="1:13">
      <c r="E2655" s="76"/>
      <c r="F2655" s="76"/>
      <c r="G2655" s="40"/>
      <c r="H2655" s="40"/>
      <c r="I2655" s="40"/>
      <c r="J2655" s="77"/>
      <c r="K2655" s="41"/>
      <c r="L2655" s="41"/>
      <c r="M2655" s="40"/>
    </row>
    <row r="2656" spans="1:13">
      <c r="B2656" s="86"/>
      <c r="C2656" s="41"/>
      <c r="E2656" s="76"/>
      <c r="F2656" s="76"/>
      <c r="I2656" s="40"/>
      <c r="K2656" s="40"/>
      <c r="L2656" s="40"/>
      <c r="M2656" s="40"/>
    </row>
    <row r="2657" spans="2:13">
      <c r="E2657" s="76"/>
      <c r="F2657" s="76"/>
    </row>
    <row r="2658" spans="2:13">
      <c r="E2658" s="76"/>
      <c r="F2658" s="76"/>
      <c r="G2658" s="40"/>
      <c r="H2658" s="77"/>
      <c r="M2658" s="40"/>
    </row>
    <row r="2659" spans="2:13">
      <c r="E2659" s="76"/>
      <c r="F2659" s="76"/>
      <c r="G2659" s="40"/>
      <c r="H2659" s="77"/>
      <c r="M2659" s="40"/>
    </row>
    <row r="2660" spans="2:13">
      <c r="E2660" s="76"/>
      <c r="F2660" s="76"/>
      <c r="G2660" s="41"/>
      <c r="H2660" s="41"/>
      <c r="I2660" s="41"/>
      <c r="J2660" s="41"/>
      <c r="K2660" s="40"/>
      <c r="M2660" s="40"/>
    </row>
    <row r="2661" spans="2:13">
      <c r="E2661" s="76"/>
      <c r="F2661" s="76"/>
      <c r="G2661" s="41"/>
      <c r="H2661" s="41"/>
      <c r="I2661" s="40"/>
      <c r="K2661" s="41"/>
      <c r="L2661" s="41"/>
      <c r="M2661" s="77"/>
    </row>
    <row r="2662" spans="2:13">
      <c r="E2662" s="76"/>
      <c r="F2662" s="76"/>
      <c r="G2662" s="40"/>
      <c r="H2662" s="40"/>
      <c r="I2662" s="40"/>
      <c r="K2662" s="41"/>
      <c r="L2662" s="41"/>
      <c r="M2662" s="40"/>
    </row>
    <row r="2663" spans="2:13">
      <c r="E2663" s="84"/>
      <c r="F2663" s="76"/>
      <c r="I2663" s="40"/>
      <c r="K2663" s="41"/>
      <c r="L2663" s="41"/>
      <c r="M2663" s="40"/>
    </row>
    <row r="2664" spans="2:13">
      <c r="E2664" s="84"/>
      <c r="F2664" s="76"/>
      <c r="I2664" s="40"/>
      <c r="K2664" s="41"/>
      <c r="L2664" s="41"/>
      <c r="M2664" s="40"/>
    </row>
    <row r="2665" spans="2:13">
      <c r="E2665" s="76"/>
      <c r="F2665" s="76"/>
      <c r="G2665" s="41"/>
      <c r="H2665" s="41"/>
      <c r="I2665" s="40"/>
      <c r="J2665" s="77"/>
      <c r="K2665" s="41"/>
      <c r="L2665" s="41"/>
      <c r="M2665" s="40"/>
    </row>
    <row r="2666" spans="2:13">
      <c r="E2666" s="76"/>
      <c r="F2666" s="76"/>
      <c r="G2666" s="41"/>
      <c r="H2666" s="41"/>
      <c r="I2666" s="77"/>
      <c r="J2666" s="77"/>
      <c r="K2666" s="41"/>
      <c r="L2666" s="41"/>
      <c r="M2666" s="40"/>
    </row>
    <row r="2667" spans="2:13">
      <c r="E2667" s="76"/>
      <c r="F2667" s="76"/>
      <c r="G2667" s="40"/>
      <c r="H2667" s="40"/>
      <c r="I2667" s="40"/>
      <c r="J2667" s="77"/>
      <c r="K2667" s="41"/>
      <c r="L2667" s="41"/>
      <c r="M2667" s="40"/>
    </row>
    <row r="2668" spans="2:13">
      <c r="B2668" s="86"/>
      <c r="E2668" s="76"/>
      <c r="F2668" s="76"/>
      <c r="I2668" s="40"/>
      <c r="K2668" s="40"/>
      <c r="L2668" s="40"/>
      <c r="M2668" s="40"/>
    </row>
    <row r="2669" spans="2:13">
      <c r="E2669" s="76"/>
      <c r="F2669" s="76"/>
    </row>
    <row r="2670" spans="2:13">
      <c r="E2670" s="76"/>
      <c r="F2670" s="76"/>
      <c r="G2670" s="40"/>
      <c r="H2670" s="77"/>
      <c r="M2670" s="40"/>
    </row>
    <row r="2671" spans="2:13">
      <c r="E2671" s="76"/>
      <c r="F2671" s="76"/>
      <c r="G2671" s="40"/>
      <c r="H2671" s="77"/>
      <c r="M2671" s="40"/>
    </row>
    <row r="2672" spans="2:13">
      <c r="E2672" s="76"/>
      <c r="F2672" s="76"/>
      <c r="G2672" s="41"/>
      <c r="H2672" s="41"/>
      <c r="I2672" s="41"/>
      <c r="J2672" s="41"/>
      <c r="K2672" s="40"/>
      <c r="M2672" s="40"/>
    </row>
    <row r="2673" spans="2:13">
      <c r="E2673" s="76"/>
      <c r="F2673" s="76"/>
      <c r="G2673" s="41"/>
      <c r="H2673" s="41"/>
      <c r="I2673" s="40"/>
      <c r="K2673" s="41"/>
      <c r="L2673" s="41"/>
      <c r="M2673" s="77"/>
    </row>
    <row r="2674" spans="2:13">
      <c r="E2674" s="76"/>
      <c r="F2674" s="76"/>
      <c r="G2674" s="40"/>
      <c r="H2674" s="40"/>
      <c r="I2674" s="40"/>
      <c r="K2674" s="41"/>
      <c r="L2674" s="41"/>
      <c r="M2674" s="40"/>
    </row>
    <row r="2675" spans="2:13">
      <c r="E2675" s="84"/>
      <c r="F2675" s="76"/>
      <c r="I2675" s="40"/>
      <c r="K2675" s="41"/>
      <c r="L2675" s="41"/>
      <c r="M2675" s="40"/>
    </row>
    <row r="2676" spans="2:13">
      <c r="E2676" s="84"/>
      <c r="F2676" s="76"/>
      <c r="I2676" s="40"/>
      <c r="K2676" s="41"/>
      <c r="L2676" s="41"/>
      <c r="M2676" s="40"/>
    </row>
    <row r="2677" spans="2:13">
      <c r="E2677" s="76"/>
      <c r="F2677" s="76"/>
      <c r="G2677" s="41"/>
      <c r="H2677" s="41"/>
      <c r="I2677" s="40"/>
      <c r="J2677" s="77"/>
      <c r="K2677" s="41"/>
      <c r="L2677" s="41"/>
      <c r="M2677" s="40"/>
    </row>
    <row r="2678" spans="2:13">
      <c r="E2678" s="76"/>
      <c r="F2678" s="76"/>
      <c r="G2678" s="41"/>
      <c r="H2678" s="41"/>
      <c r="I2678" s="77"/>
      <c r="J2678" s="77"/>
      <c r="K2678" s="41"/>
      <c r="L2678" s="41"/>
      <c r="M2678" s="40"/>
    </row>
    <row r="2679" spans="2:13">
      <c r="E2679" s="76"/>
      <c r="F2679" s="76"/>
      <c r="G2679" s="40"/>
      <c r="H2679" s="40"/>
      <c r="I2679" s="40"/>
      <c r="J2679" s="77"/>
      <c r="K2679" s="41"/>
      <c r="L2679" s="41"/>
      <c r="M2679" s="40"/>
    </row>
    <row r="2680" spans="2:13">
      <c r="B2680" s="86"/>
      <c r="E2680" s="76"/>
      <c r="F2680" s="76"/>
      <c r="I2680" s="40"/>
      <c r="K2680" s="40"/>
      <c r="L2680" s="40"/>
      <c r="M2680" s="40"/>
    </row>
    <row r="2681" spans="2:13">
      <c r="E2681" s="76"/>
      <c r="F2681" s="76"/>
    </row>
    <row r="2682" spans="2:13">
      <c r="E2682" s="76"/>
      <c r="F2682" s="76"/>
      <c r="G2682" s="40"/>
      <c r="H2682" s="77"/>
      <c r="M2682" s="40"/>
    </row>
    <row r="2683" spans="2:13">
      <c r="E2683" s="76"/>
      <c r="F2683" s="76"/>
      <c r="G2683" s="40"/>
      <c r="H2683" s="77"/>
      <c r="M2683" s="40"/>
    </row>
    <row r="2684" spans="2:13">
      <c r="E2684" s="76"/>
      <c r="F2684" s="76"/>
      <c r="G2684" s="41"/>
      <c r="H2684" s="41"/>
      <c r="I2684" s="41"/>
      <c r="J2684" s="41"/>
      <c r="K2684" s="40"/>
      <c r="M2684" s="40"/>
    </row>
    <row r="2685" spans="2:13">
      <c r="E2685" s="76"/>
      <c r="F2685" s="76"/>
      <c r="G2685" s="41"/>
      <c r="H2685" s="41"/>
      <c r="I2685" s="40"/>
      <c r="K2685" s="41"/>
      <c r="L2685" s="41"/>
      <c r="M2685" s="77"/>
    </row>
    <row r="2686" spans="2:13">
      <c r="E2686" s="76"/>
      <c r="F2686" s="76"/>
      <c r="G2686" s="40"/>
      <c r="H2686" s="40"/>
      <c r="I2686" s="40"/>
      <c r="K2686" s="41"/>
      <c r="L2686" s="41"/>
      <c r="M2686" s="40"/>
    </row>
    <row r="2687" spans="2:13">
      <c r="E2687" s="84"/>
      <c r="F2687" s="76"/>
      <c r="I2687" s="40"/>
      <c r="K2687" s="41"/>
      <c r="L2687" s="41"/>
      <c r="M2687" s="40"/>
    </row>
    <row r="2688" spans="2:13">
      <c r="E2688" s="84"/>
      <c r="F2688" s="76"/>
      <c r="I2688" s="40"/>
      <c r="K2688" s="41"/>
      <c r="L2688" s="41"/>
      <c r="M2688" s="40"/>
    </row>
    <row r="2689" spans="1:13">
      <c r="A2689" s="41"/>
      <c r="B2689" s="41"/>
      <c r="D2689" s="41"/>
      <c r="E2689" s="41"/>
      <c r="F2689" s="41"/>
      <c r="G2689" s="41"/>
      <c r="H2689" s="41"/>
      <c r="I2689" s="41"/>
      <c r="J2689" s="41"/>
      <c r="K2689" s="41"/>
      <c r="L2689" s="41"/>
      <c r="M2689" s="41"/>
    </row>
    <row r="2690" spans="1:13">
      <c r="E2690" s="76"/>
      <c r="F2690" s="76"/>
      <c r="G2690" s="41"/>
      <c r="H2690" s="41"/>
      <c r="I2690" s="40"/>
      <c r="J2690" s="77"/>
      <c r="K2690" s="41"/>
      <c r="L2690" s="41"/>
      <c r="M2690" s="40"/>
    </row>
    <row r="2691" spans="1:13">
      <c r="C2691" s="41"/>
      <c r="E2691" s="76"/>
      <c r="F2691" s="76"/>
      <c r="G2691" s="41"/>
      <c r="H2691" s="41"/>
      <c r="I2691" s="77"/>
      <c r="J2691" s="77"/>
      <c r="K2691" s="41"/>
      <c r="L2691" s="41"/>
      <c r="M2691" s="40"/>
    </row>
    <row r="2692" spans="1:13">
      <c r="E2692" s="76"/>
      <c r="F2692" s="76"/>
      <c r="G2692" s="40"/>
      <c r="H2692" s="40"/>
      <c r="I2692" s="40"/>
      <c r="J2692" s="77"/>
      <c r="K2692" s="41"/>
      <c r="L2692" s="41"/>
      <c r="M2692" s="40"/>
    </row>
    <row r="2693" spans="1:13">
      <c r="B2693" s="86"/>
      <c r="E2693" s="76"/>
      <c r="F2693" s="76"/>
      <c r="I2693" s="40"/>
      <c r="K2693" s="40"/>
      <c r="L2693" s="40"/>
      <c r="M2693" s="40"/>
    </row>
    <row r="2694" spans="1:13">
      <c r="E2694" s="76"/>
      <c r="F2694" s="76"/>
    </row>
    <row r="2695" spans="1:13">
      <c r="E2695" s="76"/>
      <c r="F2695" s="76"/>
      <c r="G2695" s="40"/>
      <c r="H2695" s="77"/>
      <c r="M2695" s="40"/>
    </row>
    <row r="2696" spans="1:13">
      <c r="E2696" s="76"/>
      <c r="F2696" s="76"/>
      <c r="G2696" s="40"/>
      <c r="H2696" s="77"/>
      <c r="M2696" s="40"/>
    </row>
    <row r="2697" spans="1:13">
      <c r="E2697" s="76"/>
      <c r="F2697" s="76"/>
      <c r="G2697" s="41"/>
      <c r="H2697" s="41"/>
      <c r="I2697" s="41"/>
      <c r="J2697" s="41"/>
      <c r="K2697" s="40"/>
      <c r="M2697" s="40"/>
    </row>
    <row r="2698" spans="1:13">
      <c r="E2698" s="76"/>
      <c r="F2698" s="76"/>
      <c r="G2698" s="41"/>
      <c r="H2698" s="41"/>
      <c r="I2698" s="40"/>
      <c r="K2698" s="41"/>
      <c r="L2698" s="41"/>
      <c r="M2698" s="77"/>
    </row>
    <row r="2699" spans="1:13">
      <c r="E2699" s="76"/>
      <c r="F2699" s="76"/>
      <c r="G2699" s="40"/>
      <c r="H2699" s="40"/>
      <c r="I2699" s="40"/>
      <c r="K2699" s="41"/>
      <c r="L2699" s="41"/>
      <c r="M2699" s="40"/>
    </row>
    <row r="2700" spans="1:13">
      <c r="E2700" s="84"/>
      <c r="F2700" s="76"/>
      <c r="I2700" s="40"/>
      <c r="K2700" s="41"/>
      <c r="L2700" s="41"/>
      <c r="M2700" s="40"/>
    </row>
    <row r="2701" spans="1:13">
      <c r="E2701" s="84"/>
      <c r="F2701" s="76"/>
      <c r="I2701" s="40"/>
      <c r="K2701" s="41"/>
      <c r="L2701" s="41"/>
      <c r="M2701" s="40"/>
    </row>
    <row r="2702" spans="1:13">
      <c r="E2702" s="76"/>
      <c r="F2702" s="76"/>
      <c r="G2702" s="41"/>
      <c r="H2702" s="41"/>
      <c r="I2702" s="40"/>
      <c r="J2702" s="77"/>
      <c r="K2702" s="41"/>
      <c r="L2702" s="41"/>
      <c r="M2702" s="40"/>
    </row>
    <row r="2703" spans="1:13">
      <c r="E2703" s="76"/>
      <c r="F2703" s="76"/>
      <c r="G2703" s="41"/>
      <c r="H2703" s="41"/>
      <c r="I2703" s="77"/>
      <c r="J2703" s="77"/>
      <c r="K2703" s="41"/>
      <c r="L2703" s="41"/>
      <c r="M2703" s="40"/>
    </row>
    <row r="2704" spans="1:13">
      <c r="E2704" s="76"/>
      <c r="F2704" s="76"/>
      <c r="G2704" s="40"/>
      <c r="H2704" s="40"/>
      <c r="I2704" s="40"/>
      <c r="J2704" s="77"/>
      <c r="K2704" s="41"/>
      <c r="L2704" s="41"/>
      <c r="M2704" s="40"/>
    </row>
    <row r="2705" spans="2:13">
      <c r="B2705" s="86"/>
      <c r="E2705" s="76"/>
      <c r="F2705" s="76"/>
      <c r="I2705" s="40"/>
      <c r="K2705" s="40"/>
      <c r="L2705" s="40"/>
      <c r="M2705" s="40"/>
    </row>
    <row r="2706" spans="2:13">
      <c r="E2706" s="76"/>
      <c r="F2706" s="76"/>
    </row>
    <row r="2707" spans="2:13">
      <c r="E2707" s="76"/>
      <c r="F2707" s="76"/>
      <c r="G2707" s="40"/>
      <c r="H2707" s="77"/>
      <c r="M2707" s="40"/>
    </row>
    <row r="2708" spans="2:13">
      <c r="E2708" s="76"/>
      <c r="F2708" s="76"/>
      <c r="G2708" s="40"/>
      <c r="H2708" s="77"/>
      <c r="M2708" s="40"/>
    </row>
    <row r="2709" spans="2:13">
      <c r="E2709" s="76"/>
      <c r="F2709" s="76"/>
      <c r="G2709" s="41"/>
      <c r="H2709" s="41"/>
      <c r="I2709" s="41"/>
      <c r="J2709" s="41"/>
      <c r="K2709" s="40"/>
      <c r="M2709" s="40"/>
    </row>
    <row r="2710" spans="2:13">
      <c r="E2710" s="76"/>
      <c r="F2710" s="76"/>
      <c r="G2710" s="41"/>
      <c r="H2710" s="41"/>
      <c r="I2710" s="40"/>
      <c r="K2710" s="41"/>
      <c r="L2710" s="41"/>
      <c r="M2710" s="77"/>
    </row>
    <row r="2711" spans="2:13">
      <c r="E2711" s="76"/>
      <c r="F2711" s="76"/>
      <c r="G2711" s="40"/>
      <c r="H2711" s="40"/>
      <c r="I2711" s="40"/>
      <c r="K2711" s="41"/>
      <c r="L2711" s="41"/>
      <c r="M2711" s="40"/>
    </row>
    <row r="2712" spans="2:13">
      <c r="E2712" s="84"/>
      <c r="F2712" s="76"/>
      <c r="I2712" s="40"/>
      <c r="K2712" s="41"/>
      <c r="L2712" s="41"/>
      <c r="M2712" s="40"/>
    </row>
    <row r="2713" spans="2:13">
      <c r="E2713" s="84"/>
      <c r="F2713" s="76"/>
      <c r="I2713" s="40"/>
      <c r="K2713" s="41"/>
      <c r="L2713" s="41"/>
      <c r="M2713" s="40"/>
    </row>
    <row r="2714" spans="2:13">
      <c r="E2714" s="76"/>
      <c r="F2714" s="76"/>
      <c r="G2714" s="41"/>
      <c r="H2714" s="41"/>
      <c r="I2714" s="40"/>
      <c r="J2714" s="77"/>
      <c r="K2714" s="41"/>
      <c r="L2714" s="41"/>
      <c r="M2714" s="40"/>
    </row>
    <row r="2715" spans="2:13">
      <c r="E2715" s="76"/>
      <c r="F2715" s="76"/>
      <c r="G2715" s="41"/>
      <c r="H2715" s="41"/>
      <c r="I2715" s="77"/>
      <c r="J2715" s="77"/>
      <c r="K2715" s="41"/>
      <c r="L2715" s="41"/>
      <c r="M2715" s="40"/>
    </row>
    <row r="2716" spans="2:13">
      <c r="E2716" s="76"/>
      <c r="F2716" s="76"/>
      <c r="G2716" s="40"/>
      <c r="H2716" s="40"/>
      <c r="I2716" s="40"/>
      <c r="J2716" s="77"/>
      <c r="K2716" s="41"/>
      <c r="L2716" s="41"/>
      <c r="M2716" s="40"/>
    </row>
    <row r="2717" spans="2:13">
      <c r="B2717" s="86"/>
      <c r="E2717" s="76"/>
      <c r="F2717" s="76"/>
      <c r="I2717" s="40"/>
      <c r="K2717" s="40"/>
      <c r="L2717" s="40"/>
      <c r="M2717" s="40"/>
    </row>
    <row r="2718" spans="2:13">
      <c r="E2718" s="76"/>
      <c r="F2718" s="76"/>
    </row>
    <row r="2719" spans="2:13">
      <c r="E2719" s="76"/>
      <c r="F2719" s="76"/>
      <c r="G2719" s="40"/>
      <c r="H2719" s="77"/>
      <c r="M2719" s="40"/>
    </row>
    <row r="2720" spans="2:13">
      <c r="E2720" s="76"/>
      <c r="F2720" s="76"/>
      <c r="G2720" s="40"/>
      <c r="H2720" s="77"/>
      <c r="M2720" s="40"/>
    </row>
    <row r="2721" spans="1:13">
      <c r="E2721" s="76"/>
      <c r="F2721" s="76"/>
      <c r="G2721" s="41"/>
      <c r="H2721" s="41"/>
      <c r="I2721" s="41"/>
      <c r="J2721" s="41"/>
      <c r="K2721" s="40"/>
      <c r="M2721" s="40"/>
    </row>
    <row r="2722" spans="1:13">
      <c r="E2722" s="76"/>
      <c r="F2722" s="76"/>
      <c r="G2722" s="41"/>
      <c r="H2722" s="41"/>
      <c r="I2722" s="40"/>
      <c r="K2722" s="41"/>
      <c r="L2722" s="41"/>
      <c r="M2722" s="77"/>
    </row>
    <row r="2723" spans="1:13">
      <c r="E2723" s="76"/>
      <c r="F2723" s="76"/>
      <c r="G2723" s="40"/>
      <c r="H2723" s="40"/>
      <c r="I2723" s="40"/>
      <c r="K2723" s="41"/>
      <c r="L2723" s="41"/>
      <c r="M2723" s="40"/>
    </row>
    <row r="2724" spans="1:13">
      <c r="A2724" s="41"/>
      <c r="B2724" s="41"/>
      <c r="D2724" s="41"/>
      <c r="E2724" s="41"/>
      <c r="F2724" s="41"/>
      <c r="G2724" s="41"/>
      <c r="H2724" s="41"/>
      <c r="I2724" s="41"/>
      <c r="J2724" s="41"/>
      <c r="K2724" s="41"/>
      <c r="L2724" s="41"/>
      <c r="M2724" s="41"/>
    </row>
    <row r="2725" spans="1:13">
      <c r="E2725" s="84"/>
      <c r="F2725" s="76"/>
      <c r="I2725" s="40"/>
      <c r="K2725" s="41"/>
      <c r="L2725" s="41"/>
      <c r="M2725" s="40"/>
    </row>
    <row r="2726" spans="1:13">
      <c r="C2726" s="41"/>
      <c r="E2726" s="84"/>
      <c r="F2726" s="76"/>
      <c r="I2726" s="40"/>
      <c r="K2726" s="41"/>
      <c r="L2726" s="41"/>
      <c r="M2726" s="40"/>
    </row>
    <row r="2727" spans="1:13">
      <c r="E2727" s="76"/>
      <c r="F2727" s="76"/>
      <c r="G2727" s="41"/>
      <c r="H2727" s="41"/>
      <c r="I2727" s="40"/>
      <c r="J2727" s="77"/>
      <c r="K2727" s="41"/>
      <c r="L2727" s="41"/>
      <c r="M2727" s="40"/>
    </row>
    <row r="2728" spans="1:13">
      <c r="E2728" s="76"/>
      <c r="F2728" s="76"/>
      <c r="G2728" s="41"/>
      <c r="H2728" s="41"/>
      <c r="I2728" s="77"/>
      <c r="J2728" s="77"/>
      <c r="K2728" s="41"/>
      <c r="L2728" s="41"/>
      <c r="M2728" s="40"/>
    </row>
    <row r="2729" spans="1:13">
      <c r="E2729" s="76"/>
      <c r="F2729" s="76"/>
      <c r="G2729" s="40"/>
      <c r="H2729" s="40"/>
      <c r="I2729" s="40"/>
      <c r="J2729" s="77"/>
      <c r="K2729" s="41"/>
      <c r="L2729" s="41"/>
      <c r="M2729" s="40"/>
    </row>
    <row r="2730" spans="1:13">
      <c r="B2730" s="86"/>
      <c r="E2730" s="76"/>
      <c r="F2730" s="76"/>
      <c r="I2730" s="40"/>
      <c r="K2730" s="40"/>
      <c r="L2730" s="40"/>
      <c r="M2730" s="40"/>
    </row>
    <row r="2731" spans="1:13">
      <c r="E2731" s="76"/>
      <c r="F2731" s="76"/>
    </row>
    <row r="2732" spans="1:13">
      <c r="E2732" s="76"/>
      <c r="F2732" s="76"/>
      <c r="G2732" s="40"/>
      <c r="H2732" s="77"/>
      <c r="M2732" s="40"/>
    </row>
    <row r="2733" spans="1:13">
      <c r="E2733" s="76"/>
      <c r="F2733" s="76"/>
      <c r="G2733" s="40"/>
      <c r="H2733" s="77"/>
      <c r="M2733" s="40"/>
    </row>
    <row r="2734" spans="1:13">
      <c r="E2734" s="76"/>
      <c r="F2734" s="76"/>
      <c r="G2734" s="41"/>
      <c r="H2734" s="41"/>
      <c r="I2734" s="41"/>
      <c r="J2734" s="41"/>
      <c r="K2734" s="40"/>
      <c r="M2734" s="40"/>
    </row>
    <row r="2735" spans="1:13">
      <c r="E2735" s="76"/>
      <c r="F2735" s="76"/>
      <c r="G2735" s="41"/>
      <c r="H2735" s="41"/>
      <c r="I2735" s="40"/>
      <c r="K2735" s="41"/>
      <c r="L2735" s="41"/>
      <c r="M2735" s="77"/>
    </row>
    <row r="2736" spans="1:13">
      <c r="E2736" s="76"/>
      <c r="F2736" s="76"/>
      <c r="G2736" s="40"/>
      <c r="H2736" s="40"/>
      <c r="I2736" s="40"/>
      <c r="K2736" s="41"/>
      <c r="L2736" s="41"/>
      <c r="M2736" s="40"/>
    </row>
    <row r="2737" spans="2:13">
      <c r="E2737" s="84"/>
      <c r="F2737" s="76"/>
      <c r="I2737" s="40"/>
      <c r="K2737" s="41"/>
      <c r="L2737" s="41"/>
      <c r="M2737" s="40"/>
    </row>
    <row r="2738" spans="2:13">
      <c r="E2738" s="84"/>
      <c r="F2738" s="76"/>
      <c r="I2738" s="40"/>
      <c r="K2738" s="41"/>
      <c r="L2738" s="41"/>
      <c r="M2738" s="40"/>
    </row>
    <row r="2739" spans="2:13">
      <c r="E2739" s="76"/>
      <c r="F2739" s="76"/>
      <c r="G2739" s="41"/>
      <c r="H2739" s="41"/>
      <c r="I2739" s="40"/>
      <c r="J2739" s="77"/>
      <c r="K2739" s="41"/>
      <c r="L2739" s="41"/>
      <c r="M2739" s="40"/>
    </row>
    <row r="2740" spans="2:13">
      <c r="E2740" s="76"/>
      <c r="F2740" s="76"/>
      <c r="G2740" s="41"/>
      <c r="H2740" s="41"/>
      <c r="I2740" s="77"/>
      <c r="J2740" s="77"/>
      <c r="K2740" s="41"/>
      <c r="L2740" s="41"/>
      <c r="M2740" s="40"/>
    </row>
    <row r="2741" spans="2:13">
      <c r="E2741" s="76"/>
      <c r="F2741" s="76"/>
      <c r="G2741" s="40"/>
      <c r="H2741" s="40"/>
      <c r="I2741" s="40"/>
      <c r="J2741" s="77"/>
      <c r="K2741" s="41"/>
      <c r="L2741" s="41"/>
      <c r="M2741" s="40"/>
    </row>
    <row r="2742" spans="2:13">
      <c r="B2742" s="86"/>
      <c r="E2742" s="76"/>
      <c r="F2742" s="76"/>
      <c r="I2742" s="40"/>
      <c r="K2742" s="40"/>
      <c r="L2742" s="40"/>
      <c r="M2742" s="40"/>
    </row>
    <row r="2743" spans="2:13">
      <c r="E2743" s="76"/>
      <c r="F2743" s="76"/>
    </row>
    <row r="2744" spans="2:13">
      <c r="E2744" s="76"/>
      <c r="F2744" s="76"/>
    </row>
    <row r="2745" spans="2:13">
      <c r="E2745" s="76"/>
      <c r="F2745" s="76"/>
      <c r="G2745" s="40"/>
      <c r="H2745" s="77"/>
      <c r="M2745" s="40"/>
    </row>
    <row r="2746" spans="2:13">
      <c r="E2746" s="76"/>
      <c r="F2746" s="76"/>
      <c r="G2746" s="41"/>
      <c r="H2746" s="41"/>
      <c r="I2746" s="41"/>
      <c r="J2746" s="41"/>
      <c r="K2746" s="40"/>
      <c r="M2746" s="40"/>
    </row>
    <row r="2747" spans="2:13">
      <c r="E2747" s="76"/>
      <c r="F2747" s="76"/>
      <c r="G2747" s="41"/>
      <c r="H2747" s="41"/>
      <c r="I2747" s="40"/>
      <c r="K2747" s="41"/>
      <c r="L2747" s="41"/>
      <c r="M2747" s="77"/>
    </row>
    <row r="2748" spans="2:13">
      <c r="E2748" s="76"/>
      <c r="F2748" s="76"/>
      <c r="G2748" s="40"/>
      <c r="H2748" s="40"/>
      <c r="I2748" s="40"/>
      <c r="K2748" s="41"/>
      <c r="L2748" s="41"/>
      <c r="M2748" s="40"/>
    </row>
    <row r="2749" spans="2:13">
      <c r="E2749" s="84"/>
      <c r="F2749" s="76"/>
      <c r="I2749" s="40"/>
      <c r="K2749" s="41"/>
      <c r="L2749" s="41"/>
      <c r="M2749" s="40"/>
    </row>
    <row r="2750" spans="2:13">
      <c r="E2750" s="84"/>
      <c r="F2750" s="76"/>
      <c r="I2750" s="40"/>
      <c r="K2750" s="41"/>
      <c r="L2750" s="41"/>
      <c r="M2750" s="40"/>
    </row>
    <row r="2751" spans="2:13">
      <c r="E2751" s="76"/>
      <c r="F2751" s="76"/>
      <c r="G2751" s="41"/>
      <c r="H2751" s="41"/>
      <c r="I2751" s="40"/>
      <c r="J2751" s="77"/>
      <c r="K2751" s="41"/>
      <c r="L2751" s="41"/>
      <c r="M2751" s="40"/>
    </row>
    <row r="2752" spans="2:13">
      <c r="E2752" s="76"/>
      <c r="F2752" s="76"/>
      <c r="G2752" s="41"/>
      <c r="H2752" s="41"/>
      <c r="I2752" s="77"/>
      <c r="J2752" s="77"/>
      <c r="K2752" s="41"/>
      <c r="L2752" s="41"/>
      <c r="M2752" s="40"/>
    </row>
    <row r="2753" spans="1:13">
      <c r="E2753" s="76"/>
      <c r="F2753" s="76"/>
      <c r="G2753" s="40"/>
      <c r="H2753" s="40"/>
      <c r="I2753" s="40"/>
      <c r="J2753" s="77"/>
      <c r="K2753" s="41"/>
      <c r="L2753" s="41"/>
      <c r="M2753" s="40"/>
    </row>
    <row r="2754" spans="1:13">
      <c r="B2754" s="86"/>
      <c r="E2754" s="76"/>
      <c r="F2754" s="76"/>
      <c r="I2754" s="40"/>
      <c r="K2754" s="40"/>
      <c r="L2754" s="40"/>
      <c r="M2754" s="40"/>
    </row>
    <row r="2755" spans="1:13">
      <c r="E2755" s="76"/>
      <c r="F2755" s="76"/>
    </row>
    <row r="2756" spans="1:13">
      <c r="E2756" s="76"/>
      <c r="F2756" s="76"/>
      <c r="G2756" s="40"/>
      <c r="H2756" s="77"/>
      <c r="M2756" s="40"/>
    </row>
    <row r="2757" spans="1:13">
      <c r="E2757" s="76"/>
      <c r="F2757" s="76"/>
      <c r="G2757" s="40"/>
      <c r="H2757" s="77"/>
      <c r="M2757" s="40"/>
    </row>
    <row r="2758" spans="1:13">
      <c r="E2758" s="76"/>
      <c r="F2758" s="76"/>
      <c r="G2758" s="41"/>
      <c r="H2758" s="41"/>
      <c r="I2758" s="41"/>
      <c r="J2758" s="41"/>
      <c r="K2758" s="40"/>
      <c r="M2758" s="40"/>
    </row>
    <row r="2759" spans="1:13">
      <c r="A2759" s="41"/>
      <c r="B2759" s="41"/>
      <c r="D2759" s="41"/>
      <c r="E2759" s="41"/>
      <c r="F2759" s="41"/>
      <c r="G2759" s="41"/>
      <c r="H2759" s="41"/>
      <c r="I2759" s="41"/>
      <c r="J2759" s="41"/>
      <c r="K2759" s="41"/>
      <c r="L2759" s="41"/>
      <c r="M2759" s="41"/>
    </row>
    <row r="2760" spans="1:13">
      <c r="E2760" s="76"/>
      <c r="F2760" s="76"/>
      <c r="G2760" s="41"/>
      <c r="H2760" s="41"/>
      <c r="I2760" s="40"/>
      <c r="K2760" s="41"/>
      <c r="L2760" s="41"/>
      <c r="M2760" s="77"/>
    </row>
    <row r="2761" spans="1:13">
      <c r="C2761" s="41"/>
      <c r="E2761" s="76"/>
      <c r="F2761" s="76"/>
      <c r="G2761" s="40"/>
      <c r="H2761" s="40"/>
      <c r="I2761" s="40"/>
      <c r="K2761" s="41"/>
      <c r="L2761" s="41"/>
      <c r="M2761" s="40"/>
    </row>
    <row r="2762" spans="1:13">
      <c r="E2762" s="84"/>
      <c r="F2762" s="76"/>
      <c r="I2762" s="40"/>
      <c r="K2762" s="41"/>
      <c r="L2762" s="41"/>
      <c r="M2762" s="40"/>
    </row>
    <row r="2763" spans="1:13">
      <c r="E2763" s="84"/>
      <c r="F2763" s="76"/>
      <c r="I2763" s="40"/>
      <c r="K2763" s="41"/>
      <c r="L2763" s="41"/>
      <c r="M2763" s="40"/>
    </row>
    <row r="2764" spans="1:13">
      <c r="E2764" s="76"/>
      <c r="F2764" s="76"/>
      <c r="G2764" s="41"/>
      <c r="H2764" s="41"/>
      <c r="I2764" s="40"/>
      <c r="J2764" s="77"/>
      <c r="K2764" s="41"/>
      <c r="L2764" s="41"/>
      <c r="M2764" s="40"/>
    </row>
    <row r="2765" spans="1:13">
      <c r="E2765" s="76"/>
      <c r="F2765" s="76"/>
      <c r="G2765" s="41"/>
      <c r="H2765" s="41"/>
      <c r="I2765" s="77"/>
      <c r="J2765" s="77"/>
      <c r="K2765" s="41"/>
      <c r="L2765" s="41"/>
      <c r="M2765" s="40"/>
    </row>
    <row r="2766" spans="1:13">
      <c r="E2766" s="76"/>
      <c r="F2766" s="76"/>
      <c r="G2766" s="40"/>
      <c r="H2766" s="40"/>
      <c r="I2766" s="40"/>
      <c r="J2766" s="77"/>
      <c r="K2766" s="41"/>
      <c r="L2766" s="41"/>
      <c r="M2766" s="40"/>
    </row>
    <row r="2767" spans="1:13">
      <c r="B2767" s="86"/>
      <c r="E2767" s="76"/>
      <c r="F2767" s="76"/>
      <c r="I2767" s="40"/>
      <c r="K2767" s="40"/>
      <c r="L2767" s="40"/>
      <c r="M2767" s="40"/>
    </row>
    <row r="2768" spans="1:13">
      <c r="E2768" s="76"/>
      <c r="F2768" s="76"/>
    </row>
    <row r="2769" spans="2:13">
      <c r="E2769" s="76"/>
      <c r="F2769" s="76"/>
      <c r="G2769" s="40"/>
      <c r="H2769" s="77"/>
      <c r="M2769" s="40"/>
    </row>
    <row r="2770" spans="2:13">
      <c r="E2770" s="76"/>
      <c r="F2770" s="76"/>
      <c r="G2770" s="40"/>
      <c r="H2770" s="77"/>
      <c r="M2770" s="40"/>
    </row>
    <row r="2771" spans="2:13">
      <c r="E2771" s="76"/>
      <c r="F2771" s="76"/>
      <c r="G2771" s="41"/>
      <c r="H2771" s="41"/>
      <c r="I2771" s="41"/>
      <c r="J2771" s="41"/>
      <c r="K2771" s="40"/>
      <c r="M2771" s="40"/>
    </row>
    <row r="2772" spans="2:13">
      <c r="E2772" s="76"/>
      <c r="F2772" s="76"/>
      <c r="G2772" s="41"/>
      <c r="H2772" s="41"/>
      <c r="I2772" s="40"/>
      <c r="K2772" s="41"/>
      <c r="L2772" s="41"/>
      <c r="M2772" s="77"/>
    </row>
    <row r="2773" spans="2:13">
      <c r="E2773" s="76"/>
      <c r="F2773" s="76"/>
      <c r="G2773" s="40"/>
      <c r="H2773" s="40"/>
      <c r="I2773" s="40"/>
      <c r="K2773" s="41"/>
      <c r="L2773" s="41"/>
      <c r="M2773" s="40"/>
    </row>
    <row r="2774" spans="2:13">
      <c r="E2774" s="84"/>
      <c r="F2774" s="76"/>
      <c r="I2774" s="40"/>
      <c r="K2774" s="41"/>
      <c r="L2774" s="41"/>
      <c r="M2774" s="40"/>
    </row>
    <row r="2775" spans="2:13">
      <c r="E2775" s="84"/>
      <c r="F2775" s="76"/>
      <c r="I2775" s="40"/>
      <c r="K2775" s="41"/>
      <c r="L2775" s="41"/>
      <c r="M2775" s="40"/>
    </row>
    <row r="2776" spans="2:13">
      <c r="E2776" s="76"/>
      <c r="F2776" s="76"/>
      <c r="G2776" s="41"/>
      <c r="H2776" s="41"/>
      <c r="I2776" s="40"/>
      <c r="J2776" s="77"/>
      <c r="K2776" s="41"/>
      <c r="L2776" s="41"/>
      <c r="M2776" s="40"/>
    </row>
    <row r="2777" spans="2:13">
      <c r="E2777" s="76"/>
      <c r="F2777" s="76"/>
      <c r="G2777" s="41"/>
      <c r="H2777" s="41"/>
      <c r="I2777" s="77"/>
      <c r="J2777" s="77"/>
      <c r="K2777" s="41"/>
      <c r="L2777" s="41"/>
      <c r="M2777" s="40"/>
    </row>
    <row r="2778" spans="2:13">
      <c r="E2778" s="76"/>
      <c r="F2778" s="76"/>
      <c r="G2778" s="40"/>
      <c r="H2778" s="40"/>
      <c r="I2778" s="40"/>
      <c r="J2778" s="77"/>
      <c r="K2778" s="41"/>
      <c r="L2778" s="41"/>
      <c r="M2778" s="40"/>
    </row>
    <row r="2779" spans="2:13">
      <c r="B2779" s="86"/>
      <c r="E2779" s="76"/>
      <c r="F2779" s="76"/>
      <c r="I2779" s="40"/>
      <c r="K2779" s="40"/>
      <c r="L2779" s="40"/>
      <c r="M2779" s="40"/>
    </row>
    <row r="2780" spans="2:13">
      <c r="E2780" s="76"/>
      <c r="F2780" s="76"/>
    </row>
    <row r="2781" spans="2:13">
      <c r="E2781" s="76"/>
      <c r="F2781" s="76"/>
      <c r="G2781" s="40"/>
      <c r="H2781" s="77"/>
      <c r="M2781" s="40"/>
    </row>
    <row r="2782" spans="2:13">
      <c r="E2782" s="76"/>
      <c r="F2782" s="76"/>
      <c r="G2782" s="40"/>
      <c r="H2782" s="77"/>
      <c r="M2782" s="40"/>
    </row>
    <row r="2783" spans="2:13">
      <c r="E2783" s="76"/>
      <c r="F2783" s="76"/>
      <c r="G2783" s="41"/>
      <c r="H2783" s="41"/>
      <c r="I2783" s="41"/>
      <c r="J2783" s="41"/>
      <c r="K2783" s="40"/>
      <c r="M2783" s="40"/>
    </row>
    <row r="2784" spans="2:13">
      <c r="E2784" s="76"/>
      <c r="F2784" s="76"/>
      <c r="G2784" s="41"/>
      <c r="H2784" s="41"/>
      <c r="I2784" s="40"/>
      <c r="K2784" s="41"/>
      <c r="L2784" s="41"/>
      <c r="M2784" s="77"/>
    </row>
    <row r="2785" spans="1:13">
      <c r="E2785" s="76"/>
      <c r="F2785" s="76"/>
      <c r="G2785" s="40"/>
      <c r="H2785" s="40"/>
      <c r="I2785" s="40"/>
      <c r="K2785" s="41"/>
      <c r="L2785" s="41"/>
      <c r="M2785" s="40"/>
    </row>
    <row r="2786" spans="1:13">
      <c r="E2786" s="84"/>
      <c r="F2786" s="76"/>
      <c r="I2786" s="40"/>
      <c r="K2786" s="41"/>
      <c r="L2786" s="41"/>
      <c r="M2786" s="40"/>
    </row>
    <row r="2787" spans="1:13">
      <c r="E2787" s="84"/>
      <c r="F2787" s="76"/>
      <c r="I2787" s="40"/>
      <c r="K2787" s="41"/>
      <c r="L2787" s="41"/>
      <c r="M2787" s="40"/>
    </row>
    <row r="2788" spans="1:13">
      <c r="E2788" s="76"/>
      <c r="F2788" s="76"/>
      <c r="G2788" s="41"/>
      <c r="H2788" s="41"/>
      <c r="I2788" s="40"/>
      <c r="J2788" s="77"/>
      <c r="K2788" s="41"/>
      <c r="L2788" s="41"/>
      <c r="M2788" s="40"/>
    </row>
    <row r="2789" spans="1:13">
      <c r="E2789" s="76"/>
      <c r="F2789" s="76"/>
      <c r="G2789" s="41"/>
      <c r="H2789" s="41"/>
      <c r="I2789" s="77"/>
      <c r="J2789" s="77"/>
      <c r="K2789" s="41"/>
      <c r="L2789" s="41"/>
      <c r="M2789" s="40"/>
    </row>
    <row r="2790" spans="1:13">
      <c r="E2790" s="76"/>
      <c r="F2790" s="76"/>
      <c r="G2790" s="40"/>
      <c r="H2790" s="40"/>
      <c r="I2790" s="40"/>
      <c r="J2790" s="77"/>
      <c r="K2790" s="41"/>
      <c r="L2790" s="41"/>
      <c r="M2790" s="40"/>
    </row>
    <row r="2791" spans="1:13">
      <c r="B2791" s="86"/>
      <c r="E2791" s="76"/>
      <c r="F2791" s="76"/>
      <c r="I2791" s="40"/>
      <c r="K2791" s="40"/>
      <c r="L2791" s="40"/>
      <c r="M2791" s="40"/>
    </row>
    <row r="2794" spans="1:13">
      <c r="A2794" s="41"/>
      <c r="B2794" s="41"/>
      <c r="D2794" s="41"/>
      <c r="E2794" s="41"/>
      <c r="F2794" s="41"/>
      <c r="G2794" s="41"/>
      <c r="H2794" s="41"/>
      <c r="I2794" s="41"/>
      <c r="J2794" s="41"/>
      <c r="K2794" s="41"/>
      <c r="L2794" s="41"/>
      <c r="M2794" s="41"/>
    </row>
    <row r="2795" spans="1:13">
      <c r="E2795" s="76"/>
      <c r="F2795" s="76"/>
    </row>
    <row r="2796" spans="1:13">
      <c r="C2796" s="41"/>
      <c r="E2796" s="76"/>
      <c r="F2796" s="76"/>
      <c r="G2796" s="40"/>
      <c r="H2796" s="77"/>
      <c r="M2796" s="40"/>
    </row>
    <row r="2797" spans="1:13">
      <c r="E2797" s="76"/>
      <c r="F2797" s="76"/>
      <c r="G2797" s="40"/>
      <c r="H2797" s="77"/>
      <c r="M2797" s="40"/>
    </row>
    <row r="2798" spans="1:13">
      <c r="E2798" s="76"/>
      <c r="F2798" s="76"/>
      <c r="G2798" s="41"/>
      <c r="H2798" s="41"/>
      <c r="I2798" s="41"/>
      <c r="J2798" s="41"/>
      <c r="K2798" s="40"/>
      <c r="M2798" s="40"/>
    </row>
    <row r="2799" spans="1:13">
      <c r="E2799" s="76"/>
      <c r="F2799" s="76"/>
      <c r="G2799" s="41"/>
      <c r="H2799" s="41"/>
      <c r="I2799" s="40"/>
      <c r="K2799" s="41"/>
      <c r="L2799" s="41"/>
      <c r="M2799" s="77"/>
    </row>
    <row r="2800" spans="1:13">
      <c r="E2800" s="76"/>
      <c r="F2800" s="76"/>
      <c r="G2800" s="40"/>
      <c r="H2800" s="40"/>
      <c r="I2800" s="40"/>
      <c r="K2800" s="41"/>
      <c r="L2800" s="41"/>
      <c r="M2800" s="40"/>
    </row>
    <row r="2801" spans="2:13">
      <c r="E2801" s="84"/>
      <c r="F2801" s="76"/>
      <c r="I2801" s="40"/>
      <c r="K2801" s="41"/>
      <c r="L2801" s="41"/>
      <c r="M2801" s="40"/>
    </row>
    <row r="2802" spans="2:13">
      <c r="E2802" s="84"/>
      <c r="F2802" s="76"/>
      <c r="I2802" s="40"/>
      <c r="K2802" s="41"/>
      <c r="L2802" s="41"/>
      <c r="M2802" s="40"/>
    </row>
    <row r="2803" spans="2:13">
      <c r="E2803" s="76"/>
      <c r="F2803" s="76"/>
      <c r="G2803" s="41"/>
      <c r="H2803" s="41"/>
      <c r="I2803" s="40"/>
      <c r="J2803" s="77"/>
      <c r="K2803" s="41"/>
      <c r="L2803" s="41"/>
      <c r="M2803" s="40"/>
    </row>
    <row r="2804" spans="2:13">
      <c r="E2804" s="76"/>
      <c r="F2804" s="76"/>
      <c r="G2804" s="41"/>
      <c r="H2804" s="41"/>
      <c r="I2804" s="77"/>
      <c r="J2804" s="77"/>
      <c r="K2804" s="41"/>
      <c r="L2804" s="41"/>
      <c r="M2804" s="40"/>
    </row>
    <row r="2805" spans="2:13">
      <c r="E2805" s="76"/>
      <c r="F2805" s="76"/>
      <c r="G2805" s="40"/>
      <c r="H2805" s="40"/>
      <c r="I2805" s="40"/>
      <c r="J2805" s="77"/>
      <c r="K2805" s="41"/>
      <c r="L2805" s="41"/>
      <c r="M2805" s="40"/>
    </row>
    <row r="2806" spans="2:13">
      <c r="B2806" s="86"/>
      <c r="E2806" s="76"/>
      <c r="F2806" s="76"/>
      <c r="I2806" s="40"/>
      <c r="K2806" s="40"/>
      <c r="L2806" s="40"/>
      <c r="M2806" s="40"/>
    </row>
    <row r="2807" spans="2:13">
      <c r="E2807" s="76"/>
      <c r="F2807" s="76"/>
    </row>
    <row r="2808" spans="2:13">
      <c r="E2808" s="76"/>
      <c r="F2808" s="76"/>
      <c r="G2808" s="40"/>
      <c r="H2808" s="77"/>
      <c r="M2808" s="40"/>
    </row>
    <row r="2809" spans="2:13">
      <c r="E2809" s="76"/>
      <c r="F2809" s="76"/>
      <c r="G2809" s="40"/>
      <c r="H2809" s="77"/>
      <c r="M2809" s="40"/>
    </row>
    <row r="2810" spans="2:13">
      <c r="E2810" s="76"/>
      <c r="F2810" s="76"/>
      <c r="G2810" s="41"/>
      <c r="H2810" s="41"/>
      <c r="I2810" s="41"/>
      <c r="J2810" s="41"/>
      <c r="K2810" s="40"/>
      <c r="M2810" s="40"/>
    </row>
    <row r="2811" spans="2:13">
      <c r="E2811" s="76"/>
      <c r="F2811" s="76"/>
      <c r="G2811" s="41"/>
      <c r="H2811" s="41"/>
      <c r="I2811" s="40"/>
      <c r="K2811" s="41"/>
      <c r="L2811" s="41"/>
      <c r="M2811" s="77"/>
    </row>
    <row r="2812" spans="2:13">
      <c r="E2812" s="76"/>
      <c r="F2812" s="76"/>
      <c r="G2812" s="40"/>
      <c r="H2812" s="40"/>
      <c r="I2812" s="40"/>
      <c r="K2812" s="41"/>
      <c r="L2812" s="41"/>
      <c r="M2812" s="40"/>
    </row>
    <row r="2813" spans="2:13">
      <c r="E2813" s="84"/>
      <c r="F2813" s="76"/>
      <c r="I2813" s="40"/>
      <c r="K2813" s="41"/>
      <c r="L2813" s="41"/>
      <c r="M2813" s="40"/>
    </row>
    <row r="2814" spans="2:13">
      <c r="E2814" s="84"/>
      <c r="F2814" s="76"/>
      <c r="I2814" s="40"/>
      <c r="K2814" s="41"/>
      <c r="L2814" s="41"/>
      <c r="M2814" s="40"/>
    </row>
    <row r="2815" spans="2:13">
      <c r="E2815" s="76"/>
      <c r="F2815" s="76"/>
      <c r="G2815" s="41"/>
      <c r="H2815" s="41"/>
      <c r="I2815" s="40"/>
      <c r="J2815" s="77"/>
      <c r="K2815" s="41"/>
      <c r="L2815" s="41"/>
      <c r="M2815" s="40"/>
    </row>
    <row r="2816" spans="2:13">
      <c r="E2816" s="76"/>
      <c r="F2816" s="76"/>
      <c r="G2816" s="41"/>
      <c r="H2816" s="41"/>
      <c r="I2816" s="77"/>
      <c r="J2816" s="77"/>
      <c r="K2816" s="41"/>
      <c r="L2816" s="41"/>
      <c r="M2816" s="40"/>
    </row>
    <row r="2817" spans="1:13">
      <c r="E2817" s="76"/>
      <c r="F2817" s="76"/>
      <c r="G2817" s="40"/>
      <c r="H2817" s="40"/>
      <c r="I2817" s="40"/>
      <c r="J2817" s="77"/>
      <c r="K2817" s="41"/>
      <c r="L2817" s="41"/>
      <c r="M2817" s="40"/>
    </row>
    <row r="2818" spans="1:13">
      <c r="B2818" s="86"/>
      <c r="E2818" s="76"/>
      <c r="F2818" s="76"/>
      <c r="I2818" s="40"/>
      <c r="K2818" s="40"/>
      <c r="L2818" s="40"/>
      <c r="M2818" s="40"/>
    </row>
    <row r="2819" spans="1:13">
      <c r="E2819" s="76"/>
      <c r="F2819" s="76"/>
    </row>
    <row r="2820" spans="1:13">
      <c r="E2820" s="76"/>
      <c r="F2820" s="76"/>
      <c r="G2820" s="40"/>
      <c r="H2820" s="77"/>
      <c r="M2820" s="40"/>
    </row>
    <row r="2821" spans="1:13">
      <c r="E2821" s="76"/>
      <c r="F2821" s="76"/>
      <c r="G2821" s="40"/>
      <c r="H2821" s="77"/>
      <c r="M2821" s="40"/>
    </row>
    <row r="2822" spans="1:13">
      <c r="E2822" s="76"/>
      <c r="F2822" s="76"/>
      <c r="G2822" s="41"/>
      <c r="H2822" s="41"/>
      <c r="I2822" s="41"/>
      <c r="J2822" s="41"/>
      <c r="K2822" s="40"/>
      <c r="M2822" s="40"/>
    </row>
    <row r="2823" spans="1:13">
      <c r="E2823" s="76"/>
      <c r="F2823" s="76"/>
      <c r="G2823" s="41"/>
      <c r="H2823" s="41"/>
      <c r="I2823" s="40"/>
      <c r="K2823" s="41"/>
      <c r="L2823" s="41"/>
      <c r="M2823" s="77"/>
    </row>
    <row r="2824" spans="1:13">
      <c r="E2824" s="76"/>
      <c r="F2824" s="76"/>
      <c r="G2824" s="40"/>
      <c r="H2824" s="40"/>
      <c r="I2824" s="40"/>
      <c r="K2824" s="41"/>
      <c r="L2824" s="41"/>
      <c r="M2824" s="40"/>
    </row>
    <row r="2825" spans="1:13">
      <c r="E2825" s="84"/>
      <c r="F2825" s="76"/>
      <c r="I2825" s="40"/>
      <c r="K2825" s="41"/>
      <c r="L2825" s="41"/>
      <c r="M2825" s="40"/>
    </row>
    <row r="2826" spans="1:13">
      <c r="E2826" s="84"/>
      <c r="F2826" s="76"/>
      <c r="I2826" s="40"/>
      <c r="K2826" s="41"/>
      <c r="L2826" s="41"/>
      <c r="M2826" s="40"/>
    </row>
    <row r="2827" spans="1:13">
      <c r="E2827" s="76"/>
      <c r="F2827" s="76"/>
      <c r="G2827" s="41"/>
      <c r="H2827" s="41"/>
      <c r="I2827" s="40"/>
      <c r="J2827" s="77"/>
      <c r="K2827" s="41"/>
      <c r="L2827" s="41"/>
      <c r="M2827" s="40"/>
    </row>
    <row r="2828" spans="1:13">
      <c r="E2828" s="76"/>
      <c r="F2828" s="76"/>
      <c r="G2828" s="41"/>
      <c r="H2828" s="41"/>
      <c r="I2828" s="77"/>
      <c r="J2828" s="77"/>
      <c r="K2828" s="41"/>
      <c r="L2828" s="41"/>
      <c r="M2828" s="40"/>
    </row>
    <row r="2829" spans="1:13">
      <c r="A2829" s="41"/>
      <c r="B2829" s="41"/>
      <c r="D2829" s="41"/>
      <c r="E2829" s="41"/>
      <c r="F2829" s="41"/>
      <c r="G2829" s="41"/>
      <c r="H2829" s="41"/>
      <c r="I2829" s="41"/>
      <c r="J2829" s="41"/>
      <c r="K2829" s="41"/>
      <c r="L2829" s="41"/>
      <c r="M2829" s="41"/>
    </row>
    <row r="2830" spans="1:13">
      <c r="E2830" s="76"/>
      <c r="F2830" s="76"/>
      <c r="G2830" s="40"/>
      <c r="H2830" s="40"/>
      <c r="I2830" s="40"/>
      <c r="J2830" s="77"/>
      <c r="K2830" s="41"/>
      <c r="L2830" s="41"/>
      <c r="M2830" s="40"/>
    </row>
    <row r="2831" spans="1:13">
      <c r="B2831" s="86"/>
      <c r="C2831" s="41"/>
      <c r="E2831" s="76"/>
      <c r="F2831" s="76"/>
      <c r="I2831" s="40"/>
      <c r="K2831" s="40"/>
      <c r="L2831" s="40"/>
      <c r="M2831" s="40"/>
    </row>
    <row r="2832" spans="1:13">
      <c r="E2832" s="76"/>
      <c r="F2832" s="76"/>
    </row>
    <row r="2833" spans="2:13">
      <c r="E2833" s="76"/>
      <c r="F2833" s="76"/>
      <c r="G2833" s="40"/>
      <c r="H2833" s="77"/>
      <c r="M2833" s="40"/>
    </row>
    <row r="2834" spans="2:13">
      <c r="E2834" s="76"/>
      <c r="F2834" s="76"/>
      <c r="G2834" s="40"/>
      <c r="H2834" s="77"/>
      <c r="M2834" s="40"/>
    </row>
    <row r="2835" spans="2:13">
      <c r="E2835" s="76"/>
      <c r="F2835" s="76"/>
      <c r="G2835" s="41"/>
      <c r="H2835" s="41"/>
      <c r="I2835" s="41"/>
      <c r="J2835" s="41"/>
      <c r="K2835" s="40"/>
      <c r="M2835" s="40"/>
    </row>
    <row r="2836" spans="2:13">
      <c r="E2836" s="76"/>
      <c r="F2836" s="76"/>
      <c r="G2836" s="41"/>
      <c r="H2836" s="41"/>
      <c r="I2836" s="40"/>
      <c r="K2836" s="41"/>
      <c r="L2836" s="41"/>
      <c r="M2836" s="77"/>
    </row>
    <row r="2837" spans="2:13">
      <c r="E2837" s="76"/>
      <c r="F2837" s="76"/>
      <c r="G2837" s="40"/>
      <c r="H2837" s="40"/>
      <c r="I2837" s="40"/>
      <c r="K2837" s="41"/>
      <c r="L2837" s="41"/>
      <c r="M2837" s="40"/>
    </row>
    <row r="2838" spans="2:13">
      <c r="E2838" s="84"/>
      <c r="F2838" s="76"/>
      <c r="I2838" s="40"/>
      <c r="K2838" s="41"/>
      <c r="L2838" s="41"/>
      <c r="M2838" s="40"/>
    </row>
    <row r="2839" spans="2:13">
      <c r="E2839" s="84"/>
      <c r="F2839" s="76"/>
      <c r="I2839" s="40"/>
      <c r="K2839" s="41"/>
      <c r="L2839" s="41"/>
      <c r="M2839" s="40"/>
    </row>
    <row r="2840" spans="2:13">
      <c r="E2840" s="76"/>
      <c r="F2840" s="76"/>
      <c r="G2840" s="41"/>
      <c r="H2840" s="41"/>
      <c r="I2840" s="40"/>
      <c r="J2840" s="77"/>
      <c r="K2840" s="41"/>
      <c r="L2840" s="41"/>
      <c r="M2840" s="40"/>
    </row>
    <row r="2841" spans="2:13">
      <c r="E2841" s="76"/>
      <c r="F2841" s="76"/>
      <c r="G2841" s="41"/>
      <c r="H2841" s="41"/>
      <c r="I2841" s="77"/>
      <c r="J2841" s="77"/>
      <c r="K2841" s="41"/>
      <c r="L2841" s="41"/>
      <c r="M2841" s="40"/>
    </row>
    <row r="2842" spans="2:13">
      <c r="E2842" s="76"/>
      <c r="F2842" s="76"/>
      <c r="G2842" s="40"/>
      <c r="H2842" s="40"/>
      <c r="I2842" s="40"/>
      <c r="J2842" s="77"/>
      <c r="K2842" s="41"/>
      <c r="L2842" s="41"/>
      <c r="M2842" s="40"/>
    </row>
    <row r="2843" spans="2:13">
      <c r="B2843" s="86"/>
      <c r="E2843" s="76"/>
      <c r="F2843" s="76"/>
      <c r="I2843" s="40"/>
      <c r="K2843" s="40"/>
      <c r="L2843" s="40"/>
      <c r="M2843" s="40"/>
    </row>
    <row r="2844" spans="2:13">
      <c r="E2844" s="76"/>
      <c r="F2844" s="76"/>
    </row>
    <row r="2845" spans="2:13">
      <c r="E2845" s="76"/>
      <c r="F2845" s="76"/>
      <c r="G2845" s="40"/>
      <c r="H2845" s="77"/>
      <c r="M2845" s="40"/>
    </row>
    <row r="2846" spans="2:13">
      <c r="E2846" s="76"/>
      <c r="F2846" s="76"/>
      <c r="G2846" s="40"/>
      <c r="H2846" s="77"/>
      <c r="M2846" s="40"/>
    </row>
    <row r="2847" spans="2:13">
      <c r="E2847" s="76"/>
      <c r="F2847" s="76"/>
      <c r="G2847" s="41"/>
      <c r="H2847" s="41"/>
      <c r="I2847" s="41"/>
      <c r="J2847" s="41"/>
      <c r="K2847" s="40"/>
      <c r="M2847" s="40"/>
    </row>
    <row r="2848" spans="2:13">
      <c r="E2848" s="76"/>
      <c r="F2848" s="76"/>
      <c r="G2848" s="41"/>
      <c r="H2848" s="41"/>
      <c r="I2848" s="40"/>
      <c r="K2848" s="41"/>
      <c r="L2848" s="41"/>
      <c r="M2848" s="77"/>
    </row>
    <row r="2849" spans="1:13">
      <c r="E2849" s="76"/>
      <c r="F2849" s="76"/>
      <c r="G2849" s="40"/>
      <c r="H2849" s="40"/>
      <c r="I2849" s="40"/>
      <c r="K2849" s="41"/>
      <c r="L2849" s="41"/>
      <c r="M2849" s="40"/>
    </row>
    <row r="2850" spans="1:13">
      <c r="E2850" s="84"/>
      <c r="F2850" s="76"/>
      <c r="I2850" s="40"/>
      <c r="K2850" s="41"/>
      <c r="L2850" s="41"/>
      <c r="M2850" s="40"/>
    </row>
    <row r="2851" spans="1:13">
      <c r="E2851" s="84"/>
      <c r="F2851" s="76"/>
      <c r="I2851" s="40"/>
      <c r="K2851" s="41"/>
      <c r="L2851" s="41"/>
      <c r="M2851" s="40"/>
    </row>
    <row r="2852" spans="1:13">
      <c r="E2852" s="76"/>
      <c r="F2852" s="76"/>
      <c r="G2852" s="41"/>
      <c r="H2852" s="41"/>
      <c r="I2852" s="40"/>
      <c r="J2852" s="77"/>
      <c r="K2852" s="41"/>
      <c r="L2852" s="41"/>
      <c r="M2852" s="40"/>
    </row>
    <row r="2853" spans="1:13">
      <c r="E2853" s="76"/>
      <c r="F2853" s="76"/>
      <c r="G2853" s="41"/>
      <c r="H2853" s="41"/>
      <c r="I2853" s="77"/>
      <c r="J2853" s="77"/>
      <c r="K2853" s="41"/>
      <c r="L2853" s="41"/>
      <c r="M2853" s="40"/>
    </row>
    <row r="2854" spans="1:13">
      <c r="E2854" s="76"/>
      <c r="F2854" s="76"/>
      <c r="G2854" s="40"/>
      <c r="H2854" s="40"/>
      <c r="I2854" s="40"/>
      <c r="J2854" s="77"/>
      <c r="K2854" s="41"/>
      <c r="L2854" s="41"/>
      <c r="M2854" s="40"/>
    </row>
    <row r="2855" spans="1:13">
      <c r="B2855" s="86"/>
      <c r="E2855" s="76"/>
      <c r="F2855" s="76"/>
      <c r="I2855" s="40"/>
      <c r="K2855" s="40"/>
      <c r="L2855" s="40"/>
      <c r="M2855" s="40"/>
    </row>
    <row r="2856" spans="1:13">
      <c r="E2856" s="76"/>
      <c r="F2856" s="76"/>
    </row>
    <row r="2857" spans="1:13">
      <c r="E2857" s="76"/>
      <c r="F2857" s="76"/>
      <c r="G2857" s="40"/>
      <c r="H2857" s="77"/>
      <c r="M2857" s="40"/>
    </row>
    <row r="2858" spans="1:13">
      <c r="E2858" s="76"/>
      <c r="F2858" s="76"/>
      <c r="G2858" s="40"/>
      <c r="H2858" s="77"/>
      <c r="M2858" s="40"/>
    </row>
    <row r="2859" spans="1:13">
      <c r="E2859" s="76"/>
      <c r="F2859" s="76"/>
      <c r="G2859" s="41"/>
      <c r="H2859" s="41"/>
      <c r="I2859" s="41"/>
      <c r="J2859" s="41"/>
      <c r="K2859" s="40"/>
      <c r="M2859" s="40"/>
    </row>
    <row r="2860" spans="1:13">
      <c r="E2860" s="76"/>
      <c r="F2860" s="76"/>
      <c r="G2860" s="41"/>
      <c r="H2860" s="41"/>
      <c r="I2860" s="40"/>
      <c r="K2860" s="41"/>
      <c r="L2860" s="41"/>
      <c r="M2860" s="77"/>
    </row>
    <row r="2861" spans="1:13">
      <c r="E2861" s="76"/>
      <c r="F2861" s="76"/>
      <c r="G2861" s="40"/>
      <c r="H2861" s="40"/>
      <c r="I2861" s="40"/>
      <c r="K2861" s="41"/>
      <c r="L2861" s="41"/>
      <c r="M2861" s="40"/>
    </row>
    <row r="2862" spans="1:13">
      <c r="E2862" s="84"/>
      <c r="F2862" s="76"/>
      <c r="I2862" s="40"/>
      <c r="K2862" s="41"/>
      <c r="L2862" s="41"/>
      <c r="M2862" s="40"/>
    </row>
    <row r="2863" spans="1:13">
      <c r="E2863" s="84"/>
      <c r="F2863" s="76"/>
      <c r="I2863" s="40"/>
      <c r="K2863" s="41"/>
      <c r="L2863" s="41"/>
      <c r="M2863" s="40"/>
    </row>
    <row r="2864" spans="1:13">
      <c r="A2864" s="41"/>
      <c r="B2864" s="41"/>
      <c r="D2864" s="41"/>
      <c r="E2864" s="41"/>
      <c r="F2864" s="41"/>
      <c r="G2864" s="41"/>
      <c r="H2864" s="41"/>
      <c r="I2864" s="41"/>
      <c r="J2864" s="41"/>
      <c r="K2864" s="41"/>
      <c r="L2864" s="41"/>
      <c r="M2864" s="41"/>
    </row>
    <row r="2865" spans="2:13">
      <c r="E2865" s="76"/>
      <c r="F2865" s="76"/>
      <c r="G2865" s="41"/>
      <c r="H2865" s="41"/>
      <c r="I2865" s="40"/>
      <c r="J2865" s="77"/>
      <c r="K2865" s="41"/>
      <c r="L2865" s="41"/>
      <c r="M2865" s="40"/>
    </row>
    <row r="2866" spans="2:13">
      <c r="C2866" s="41"/>
      <c r="E2866" s="76"/>
      <c r="F2866" s="76"/>
      <c r="G2866" s="41"/>
      <c r="H2866" s="41"/>
      <c r="I2866" s="77"/>
      <c r="J2866" s="77"/>
      <c r="K2866" s="41"/>
      <c r="L2866" s="41"/>
      <c r="M2866" s="40"/>
    </row>
    <row r="2867" spans="2:13">
      <c r="E2867" s="76"/>
      <c r="F2867" s="76"/>
      <c r="G2867" s="40"/>
      <c r="H2867" s="40"/>
      <c r="I2867" s="40"/>
      <c r="J2867" s="77"/>
      <c r="K2867" s="41"/>
      <c r="L2867" s="41"/>
      <c r="M2867" s="40"/>
    </row>
    <row r="2868" spans="2:13">
      <c r="B2868" s="86"/>
      <c r="E2868" s="76"/>
      <c r="F2868" s="76"/>
      <c r="I2868" s="40"/>
      <c r="K2868" s="40"/>
      <c r="L2868" s="40"/>
      <c r="M2868" s="40"/>
    </row>
    <row r="2869" spans="2:13">
      <c r="E2869" s="76"/>
      <c r="F2869" s="76"/>
    </row>
    <row r="2870" spans="2:13">
      <c r="E2870" s="76"/>
      <c r="F2870" s="76"/>
      <c r="G2870" s="40"/>
      <c r="H2870" s="77"/>
      <c r="M2870" s="40"/>
    </row>
    <row r="2871" spans="2:13">
      <c r="E2871" s="76"/>
      <c r="F2871" s="76"/>
      <c r="G2871" s="40"/>
      <c r="H2871" s="77"/>
      <c r="M2871" s="40"/>
    </row>
    <row r="2872" spans="2:13">
      <c r="E2872" s="76"/>
      <c r="F2872" s="76"/>
      <c r="G2872" s="41"/>
      <c r="H2872" s="41"/>
      <c r="I2872" s="41"/>
      <c r="J2872" s="41"/>
      <c r="K2872" s="40"/>
      <c r="M2872" s="40"/>
    </row>
    <row r="2873" spans="2:13">
      <c r="E2873" s="76"/>
      <c r="F2873" s="76"/>
      <c r="G2873" s="41"/>
      <c r="H2873" s="41"/>
      <c r="I2873" s="40"/>
      <c r="K2873" s="41"/>
      <c r="L2873" s="41"/>
      <c r="M2873" s="77"/>
    </row>
    <row r="2874" spans="2:13">
      <c r="E2874" s="76"/>
      <c r="F2874" s="76"/>
      <c r="G2874" s="40"/>
      <c r="H2874" s="40"/>
      <c r="I2874" s="40"/>
      <c r="K2874" s="41"/>
      <c r="L2874" s="41"/>
      <c r="M2874" s="40"/>
    </row>
    <row r="2875" spans="2:13">
      <c r="E2875" s="84"/>
      <c r="F2875" s="76"/>
      <c r="I2875" s="40"/>
      <c r="K2875" s="41"/>
      <c r="L2875" s="41"/>
      <c r="M2875" s="40"/>
    </row>
    <row r="2876" spans="2:13">
      <c r="E2876" s="84"/>
      <c r="F2876" s="76"/>
      <c r="I2876" s="40"/>
      <c r="K2876" s="41"/>
      <c r="L2876" s="41"/>
      <c r="M2876" s="40"/>
    </row>
    <row r="2877" spans="2:13">
      <c r="E2877" s="76"/>
      <c r="F2877" s="76"/>
      <c r="G2877" s="41"/>
      <c r="H2877" s="41"/>
      <c r="I2877" s="40"/>
      <c r="J2877" s="77"/>
      <c r="K2877" s="41"/>
      <c r="L2877" s="41"/>
      <c r="M2877" s="40"/>
    </row>
    <row r="2878" spans="2:13">
      <c r="E2878" s="76"/>
      <c r="F2878" s="76"/>
      <c r="G2878" s="41"/>
      <c r="H2878" s="41"/>
      <c r="I2878" s="77"/>
      <c r="J2878" s="77"/>
      <c r="K2878" s="41"/>
      <c r="L2878" s="41"/>
      <c r="M2878" s="40"/>
    </row>
    <row r="2879" spans="2:13">
      <c r="E2879" s="76"/>
      <c r="F2879" s="76"/>
      <c r="G2879" s="40"/>
      <c r="H2879" s="40"/>
      <c r="I2879" s="40"/>
      <c r="J2879" s="77"/>
      <c r="K2879" s="41"/>
      <c r="L2879" s="41"/>
      <c r="M2879" s="40"/>
    </row>
    <row r="2880" spans="2:13">
      <c r="B2880" s="86"/>
      <c r="E2880" s="76"/>
      <c r="F2880" s="76"/>
      <c r="I2880" s="40"/>
      <c r="K2880" s="40"/>
      <c r="L2880" s="40"/>
      <c r="M2880" s="40"/>
    </row>
    <row r="2881" spans="2:13">
      <c r="E2881" s="76"/>
      <c r="F2881" s="76"/>
    </row>
    <row r="2882" spans="2:13">
      <c r="E2882" s="76"/>
      <c r="F2882" s="76"/>
      <c r="G2882" s="40"/>
      <c r="H2882" s="77"/>
      <c r="M2882" s="40"/>
    </row>
    <row r="2883" spans="2:13">
      <c r="E2883" s="76"/>
      <c r="F2883" s="76"/>
      <c r="G2883" s="40"/>
      <c r="H2883" s="77"/>
      <c r="M2883" s="40"/>
    </row>
    <row r="2884" spans="2:13">
      <c r="E2884" s="76"/>
      <c r="F2884" s="76"/>
      <c r="G2884" s="41"/>
      <c r="H2884" s="41"/>
      <c r="I2884" s="41"/>
      <c r="J2884" s="41"/>
      <c r="K2884" s="40"/>
      <c r="M2884" s="40"/>
    </row>
    <row r="2885" spans="2:13">
      <c r="E2885" s="76"/>
      <c r="F2885" s="76"/>
      <c r="G2885" s="41"/>
      <c r="H2885" s="41"/>
      <c r="I2885" s="40"/>
      <c r="K2885" s="41"/>
      <c r="L2885" s="41"/>
      <c r="M2885" s="77"/>
    </row>
    <row r="2886" spans="2:13">
      <c r="E2886" s="76"/>
      <c r="F2886" s="76"/>
      <c r="G2886" s="40"/>
      <c r="H2886" s="40"/>
      <c r="I2886" s="40"/>
      <c r="K2886" s="41"/>
      <c r="L2886" s="41"/>
      <c r="M2886" s="40"/>
    </row>
    <row r="2887" spans="2:13">
      <c r="E2887" s="84"/>
      <c r="F2887" s="76"/>
      <c r="I2887" s="40"/>
      <c r="K2887" s="41"/>
      <c r="L2887" s="41"/>
      <c r="M2887" s="40"/>
    </row>
    <row r="2888" spans="2:13">
      <c r="E2888" s="84"/>
      <c r="F2888" s="76"/>
      <c r="I2888" s="40"/>
      <c r="K2888" s="41"/>
      <c r="L2888" s="41"/>
      <c r="M2888" s="40"/>
    </row>
    <row r="2889" spans="2:13">
      <c r="E2889" s="76"/>
      <c r="F2889" s="76"/>
      <c r="G2889" s="41"/>
      <c r="H2889" s="41"/>
      <c r="I2889" s="40"/>
      <c r="J2889" s="77"/>
      <c r="K2889" s="41"/>
      <c r="L2889" s="41"/>
      <c r="M2889" s="40"/>
    </row>
    <row r="2890" spans="2:13">
      <c r="E2890" s="76"/>
      <c r="F2890" s="76"/>
      <c r="G2890" s="41"/>
      <c r="H2890" s="41"/>
      <c r="I2890" s="77"/>
      <c r="J2890" s="77"/>
      <c r="K2890" s="41"/>
      <c r="L2890" s="41"/>
      <c r="M2890" s="40"/>
    </row>
    <row r="2891" spans="2:13">
      <c r="E2891" s="76"/>
      <c r="F2891" s="76"/>
      <c r="G2891" s="40"/>
      <c r="H2891" s="40"/>
      <c r="I2891" s="40"/>
      <c r="J2891" s="77"/>
      <c r="K2891" s="41"/>
      <c r="L2891" s="41"/>
      <c r="M2891" s="40"/>
    </row>
    <row r="2892" spans="2:13">
      <c r="B2892" s="86"/>
      <c r="E2892" s="76"/>
      <c r="F2892" s="76"/>
      <c r="I2892" s="40"/>
      <c r="K2892" s="40"/>
      <c r="L2892" s="40"/>
      <c r="M2892" s="40"/>
    </row>
    <row r="2893" spans="2:13">
      <c r="E2893" s="76"/>
      <c r="F2893" s="76"/>
    </row>
    <row r="2894" spans="2:13">
      <c r="E2894" s="76"/>
      <c r="F2894" s="76"/>
      <c r="G2894" s="40"/>
      <c r="H2894" s="77"/>
      <c r="M2894" s="40"/>
    </row>
    <row r="2895" spans="2:13">
      <c r="E2895" s="76"/>
      <c r="F2895" s="76"/>
      <c r="G2895" s="40"/>
      <c r="H2895" s="77"/>
      <c r="M2895" s="40"/>
    </row>
    <row r="2896" spans="2:13">
      <c r="E2896" s="76"/>
      <c r="F2896" s="76"/>
      <c r="G2896" s="41"/>
      <c r="H2896" s="41"/>
      <c r="I2896" s="41"/>
      <c r="J2896" s="41"/>
      <c r="K2896" s="40"/>
      <c r="M2896" s="40"/>
    </row>
    <row r="2897" spans="1:13">
      <c r="E2897" s="76"/>
      <c r="F2897" s="76"/>
      <c r="G2897" s="41"/>
      <c r="H2897" s="41"/>
      <c r="I2897" s="40"/>
      <c r="K2897" s="41"/>
      <c r="L2897" s="41"/>
      <c r="M2897" s="77"/>
    </row>
    <row r="2898" spans="1:13">
      <c r="E2898" s="76"/>
      <c r="F2898" s="76"/>
      <c r="G2898" s="40"/>
      <c r="H2898" s="40"/>
      <c r="I2898" s="40"/>
      <c r="K2898" s="41"/>
      <c r="L2898" s="41"/>
      <c r="M2898" s="40"/>
    </row>
    <row r="2899" spans="1:13">
      <c r="A2899" s="41"/>
      <c r="B2899" s="41"/>
      <c r="D2899" s="41"/>
      <c r="E2899" s="41"/>
      <c r="F2899" s="41"/>
      <c r="G2899" s="41"/>
      <c r="H2899" s="41"/>
      <c r="I2899" s="41"/>
      <c r="J2899" s="41"/>
      <c r="K2899" s="41"/>
      <c r="L2899" s="41"/>
      <c r="M2899" s="41"/>
    </row>
    <row r="2900" spans="1:13">
      <c r="E2900" s="84"/>
      <c r="F2900" s="76"/>
      <c r="I2900" s="40"/>
      <c r="K2900" s="41"/>
      <c r="L2900" s="41"/>
      <c r="M2900" s="40"/>
    </row>
    <row r="2901" spans="1:13">
      <c r="C2901" s="41"/>
      <c r="E2901" s="84"/>
      <c r="F2901" s="76"/>
      <c r="I2901" s="40"/>
      <c r="K2901" s="41"/>
      <c r="L2901" s="41"/>
      <c r="M2901" s="40"/>
    </row>
    <row r="2902" spans="1:13">
      <c r="E2902" s="76"/>
      <c r="F2902" s="76"/>
      <c r="G2902" s="41"/>
      <c r="H2902" s="41"/>
      <c r="I2902" s="40"/>
      <c r="J2902" s="77"/>
      <c r="K2902" s="41"/>
      <c r="L2902" s="41"/>
      <c r="M2902" s="40"/>
    </row>
    <row r="2903" spans="1:13">
      <c r="E2903" s="76"/>
      <c r="F2903" s="76"/>
      <c r="G2903" s="41"/>
      <c r="H2903" s="41"/>
      <c r="I2903" s="77"/>
      <c r="J2903" s="77"/>
      <c r="K2903" s="41"/>
      <c r="L2903" s="41"/>
      <c r="M2903" s="40"/>
    </row>
    <row r="2904" spans="1:13">
      <c r="E2904" s="76"/>
      <c r="F2904" s="76"/>
      <c r="G2904" s="40"/>
      <c r="H2904" s="40"/>
      <c r="I2904" s="40"/>
      <c r="J2904" s="77"/>
      <c r="K2904" s="41"/>
      <c r="L2904" s="41"/>
      <c r="M2904" s="40"/>
    </row>
    <row r="2905" spans="1:13">
      <c r="B2905" s="86"/>
      <c r="E2905" s="76"/>
      <c r="F2905" s="76"/>
      <c r="I2905" s="40"/>
      <c r="K2905" s="40"/>
      <c r="L2905" s="40"/>
      <c r="M2905" s="40"/>
    </row>
    <row r="2906" spans="1:13">
      <c r="E2906" s="76"/>
      <c r="F2906" s="76"/>
    </row>
    <row r="2907" spans="1:13">
      <c r="E2907" s="76"/>
      <c r="F2907" s="76"/>
      <c r="G2907" s="40"/>
      <c r="H2907" s="77"/>
      <c r="M2907" s="40"/>
    </row>
    <row r="2908" spans="1:13">
      <c r="E2908" s="76"/>
      <c r="F2908" s="76"/>
      <c r="G2908" s="40"/>
      <c r="H2908" s="77"/>
      <c r="M2908" s="40"/>
    </row>
    <row r="2909" spans="1:13">
      <c r="E2909" s="76"/>
      <c r="F2909" s="76"/>
      <c r="G2909" s="41"/>
      <c r="H2909" s="41"/>
      <c r="I2909" s="41"/>
      <c r="J2909" s="41"/>
      <c r="K2909" s="40"/>
      <c r="M2909" s="40"/>
    </row>
    <row r="2910" spans="1:13">
      <c r="E2910" s="76"/>
      <c r="F2910" s="76"/>
      <c r="G2910" s="41"/>
      <c r="H2910" s="41"/>
      <c r="I2910" s="40"/>
      <c r="K2910" s="41"/>
      <c r="L2910" s="41"/>
      <c r="M2910" s="77"/>
    </row>
    <row r="2911" spans="1:13">
      <c r="E2911" s="76"/>
      <c r="F2911" s="76"/>
      <c r="G2911" s="40"/>
      <c r="H2911" s="40"/>
      <c r="I2911" s="40"/>
      <c r="K2911" s="41"/>
      <c r="L2911" s="41"/>
      <c r="M2911" s="40"/>
    </row>
    <row r="2912" spans="1:13">
      <c r="E2912" s="84"/>
      <c r="F2912" s="76"/>
      <c r="I2912" s="40"/>
      <c r="K2912" s="41"/>
      <c r="L2912" s="41"/>
      <c r="M2912" s="40"/>
    </row>
    <row r="2913" spans="2:13">
      <c r="E2913" s="84"/>
      <c r="F2913" s="76"/>
      <c r="I2913" s="40"/>
      <c r="K2913" s="41"/>
      <c r="L2913" s="41"/>
      <c r="M2913" s="40"/>
    </row>
    <row r="2914" spans="2:13">
      <c r="E2914" s="76"/>
      <c r="F2914" s="76"/>
      <c r="G2914" s="41"/>
      <c r="H2914" s="41"/>
      <c r="I2914" s="40"/>
      <c r="J2914" s="77"/>
      <c r="K2914" s="41"/>
      <c r="L2914" s="41"/>
      <c r="M2914" s="40"/>
    </row>
    <row r="2915" spans="2:13">
      <c r="E2915" s="76"/>
      <c r="F2915" s="76"/>
      <c r="G2915" s="41"/>
      <c r="H2915" s="41"/>
      <c r="I2915" s="77"/>
      <c r="J2915" s="77"/>
      <c r="K2915" s="41"/>
      <c r="L2915" s="41"/>
      <c r="M2915" s="40"/>
    </row>
    <row r="2916" spans="2:13">
      <c r="E2916" s="76"/>
      <c r="F2916" s="76"/>
      <c r="G2916" s="40"/>
      <c r="H2916" s="40"/>
      <c r="I2916" s="40"/>
      <c r="J2916" s="77"/>
      <c r="K2916" s="41"/>
      <c r="L2916" s="41"/>
      <c r="M2916" s="40"/>
    </row>
    <row r="2917" spans="2:13">
      <c r="B2917" s="86"/>
      <c r="E2917" s="76"/>
      <c r="F2917" s="76"/>
      <c r="I2917" s="40"/>
      <c r="K2917" s="40"/>
      <c r="L2917" s="40"/>
      <c r="M2917" s="40"/>
    </row>
    <row r="2918" spans="2:13">
      <c r="E2918" s="76"/>
      <c r="F2918" s="76"/>
    </row>
    <row r="2919" spans="2:13">
      <c r="E2919" s="76"/>
      <c r="F2919" s="76"/>
      <c r="G2919" s="40"/>
      <c r="H2919" s="77"/>
      <c r="M2919" s="40"/>
    </row>
    <row r="2920" spans="2:13">
      <c r="E2920" s="76"/>
      <c r="F2920" s="76"/>
      <c r="G2920" s="40"/>
      <c r="H2920" s="77"/>
      <c r="M2920" s="40"/>
    </row>
    <row r="2921" spans="2:13">
      <c r="E2921" s="76"/>
      <c r="F2921" s="76"/>
      <c r="G2921" s="41"/>
      <c r="H2921" s="41"/>
      <c r="I2921" s="41"/>
      <c r="J2921" s="41"/>
      <c r="K2921" s="40"/>
      <c r="M2921" s="40"/>
    </row>
    <row r="2922" spans="2:13">
      <c r="E2922" s="76"/>
      <c r="F2922" s="76"/>
      <c r="G2922" s="41"/>
      <c r="H2922" s="41"/>
      <c r="I2922" s="40"/>
      <c r="K2922" s="41"/>
      <c r="L2922" s="41"/>
      <c r="M2922" s="77"/>
    </row>
    <row r="2923" spans="2:13">
      <c r="E2923" s="76"/>
      <c r="F2923" s="76"/>
      <c r="G2923" s="40"/>
      <c r="H2923" s="40"/>
      <c r="I2923" s="40"/>
      <c r="K2923" s="41"/>
      <c r="L2923" s="41"/>
      <c r="M2923" s="40"/>
    </row>
    <row r="2924" spans="2:13">
      <c r="E2924" s="84"/>
      <c r="F2924" s="76"/>
      <c r="I2924" s="40"/>
      <c r="K2924" s="41"/>
      <c r="L2924" s="41"/>
      <c r="M2924" s="40"/>
    </row>
    <row r="2925" spans="2:13">
      <c r="E2925" s="84"/>
      <c r="F2925" s="76"/>
      <c r="I2925" s="40"/>
      <c r="K2925" s="41"/>
      <c r="L2925" s="41"/>
      <c r="M2925" s="40"/>
    </row>
    <row r="2926" spans="2:13">
      <c r="E2926" s="76"/>
      <c r="F2926" s="76"/>
      <c r="G2926" s="41"/>
      <c r="H2926" s="41"/>
      <c r="I2926" s="40"/>
      <c r="J2926" s="77"/>
      <c r="K2926" s="41"/>
      <c r="L2926" s="41"/>
      <c r="M2926" s="40"/>
    </row>
    <row r="2927" spans="2:13">
      <c r="E2927" s="76"/>
      <c r="F2927" s="76"/>
      <c r="G2927" s="41"/>
      <c r="H2927" s="41"/>
      <c r="I2927" s="77"/>
      <c r="J2927" s="77"/>
      <c r="K2927" s="41"/>
      <c r="L2927" s="41"/>
      <c r="M2927" s="40"/>
    </row>
    <row r="2928" spans="2:13">
      <c r="E2928" s="76"/>
      <c r="F2928" s="76"/>
      <c r="G2928" s="40"/>
      <c r="H2928" s="40"/>
      <c r="I2928" s="40"/>
      <c r="J2928" s="77"/>
      <c r="K2928" s="41"/>
      <c r="L2928" s="41"/>
      <c r="M2928" s="40"/>
    </row>
    <row r="2929" spans="1:13">
      <c r="B2929" s="86"/>
      <c r="E2929" s="76"/>
      <c r="F2929" s="76"/>
      <c r="I2929" s="40"/>
      <c r="K2929" s="40"/>
      <c r="L2929" s="40"/>
      <c r="M2929" s="40"/>
    </row>
    <row r="2930" spans="1:13">
      <c r="E2930" s="76"/>
      <c r="F2930" s="76"/>
    </row>
    <row r="2931" spans="1:13">
      <c r="E2931" s="76"/>
      <c r="F2931" s="76"/>
      <c r="G2931" s="40"/>
      <c r="H2931" s="77"/>
      <c r="M2931" s="40"/>
    </row>
    <row r="2932" spans="1:13">
      <c r="E2932" s="76"/>
      <c r="F2932" s="76"/>
      <c r="G2932" s="40"/>
      <c r="H2932" s="77"/>
      <c r="M2932" s="40"/>
    </row>
    <row r="2933" spans="1:13">
      <c r="E2933" s="76"/>
      <c r="F2933" s="76"/>
      <c r="G2933" s="41"/>
      <c r="H2933" s="41"/>
      <c r="I2933" s="41"/>
      <c r="J2933" s="41"/>
      <c r="K2933" s="40"/>
      <c r="M2933" s="40"/>
    </row>
    <row r="2934" spans="1:13">
      <c r="A2934" s="41"/>
      <c r="B2934" s="41"/>
      <c r="D2934" s="41"/>
      <c r="E2934" s="41"/>
      <c r="F2934" s="41"/>
      <c r="G2934" s="41"/>
      <c r="H2934" s="41"/>
      <c r="I2934" s="41"/>
      <c r="J2934" s="41"/>
      <c r="K2934" s="41"/>
      <c r="L2934" s="41"/>
      <c r="M2934" s="41"/>
    </row>
    <row r="2935" spans="1:13">
      <c r="E2935" s="76"/>
      <c r="F2935" s="76"/>
      <c r="G2935" s="41"/>
      <c r="H2935" s="41"/>
      <c r="I2935" s="40"/>
      <c r="K2935" s="41"/>
      <c r="L2935" s="41"/>
      <c r="M2935" s="77"/>
    </row>
    <row r="2936" spans="1:13">
      <c r="C2936" s="41"/>
      <c r="E2936" s="76"/>
      <c r="F2936" s="76"/>
      <c r="G2936" s="40"/>
      <c r="H2936" s="40"/>
      <c r="I2936" s="40"/>
      <c r="K2936" s="41"/>
      <c r="L2936" s="41"/>
      <c r="M2936" s="40"/>
    </row>
    <row r="2937" spans="1:13">
      <c r="E2937" s="84"/>
      <c r="F2937" s="76"/>
      <c r="I2937" s="40"/>
      <c r="K2937" s="41"/>
      <c r="L2937" s="41"/>
      <c r="M2937" s="40"/>
    </row>
    <row r="2938" spans="1:13">
      <c r="E2938" s="84"/>
      <c r="F2938" s="76"/>
      <c r="I2938" s="40"/>
      <c r="K2938" s="41"/>
      <c r="L2938" s="41"/>
      <c r="M2938" s="40"/>
    </row>
    <row r="2939" spans="1:13">
      <c r="E2939" s="76"/>
      <c r="F2939" s="76"/>
      <c r="G2939" s="41"/>
      <c r="H2939" s="41"/>
      <c r="I2939" s="40"/>
      <c r="J2939" s="77"/>
      <c r="K2939" s="41"/>
      <c r="L2939" s="41"/>
      <c r="M2939" s="40"/>
    </row>
    <row r="2940" spans="1:13">
      <c r="E2940" s="76"/>
      <c r="F2940" s="76"/>
      <c r="G2940" s="41"/>
      <c r="H2940" s="41"/>
      <c r="I2940" s="77"/>
      <c r="J2940" s="77"/>
      <c r="K2940" s="41"/>
      <c r="L2940" s="41"/>
      <c r="M2940" s="40"/>
    </row>
    <row r="2941" spans="1:13">
      <c r="E2941" s="76"/>
      <c r="F2941" s="76"/>
      <c r="G2941" s="40"/>
      <c r="H2941" s="40"/>
      <c r="I2941" s="40"/>
      <c r="J2941" s="77"/>
      <c r="K2941" s="41"/>
      <c r="L2941" s="41"/>
      <c r="M2941" s="40"/>
    </row>
    <row r="2942" spans="1:13">
      <c r="B2942" s="86"/>
      <c r="E2942" s="76"/>
      <c r="F2942" s="76"/>
      <c r="I2942" s="40"/>
      <c r="K2942" s="40"/>
      <c r="L2942" s="40"/>
      <c r="M2942" s="40"/>
    </row>
    <row r="2943" spans="1:13">
      <c r="E2943" s="76"/>
      <c r="F2943" s="76"/>
    </row>
    <row r="2944" spans="1:13">
      <c r="E2944" s="76"/>
      <c r="F2944" s="76"/>
      <c r="G2944" s="40"/>
      <c r="H2944" s="77"/>
      <c r="M2944" s="40"/>
    </row>
    <row r="2945" spans="2:13">
      <c r="E2945" s="76"/>
      <c r="F2945" s="76"/>
      <c r="G2945" s="40"/>
      <c r="H2945" s="77"/>
      <c r="M2945" s="40"/>
    </row>
    <row r="2946" spans="2:13">
      <c r="E2946" s="76"/>
      <c r="F2946" s="76"/>
      <c r="G2946" s="41"/>
      <c r="H2946" s="41"/>
      <c r="I2946" s="41"/>
      <c r="J2946" s="41"/>
      <c r="K2946" s="40"/>
      <c r="M2946" s="40"/>
    </row>
    <row r="2947" spans="2:13">
      <c r="E2947" s="76"/>
      <c r="F2947" s="76"/>
      <c r="G2947" s="41"/>
      <c r="H2947" s="41"/>
      <c r="I2947" s="40"/>
      <c r="K2947" s="41"/>
      <c r="L2947" s="41"/>
      <c r="M2947" s="77"/>
    </row>
    <row r="2948" spans="2:13">
      <c r="E2948" s="76"/>
      <c r="F2948" s="76"/>
      <c r="G2948" s="40"/>
      <c r="H2948" s="40"/>
      <c r="I2948" s="40"/>
      <c r="K2948" s="41"/>
      <c r="L2948" s="41"/>
      <c r="M2948" s="40"/>
    </row>
    <row r="2949" spans="2:13">
      <c r="E2949" s="84"/>
      <c r="F2949" s="76"/>
      <c r="I2949" s="40"/>
      <c r="K2949" s="41"/>
      <c r="L2949" s="41"/>
      <c r="M2949" s="40"/>
    </row>
    <row r="2950" spans="2:13">
      <c r="E2950" s="84"/>
      <c r="F2950" s="76"/>
      <c r="I2950" s="40"/>
      <c r="K2950" s="41"/>
      <c r="L2950" s="41"/>
      <c r="M2950" s="40"/>
    </row>
    <row r="2951" spans="2:13">
      <c r="E2951" s="76"/>
      <c r="F2951" s="76"/>
      <c r="G2951" s="41"/>
      <c r="H2951" s="41"/>
      <c r="I2951" s="40"/>
      <c r="J2951" s="77"/>
      <c r="K2951" s="41"/>
      <c r="L2951" s="41"/>
      <c r="M2951" s="40"/>
    </row>
    <row r="2952" spans="2:13">
      <c r="E2952" s="76"/>
      <c r="F2952" s="76"/>
      <c r="G2952" s="41"/>
      <c r="H2952" s="41"/>
      <c r="I2952" s="77"/>
      <c r="J2952" s="77"/>
      <c r="K2952" s="41"/>
      <c r="L2952" s="41"/>
      <c r="M2952" s="40"/>
    </row>
    <row r="2953" spans="2:13">
      <c r="E2953" s="76"/>
      <c r="F2953" s="76"/>
      <c r="G2953" s="40"/>
      <c r="H2953" s="40"/>
      <c r="I2953" s="40"/>
      <c r="J2953" s="77"/>
      <c r="K2953" s="41"/>
      <c r="L2953" s="41"/>
      <c r="M2953" s="40"/>
    </row>
    <row r="2954" spans="2:13">
      <c r="B2954" s="86"/>
      <c r="E2954" s="76"/>
      <c r="F2954" s="76"/>
      <c r="I2954" s="40"/>
      <c r="K2954" s="40"/>
      <c r="L2954" s="40"/>
      <c r="M2954" s="40"/>
    </row>
    <row r="2955" spans="2:13">
      <c r="E2955" s="76"/>
      <c r="F2955" s="76"/>
    </row>
    <row r="2956" spans="2:13">
      <c r="E2956" s="76"/>
      <c r="F2956" s="76"/>
      <c r="G2956" s="40"/>
      <c r="H2956" s="77"/>
      <c r="M2956" s="40"/>
    </row>
    <row r="2957" spans="2:13">
      <c r="E2957" s="76"/>
      <c r="F2957" s="76"/>
      <c r="G2957" s="40"/>
      <c r="H2957" s="77"/>
      <c r="M2957" s="40"/>
    </row>
    <row r="2958" spans="2:13">
      <c r="E2958" s="76"/>
      <c r="F2958" s="76"/>
      <c r="G2958" s="41"/>
      <c r="H2958" s="41"/>
      <c r="I2958" s="41"/>
      <c r="J2958" s="41"/>
      <c r="K2958" s="40"/>
      <c r="M2958" s="40"/>
    </row>
    <row r="2959" spans="2:13">
      <c r="E2959" s="76"/>
      <c r="F2959" s="76"/>
      <c r="G2959" s="41"/>
      <c r="H2959" s="41"/>
      <c r="I2959" s="40"/>
      <c r="K2959" s="41"/>
      <c r="L2959" s="41"/>
      <c r="M2959" s="77"/>
    </row>
    <row r="2960" spans="2:13">
      <c r="E2960" s="76"/>
      <c r="F2960" s="76"/>
      <c r="G2960" s="40"/>
      <c r="H2960" s="40"/>
      <c r="I2960" s="40"/>
      <c r="K2960" s="41"/>
      <c r="L2960" s="41"/>
      <c r="M2960" s="40"/>
    </row>
    <row r="2961" spans="1:13">
      <c r="E2961" s="84"/>
      <c r="F2961" s="76"/>
      <c r="I2961" s="40"/>
      <c r="K2961" s="41"/>
      <c r="L2961" s="41"/>
      <c r="M2961" s="40"/>
    </row>
    <row r="2962" spans="1:13">
      <c r="E2962" s="84"/>
      <c r="F2962" s="76"/>
      <c r="I2962" s="40"/>
      <c r="K2962" s="41"/>
      <c r="L2962" s="41"/>
      <c r="M2962" s="40"/>
    </row>
    <row r="2963" spans="1:13">
      <c r="E2963" s="76"/>
      <c r="F2963" s="76"/>
      <c r="G2963" s="41"/>
      <c r="H2963" s="41"/>
      <c r="I2963" s="40"/>
      <c r="J2963" s="77"/>
      <c r="K2963" s="41"/>
      <c r="L2963" s="41"/>
      <c r="M2963" s="40"/>
    </row>
    <row r="2964" spans="1:13">
      <c r="E2964" s="76"/>
      <c r="F2964" s="76"/>
      <c r="G2964" s="41"/>
      <c r="H2964" s="41"/>
      <c r="I2964" s="77"/>
      <c r="J2964" s="77"/>
      <c r="K2964" s="41"/>
      <c r="L2964" s="41"/>
      <c r="M2964" s="40"/>
    </row>
    <row r="2965" spans="1:13">
      <c r="E2965" s="76"/>
      <c r="F2965" s="76"/>
      <c r="G2965" s="40"/>
      <c r="H2965" s="40"/>
      <c r="I2965" s="40"/>
      <c r="J2965" s="77"/>
      <c r="K2965" s="41"/>
      <c r="L2965" s="41"/>
      <c r="M2965" s="40"/>
    </row>
    <row r="2966" spans="1:13">
      <c r="B2966" s="86"/>
      <c r="E2966" s="76"/>
      <c r="F2966" s="76"/>
      <c r="I2966" s="40"/>
      <c r="K2966" s="40"/>
      <c r="L2966" s="40"/>
      <c r="M2966" s="40"/>
    </row>
    <row r="2967" spans="1:13">
      <c r="E2967" s="76"/>
      <c r="F2967" s="76"/>
    </row>
    <row r="2968" spans="1:13">
      <c r="E2968" s="76"/>
      <c r="F2968" s="76"/>
      <c r="G2968" s="40"/>
      <c r="H2968" s="77"/>
      <c r="M2968" s="40"/>
    </row>
    <row r="2969" spans="1:13">
      <c r="A2969" s="41"/>
      <c r="B2969" s="41"/>
      <c r="D2969" s="41"/>
      <c r="E2969" s="41"/>
      <c r="F2969" s="41"/>
      <c r="G2969" s="41"/>
      <c r="H2969" s="41"/>
      <c r="I2969" s="41"/>
      <c r="J2969" s="41"/>
      <c r="K2969" s="41"/>
      <c r="L2969" s="41"/>
      <c r="M2969" s="41"/>
    </row>
    <row r="2970" spans="1:13">
      <c r="E2970" s="76"/>
      <c r="F2970" s="76"/>
      <c r="G2970" s="40"/>
      <c r="H2970" s="77"/>
      <c r="M2970" s="40"/>
    </row>
    <row r="2971" spans="1:13">
      <c r="C2971" s="41"/>
      <c r="E2971" s="76"/>
      <c r="F2971" s="76"/>
      <c r="G2971" s="41"/>
      <c r="H2971" s="41"/>
      <c r="I2971" s="41"/>
      <c r="J2971" s="41"/>
      <c r="K2971" s="40"/>
      <c r="M2971" s="40"/>
    </row>
    <row r="2972" spans="1:13">
      <c r="E2972" s="76"/>
      <c r="F2972" s="76"/>
      <c r="G2972" s="41"/>
      <c r="H2972" s="41"/>
      <c r="I2972" s="40"/>
      <c r="K2972" s="41"/>
      <c r="L2972" s="41"/>
      <c r="M2972" s="77"/>
    </row>
    <row r="2973" spans="1:13">
      <c r="E2973" s="76"/>
      <c r="F2973" s="76"/>
      <c r="G2973" s="40"/>
      <c r="H2973" s="40"/>
      <c r="I2973" s="40"/>
      <c r="K2973" s="41"/>
      <c r="L2973" s="41"/>
      <c r="M2973" s="40"/>
    </row>
    <row r="2974" spans="1:13">
      <c r="E2974" s="84"/>
      <c r="F2974" s="76"/>
      <c r="I2974" s="40"/>
      <c r="K2974" s="41"/>
      <c r="L2974" s="41"/>
      <c r="M2974" s="40"/>
    </row>
    <row r="2975" spans="1:13">
      <c r="E2975" s="84"/>
      <c r="F2975" s="76"/>
      <c r="I2975" s="40"/>
      <c r="K2975" s="41"/>
      <c r="L2975" s="41"/>
      <c r="M2975" s="40"/>
    </row>
    <row r="2976" spans="1:13">
      <c r="E2976" s="76"/>
      <c r="F2976" s="76"/>
      <c r="G2976" s="41"/>
      <c r="H2976" s="41"/>
      <c r="I2976" s="40"/>
      <c r="J2976" s="77"/>
      <c r="K2976" s="41"/>
      <c r="L2976" s="41"/>
      <c r="M2976" s="40"/>
    </row>
    <row r="2977" spans="2:13">
      <c r="E2977" s="76"/>
      <c r="F2977" s="76"/>
      <c r="G2977" s="41"/>
      <c r="H2977" s="41"/>
      <c r="I2977" s="77"/>
      <c r="J2977" s="77"/>
      <c r="K2977" s="41"/>
      <c r="L2977" s="41"/>
      <c r="M2977" s="40"/>
    </row>
    <row r="2978" spans="2:13">
      <c r="E2978" s="76"/>
      <c r="F2978" s="76"/>
      <c r="G2978" s="40"/>
      <c r="H2978" s="40"/>
      <c r="I2978" s="40"/>
      <c r="J2978" s="77"/>
      <c r="K2978" s="41"/>
      <c r="L2978" s="41"/>
      <c r="M2978" s="40"/>
    </row>
    <row r="2979" spans="2:13">
      <c r="B2979" s="86"/>
      <c r="E2979" s="76"/>
      <c r="F2979" s="76"/>
      <c r="I2979" s="40"/>
      <c r="K2979" s="40"/>
      <c r="L2979" s="40"/>
      <c r="M2979" s="40"/>
    </row>
    <row r="2980" spans="2:13">
      <c r="E2980" s="76"/>
      <c r="F2980" s="76"/>
    </row>
    <row r="2981" spans="2:13">
      <c r="E2981" s="76"/>
      <c r="F2981" s="76"/>
      <c r="G2981" s="40"/>
      <c r="H2981" s="77"/>
      <c r="M2981" s="40"/>
    </row>
    <row r="2982" spans="2:13">
      <c r="E2982" s="76"/>
      <c r="F2982" s="76"/>
      <c r="G2982" s="40"/>
      <c r="H2982" s="77"/>
      <c r="M2982" s="40"/>
    </row>
    <row r="2983" spans="2:13">
      <c r="E2983" s="76"/>
      <c r="F2983" s="76"/>
      <c r="G2983" s="41"/>
      <c r="H2983" s="41"/>
      <c r="I2983" s="41"/>
      <c r="J2983" s="41"/>
      <c r="K2983" s="40"/>
      <c r="M2983" s="40"/>
    </row>
    <row r="2984" spans="2:13">
      <c r="E2984" s="76"/>
      <c r="F2984" s="76"/>
      <c r="G2984" s="41"/>
      <c r="H2984" s="41"/>
      <c r="I2984" s="40"/>
      <c r="K2984" s="41"/>
      <c r="L2984" s="41"/>
      <c r="M2984" s="77"/>
    </row>
    <row r="2985" spans="2:13">
      <c r="E2985" s="76"/>
      <c r="F2985" s="76"/>
      <c r="G2985" s="40"/>
      <c r="H2985" s="40"/>
      <c r="I2985" s="40"/>
      <c r="K2985" s="41"/>
      <c r="L2985" s="41"/>
      <c r="M2985" s="40"/>
    </row>
    <row r="2986" spans="2:13">
      <c r="E2986" s="84"/>
      <c r="F2986" s="76"/>
      <c r="I2986" s="40"/>
      <c r="K2986" s="41"/>
      <c r="L2986" s="41"/>
      <c r="M2986" s="40"/>
    </row>
    <row r="2987" spans="2:13">
      <c r="E2987" s="84"/>
      <c r="F2987" s="76"/>
      <c r="I2987" s="40"/>
      <c r="K2987" s="41"/>
      <c r="L2987" s="41"/>
      <c r="M2987" s="40"/>
    </row>
    <row r="2988" spans="2:13">
      <c r="E2988" s="76"/>
      <c r="F2988" s="76"/>
      <c r="G2988" s="41"/>
      <c r="H2988" s="41"/>
      <c r="I2988" s="40"/>
      <c r="J2988" s="77"/>
      <c r="K2988" s="41"/>
      <c r="L2988" s="41"/>
      <c r="M2988" s="40"/>
    </row>
    <row r="2989" spans="2:13">
      <c r="E2989" s="76"/>
      <c r="F2989" s="76"/>
      <c r="G2989" s="41"/>
      <c r="H2989" s="41"/>
      <c r="I2989" s="77"/>
      <c r="J2989" s="77"/>
      <c r="K2989" s="41"/>
      <c r="L2989" s="41"/>
      <c r="M2989" s="40"/>
    </row>
    <row r="2990" spans="2:13">
      <c r="E2990" s="76"/>
      <c r="F2990" s="76"/>
      <c r="G2990" s="40"/>
      <c r="H2990" s="40"/>
      <c r="I2990" s="40"/>
      <c r="J2990" s="77"/>
      <c r="K2990" s="41"/>
      <c r="L2990" s="41"/>
      <c r="M2990" s="40"/>
    </row>
    <row r="2991" spans="2:13">
      <c r="B2991" s="86"/>
      <c r="E2991" s="76"/>
      <c r="F2991" s="76"/>
      <c r="I2991" s="40"/>
      <c r="K2991" s="40"/>
      <c r="L2991" s="40"/>
      <c r="M2991" s="40"/>
    </row>
    <row r="2992" spans="2:13">
      <c r="E2992" s="76"/>
      <c r="F2992" s="76"/>
    </row>
    <row r="2993" spans="1:13">
      <c r="E2993" s="76"/>
      <c r="F2993" s="76"/>
      <c r="G2993" s="40"/>
      <c r="H2993" s="77"/>
      <c r="M2993" s="40"/>
    </row>
    <row r="2994" spans="1:13">
      <c r="E2994" s="76"/>
      <c r="F2994" s="76"/>
      <c r="G2994" s="40"/>
      <c r="H2994" s="77"/>
      <c r="M2994" s="40"/>
    </row>
    <row r="2995" spans="1:13">
      <c r="E2995" s="76"/>
      <c r="F2995" s="76"/>
      <c r="G2995" s="41"/>
      <c r="H2995" s="41"/>
      <c r="I2995" s="41"/>
      <c r="J2995" s="41"/>
      <c r="K2995" s="40"/>
      <c r="M2995" s="40"/>
    </row>
    <row r="2996" spans="1:13">
      <c r="E2996" s="76"/>
      <c r="F2996" s="76"/>
      <c r="G2996" s="41"/>
      <c r="H2996" s="41"/>
      <c r="I2996" s="40"/>
      <c r="K2996" s="41"/>
      <c r="L2996" s="41"/>
      <c r="M2996" s="77"/>
    </row>
    <row r="2997" spans="1:13">
      <c r="E2997" s="76"/>
      <c r="F2997" s="76"/>
      <c r="G2997" s="40"/>
      <c r="H2997" s="40"/>
      <c r="I2997" s="40"/>
      <c r="K2997" s="41"/>
      <c r="L2997" s="41"/>
      <c r="M2997" s="40"/>
    </row>
    <row r="2998" spans="1:13">
      <c r="E2998" s="84"/>
      <c r="F2998" s="76"/>
      <c r="I2998" s="40"/>
      <c r="K2998" s="41"/>
      <c r="L2998" s="41"/>
      <c r="M2998" s="40"/>
    </row>
    <row r="2999" spans="1:13">
      <c r="E2999" s="84"/>
      <c r="F2999" s="76"/>
      <c r="I2999" s="40"/>
      <c r="K2999" s="41"/>
      <c r="L2999" s="41"/>
      <c r="M2999" s="40"/>
    </row>
    <row r="3000" spans="1:13">
      <c r="E3000" s="76"/>
      <c r="F3000" s="76"/>
      <c r="G3000" s="41"/>
      <c r="H3000" s="41"/>
      <c r="I3000" s="40"/>
      <c r="J3000" s="77"/>
      <c r="K3000" s="41"/>
      <c r="L3000" s="41"/>
      <c r="M3000" s="40"/>
    </row>
    <row r="3001" spans="1:13">
      <c r="E3001" s="76"/>
      <c r="F3001" s="76"/>
      <c r="G3001" s="41"/>
      <c r="H3001" s="41"/>
      <c r="I3001" s="77"/>
      <c r="J3001" s="77"/>
      <c r="K3001" s="41"/>
      <c r="L3001" s="41"/>
      <c r="M3001" s="40"/>
    </row>
    <row r="3002" spans="1:13">
      <c r="E3002" s="76"/>
      <c r="F3002" s="76"/>
      <c r="G3002" s="40"/>
      <c r="H3002" s="40"/>
      <c r="I3002" s="40"/>
      <c r="J3002" s="77"/>
      <c r="K3002" s="41"/>
      <c r="L3002" s="41"/>
      <c r="M3002" s="40"/>
    </row>
    <row r="3003" spans="1:13">
      <c r="B3003" s="86"/>
      <c r="E3003" s="76"/>
      <c r="F3003" s="76"/>
      <c r="I3003" s="40"/>
      <c r="K3003" s="40"/>
      <c r="L3003" s="40"/>
      <c r="M3003" s="40"/>
    </row>
    <row r="3004" spans="1:13">
      <c r="A3004" s="41"/>
      <c r="B3004" s="41"/>
      <c r="D3004" s="41"/>
      <c r="E3004" s="41"/>
      <c r="F3004" s="41"/>
      <c r="G3004" s="41"/>
      <c r="H3004" s="41"/>
      <c r="I3004" s="41"/>
      <c r="J3004" s="41"/>
      <c r="K3004" s="41"/>
      <c r="L3004" s="41"/>
      <c r="M3004" s="41"/>
    </row>
    <row r="3005" spans="1:13">
      <c r="E3005" s="76"/>
      <c r="F3005" s="76"/>
    </row>
    <row r="3006" spans="1:13">
      <c r="C3006" s="41"/>
      <c r="E3006" s="76"/>
      <c r="F3006" s="76"/>
      <c r="G3006" s="40"/>
      <c r="H3006" s="77"/>
      <c r="M3006" s="40"/>
    </row>
    <row r="3007" spans="1:13">
      <c r="E3007" s="76"/>
      <c r="F3007" s="76"/>
      <c r="G3007" s="40"/>
      <c r="H3007" s="77"/>
      <c r="M3007" s="40"/>
    </row>
    <row r="3008" spans="1:13">
      <c r="E3008" s="76"/>
      <c r="F3008" s="76"/>
      <c r="G3008" s="41"/>
      <c r="H3008" s="41"/>
      <c r="I3008" s="41"/>
      <c r="J3008" s="41"/>
      <c r="K3008" s="40"/>
      <c r="M3008" s="40"/>
    </row>
    <row r="3009" spans="2:13">
      <c r="E3009" s="76"/>
      <c r="F3009" s="76"/>
      <c r="G3009" s="41"/>
      <c r="H3009" s="41"/>
      <c r="I3009" s="40"/>
      <c r="K3009" s="41"/>
      <c r="L3009" s="41"/>
      <c r="M3009" s="77"/>
    </row>
    <row r="3010" spans="2:13">
      <c r="E3010" s="76"/>
      <c r="F3010" s="76"/>
      <c r="G3010" s="40"/>
      <c r="H3010" s="40"/>
      <c r="I3010" s="40"/>
      <c r="K3010" s="41"/>
      <c r="L3010" s="41"/>
      <c r="M3010" s="40"/>
    </row>
    <row r="3011" spans="2:13">
      <c r="E3011" s="84"/>
      <c r="F3011" s="76"/>
      <c r="I3011" s="40"/>
      <c r="K3011" s="41"/>
      <c r="L3011" s="41"/>
      <c r="M3011" s="40"/>
    </row>
    <row r="3012" spans="2:13">
      <c r="E3012" s="84"/>
      <c r="F3012" s="76"/>
      <c r="I3012" s="40"/>
      <c r="K3012" s="41"/>
      <c r="L3012" s="41"/>
      <c r="M3012" s="40"/>
    </row>
    <row r="3013" spans="2:13">
      <c r="E3013" s="76"/>
      <c r="F3013" s="76"/>
      <c r="G3013" s="41"/>
      <c r="H3013" s="41"/>
      <c r="I3013" s="40"/>
      <c r="J3013" s="77"/>
      <c r="K3013" s="41"/>
      <c r="L3013" s="41"/>
      <c r="M3013" s="40"/>
    </row>
    <row r="3014" spans="2:13">
      <c r="E3014" s="76"/>
      <c r="F3014" s="76"/>
      <c r="G3014" s="41"/>
      <c r="H3014" s="41"/>
      <c r="I3014" s="77"/>
      <c r="J3014" s="77"/>
      <c r="K3014" s="41"/>
      <c r="L3014" s="41"/>
      <c r="M3014" s="40"/>
    </row>
    <row r="3015" spans="2:13">
      <c r="E3015" s="76"/>
      <c r="F3015" s="76"/>
      <c r="G3015" s="40"/>
      <c r="H3015" s="40"/>
      <c r="I3015" s="40"/>
      <c r="J3015" s="77"/>
      <c r="K3015" s="41"/>
      <c r="L3015" s="41"/>
      <c r="M3015" s="40"/>
    </row>
    <row r="3016" spans="2:13">
      <c r="B3016" s="86"/>
      <c r="E3016" s="76"/>
      <c r="F3016" s="76"/>
      <c r="I3016" s="40"/>
      <c r="K3016" s="40"/>
      <c r="L3016" s="40"/>
      <c r="M3016" s="40"/>
    </row>
    <row r="3017" spans="2:13">
      <c r="E3017" s="76"/>
      <c r="F3017" s="76"/>
    </row>
    <row r="3018" spans="2:13">
      <c r="E3018" s="76"/>
      <c r="F3018" s="76"/>
      <c r="G3018" s="40"/>
      <c r="H3018" s="77"/>
      <c r="M3018" s="40"/>
    </row>
    <row r="3019" spans="2:13">
      <c r="E3019" s="76"/>
      <c r="F3019" s="76"/>
      <c r="G3019" s="40"/>
      <c r="H3019" s="77"/>
      <c r="M3019" s="40"/>
    </row>
    <row r="3020" spans="2:13">
      <c r="E3020" s="76"/>
      <c r="F3020" s="76"/>
      <c r="G3020" s="41"/>
      <c r="H3020" s="41"/>
      <c r="I3020" s="41"/>
      <c r="J3020" s="41"/>
      <c r="K3020" s="40"/>
      <c r="M3020" s="40"/>
    </row>
    <row r="3021" spans="2:13">
      <c r="E3021" s="76"/>
      <c r="F3021" s="76"/>
      <c r="G3021" s="41"/>
      <c r="H3021" s="41"/>
      <c r="I3021" s="40"/>
      <c r="K3021" s="41"/>
      <c r="L3021" s="41"/>
      <c r="M3021" s="77"/>
    </row>
    <row r="3022" spans="2:13">
      <c r="E3022" s="76"/>
      <c r="F3022" s="76"/>
      <c r="G3022" s="40"/>
      <c r="H3022" s="40"/>
      <c r="I3022" s="40"/>
      <c r="K3022" s="41"/>
      <c r="L3022" s="41"/>
      <c r="M3022" s="40"/>
    </row>
    <row r="3023" spans="2:13">
      <c r="E3023" s="84"/>
      <c r="F3023" s="76"/>
      <c r="I3023" s="40"/>
      <c r="K3023" s="41"/>
      <c r="L3023" s="41"/>
      <c r="M3023" s="40"/>
    </row>
    <row r="3024" spans="2:13">
      <c r="E3024" s="84"/>
      <c r="F3024" s="76"/>
      <c r="I3024" s="40"/>
      <c r="K3024" s="41"/>
      <c r="L3024" s="41"/>
      <c r="M3024" s="40"/>
    </row>
    <row r="3025" spans="1:13">
      <c r="E3025" s="76"/>
      <c r="F3025" s="76"/>
      <c r="G3025" s="41"/>
      <c r="H3025" s="41"/>
      <c r="I3025" s="40"/>
      <c r="J3025" s="77"/>
      <c r="K3025" s="41"/>
      <c r="L3025" s="41"/>
      <c r="M3025" s="40"/>
    </row>
    <row r="3026" spans="1:13">
      <c r="E3026" s="76"/>
      <c r="F3026" s="76"/>
      <c r="G3026" s="41"/>
      <c r="H3026" s="41"/>
      <c r="I3026" s="77"/>
      <c r="J3026" s="77"/>
      <c r="K3026" s="41"/>
      <c r="L3026" s="41"/>
      <c r="M3026" s="40"/>
    </row>
    <row r="3027" spans="1:13">
      <c r="E3027" s="76"/>
      <c r="F3027" s="76"/>
      <c r="G3027" s="40"/>
      <c r="H3027" s="40"/>
      <c r="I3027" s="40"/>
      <c r="J3027" s="77"/>
      <c r="K3027" s="41"/>
      <c r="L3027" s="41"/>
      <c r="M3027" s="40"/>
    </row>
    <row r="3028" spans="1:13">
      <c r="B3028" s="86"/>
      <c r="E3028" s="76"/>
      <c r="F3028" s="76"/>
      <c r="I3028" s="40"/>
      <c r="K3028" s="40"/>
      <c r="L3028" s="40"/>
      <c r="M3028" s="40"/>
    </row>
    <row r="3029" spans="1:13">
      <c r="E3029" s="76"/>
      <c r="F3029" s="76"/>
    </row>
    <row r="3030" spans="1:13">
      <c r="E3030" s="76"/>
      <c r="F3030" s="76"/>
      <c r="G3030" s="40"/>
      <c r="H3030" s="77"/>
      <c r="M3030" s="40"/>
    </row>
    <row r="3031" spans="1:13">
      <c r="E3031" s="76"/>
      <c r="F3031" s="76"/>
      <c r="G3031" s="40"/>
      <c r="H3031" s="77"/>
      <c r="M3031" s="40"/>
    </row>
    <row r="3032" spans="1:13">
      <c r="E3032" s="76"/>
      <c r="F3032" s="76"/>
      <c r="G3032" s="41"/>
      <c r="H3032" s="41"/>
      <c r="I3032" s="41"/>
      <c r="J3032" s="41"/>
      <c r="K3032" s="40"/>
      <c r="M3032" s="40"/>
    </row>
    <row r="3033" spans="1:13">
      <c r="E3033" s="76"/>
      <c r="F3033" s="76"/>
      <c r="G3033" s="41"/>
      <c r="H3033" s="41"/>
      <c r="I3033" s="40"/>
      <c r="K3033" s="41"/>
      <c r="L3033" s="41"/>
      <c r="M3033" s="77"/>
    </row>
    <row r="3034" spans="1:13">
      <c r="E3034" s="76"/>
      <c r="F3034" s="76"/>
      <c r="G3034" s="40"/>
      <c r="H3034" s="40"/>
      <c r="I3034" s="40"/>
      <c r="K3034" s="41"/>
      <c r="L3034" s="41"/>
      <c r="M3034" s="40"/>
    </row>
    <row r="3035" spans="1:13">
      <c r="E3035" s="84"/>
      <c r="F3035" s="76"/>
      <c r="I3035" s="40"/>
      <c r="K3035" s="41"/>
      <c r="L3035" s="41"/>
      <c r="M3035" s="40"/>
    </row>
    <row r="3036" spans="1:13">
      <c r="E3036" s="84"/>
      <c r="F3036" s="76"/>
      <c r="I3036" s="40"/>
      <c r="K3036" s="41"/>
      <c r="L3036" s="41"/>
      <c r="M3036" s="40"/>
    </row>
    <row r="3037" spans="1:13">
      <c r="E3037" s="76"/>
      <c r="F3037" s="76"/>
      <c r="G3037" s="41"/>
      <c r="H3037" s="41"/>
      <c r="I3037" s="40"/>
      <c r="J3037" s="77"/>
      <c r="K3037" s="41"/>
      <c r="L3037" s="41"/>
      <c r="M3037" s="40"/>
    </row>
    <row r="3038" spans="1:13">
      <c r="E3038" s="76"/>
      <c r="F3038" s="76"/>
      <c r="G3038" s="41"/>
      <c r="H3038" s="41"/>
      <c r="I3038" s="77"/>
      <c r="J3038" s="77"/>
      <c r="K3038" s="41"/>
      <c r="L3038" s="41"/>
      <c r="M3038" s="40"/>
    </row>
    <row r="3039" spans="1:13">
      <c r="A3039" s="41"/>
      <c r="B3039" s="41"/>
      <c r="D3039" s="41"/>
      <c r="E3039" s="41"/>
      <c r="F3039" s="41"/>
      <c r="G3039" s="41"/>
      <c r="H3039" s="41"/>
      <c r="I3039" s="41"/>
      <c r="J3039" s="41"/>
      <c r="K3039" s="41"/>
      <c r="L3039" s="41"/>
      <c r="M3039" s="41"/>
    </row>
    <row r="3040" spans="1:13">
      <c r="E3040" s="76"/>
      <c r="F3040" s="76"/>
      <c r="G3040" s="40"/>
      <c r="H3040" s="40"/>
      <c r="I3040" s="40"/>
      <c r="J3040" s="77"/>
      <c r="K3040" s="41"/>
      <c r="L3040" s="41"/>
      <c r="M3040" s="40"/>
    </row>
    <row r="3041" spans="2:13">
      <c r="B3041" s="86"/>
      <c r="C3041" s="41"/>
      <c r="E3041" s="76"/>
      <c r="F3041" s="76"/>
      <c r="I3041" s="40"/>
      <c r="K3041" s="40"/>
      <c r="L3041" s="40"/>
      <c r="M3041" s="40"/>
    </row>
    <row r="3042" spans="2:13">
      <c r="E3042" s="76"/>
      <c r="F3042" s="76"/>
    </row>
    <row r="3043" spans="2:13">
      <c r="E3043" s="76"/>
      <c r="F3043" s="76"/>
      <c r="G3043" s="40"/>
      <c r="H3043" s="77"/>
      <c r="M3043" s="40"/>
    </row>
    <row r="3044" spans="2:13">
      <c r="E3044" s="76"/>
      <c r="F3044" s="76"/>
      <c r="G3044" s="40"/>
      <c r="H3044" s="77"/>
      <c r="M3044" s="40"/>
    </row>
    <row r="3045" spans="2:13">
      <c r="E3045" s="76"/>
      <c r="F3045" s="76"/>
      <c r="G3045" s="41"/>
      <c r="H3045" s="41"/>
      <c r="I3045" s="41"/>
      <c r="J3045" s="41"/>
      <c r="K3045" s="40"/>
      <c r="M3045" s="40"/>
    </row>
    <row r="3046" spans="2:13">
      <c r="E3046" s="76"/>
      <c r="F3046" s="76"/>
      <c r="G3046" s="41"/>
      <c r="H3046" s="41"/>
      <c r="I3046" s="40"/>
      <c r="K3046" s="41"/>
      <c r="L3046" s="41"/>
      <c r="M3046" s="77"/>
    </row>
    <row r="3047" spans="2:13">
      <c r="E3047" s="76"/>
      <c r="F3047" s="76"/>
      <c r="G3047" s="40"/>
      <c r="H3047" s="40"/>
      <c r="I3047" s="40"/>
      <c r="K3047" s="41"/>
      <c r="L3047" s="41"/>
      <c r="M3047" s="40"/>
    </row>
    <row r="3048" spans="2:13">
      <c r="E3048" s="84"/>
      <c r="F3048" s="76"/>
      <c r="I3048" s="40"/>
      <c r="K3048" s="41"/>
      <c r="L3048" s="41"/>
      <c r="M3048" s="40"/>
    </row>
    <row r="3049" spans="2:13">
      <c r="E3049" s="84"/>
      <c r="F3049" s="76"/>
      <c r="I3049" s="40"/>
      <c r="K3049" s="41"/>
      <c r="L3049" s="41"/>
      <c r="M3049" s="40"/>
    </row>
    <row r="3050" spans="2:13">
      <c r="E3050" s="76"/>
      <c r="F3050" s="76"/>
      <c r="G3050" s="41"/>
      <c r="H3050" s="41"/>
      <c r="I3050" s="40"/>
      <c r="J3050" s="77"/>
      <c r="K3050" s="41"/>
      <c r="L3050" s="41"/>
      <c r="M3050" s="40"/>
    </row>
    <row r="3051" spans="2:13">
      <c r="E3051" s="76"/>
      <c r="F3051" s="76"/>
      <c r="G3051" s="41"/>
      <c r="H3051" s="41"/>
      <c r="I3051" s="77"/>
      <c r="J3051" s="77"/>
      <c r="K3051" s="41"/>
      <c r="L3051" s="41"/>
      <c r="M3051" s="40"/>
    </row>
    <row r="3052" spans="2:13">
      <c r="E3052" s="76"/>
      <c r="F3052" s="76"/>
      <c r="G3052" s="40"/>
      <c r="H3052" s="40"/>
      <c r="I3052" s="40"/>
      <c r="J3052" s="77"/>
      <c r="K3052" s="41"/>
      <c r="L3052" s="41"/>
      <c r="M3052" s="40"/>
    </row>
    <row r="3053" spans="2:13">
      <c r="B3053" s="86"/>
      <c r="E3053" s="76"/>
      <c r="F3053" s="76"/>
      <c r="I3053" s="40"/>
      <c r="K3053" s="40"/>
      <c r="L3053" s="40"/>
      <c r="M3053" s="40"/>
    </row>
    <row r="3054" spans="2:13">
      <c r="E3054" s="76"/>
      <c r="F3054" s="76"/>
    </row>
    <row r="3055" spans="2:13">
      <c r="E3055" s="76"/>
      <c r="F3055" s="76"/>
      <c r="G3055" s="40"/>
      <c r="H3055" s="77"/>
      <c r="M3055" s="40"/>
    </row>
    <row r="3056" spans="2:13">
      <c r="E3056" s="76"/>
      <c r="F3056" s="76"/>
      <c r="G3056" s="40"/>
      <c r="H3056" s="77"/>
      <c r="M3056" s="40"/>
    </row>
    <row r="3057" spans="2:13">
      <c r="E3057" s="76"/>
      <c r="F3057" s="76"/>
      <c r="G3057" s="41"/>
      <c r="H3057" s="41"/>
      <c r="I3057" s="41"/>
      <c r="J3057" s="41"/>
      <c r="K3057" s="40"/>
      <c r="M3057" s="40"/>
    </row>
    <row r="3058" spans="2:13">
      <c r="E3058" s="76"/>
      <c r="F3058" s="76"/>
      <c r="G3058" s="41"/>
      <c r="H3058" s="41"/>
      <c r="I3058" s="40"/>
      <c r="K3058" s="41"/>
      <c r="L3058" s="41"/>
      <c r="M3058" s="77"/>
    </row>
    <row r="3059" spans="2:13">
      <c r="E3059" s="76"/>
      <c r="F3059" s="76"/>
      <c r="G3059" s="40"/>
      <c r="H3059" s="40"/>
      <c r="I3059" s="40"/>
      <c r="K3059" s="41"/>
      <c r="L3059" s="41"/>
      <c r="M3059" s="40"/>
    </row>
    <row r="3060" spans="2:13">
      <c r="E3060" s="84"/>
      <c r="F3060" s="76"/>
      <c r="I3060" s="40"/>
      <c r="K3060" s="41"/>
      <c r="L3060" s="41"/>
      <c r="M3060" s="40"/>
    </row>
    <row r="3061" spans="2:13">
      <c r="E3061" s="84"/>
      <c r="F3061" s="76"/>
      <c r="I3061" s="40"/>
      <c r="K3061" s="41"/>
      <c r="L3061" s="41"/>
      <c r="M3061" s="40"/>
    </row>
    <row r="3062" spans="2:13">
      <c r="E3062" s="76"/>
      <c r="F3062" s="76"/>
      <c r="G3062" s="41"/>
      <c r="H3062" s="41"/>
      <c r="I3062" s="40"/>
      <c r="J3062" s="77"/>
      <c r="K3062" s="41"/>
      <c r="L3062" s="41"/>
      <c r="M3062" s="40"/>
    </row>
    <row r="3063" spans="2:13">
      <c r="E3063" s="76"/>
      <c r="F3063" s="76"/>
      <c r="G3063" s="41"/>
      <c r="H3063" s="41"/>
      <c r="I3063" s="77"/>
      <c r="J3063" s="77"/>
      <c r="K3063" s="41"/>
      <c r="L3063" s="41"/>
      <c r="M3063" s="40"/>
    </row>
    <row r="3064" spans="2:13">
      <c r="E3064" s="76"/>
      <c r="F3064" s="76"/>
      <c r="G3064" s="40"/>
      <c r="H3064" s="40"/>
      <c r="I3064" s="40"/>
      <c r="J3064" s="77"/>
      <c r="K3064" s="41"/>
      <c r="L3064" s="41"/>
      <c r="M3064" s="40"/>
    </row>
    <row r="3065" spans="2:13">
      <c r="B3065" s="86"/>
      <c r="E3065" s="76"/>
      <c r="F3065" s="76"/>
      <c r="I3065" s="40"/>
      <c r="K3065" s="40"/>
      <c r="L3065" s="40"/>
      <c r="M3065" s="40"/>
    </row>
    <row r="3066" spans="2:13">
      <c r="E3066" s="76"/>
      <c r="F3066" s="76"/>
    </row>
    <row r="3067" spans="2:13">
      <c r="E3067" s="76"/>
      <c r="F3067" s="76"/>
      <c r="G3067" s="40"/>
      <c r="H3067" s="77"/>
      <c r="M3067" s="40"/>
    </row>
    <row r="3068" spans="2:13">
      <c r="E3068" s="76"/>
      <c r="F3068" s="76"/>
      <c r="G3068" s="40"/>
      <c r="H3068" s="77"/>
      <c r="M3068" s="40"/>
    </row>
    <row r="3069" spans="2:13">
      <c r="E3069" s="76"/>
      <c r="F3069" s="76"/>
      <c r="G3069" s="41"/>
      <c r="H3069" s="41"/>
      <c r="I3069" s="41"/>
      <c r="J3069" s="41"/>
      <c r="K3069" s="40"/>
      <c r="M3069" s="40"/>
    </row>
    <row r="3070" spans="2:13">
      <c r="E3070" s="76"/>
      <c r="F3070" s="76"/>
      <c r="G3070" s="41"/>
      <c r="H3070" s="41"/>
      <c r="I3070" s="40"/>
      <c r="K3070" s="41"/>
      <c r="L3070" s="41"/>
      <c r="M3070" s="77"/>
    </row>
    <row r="3071" spans="2:13">
      <c r="E3071" s="76"/>
      <c r="F3071" s="76"/>
      <c r="G3071" s="40"/>
      <c r="H3071" s="40"/>
      <c r="I3071" s="40"/>
      <c r="K3071" s="41"/>
      <c r="L3071" s="41"/>
      <c r="M3071" s="40"/>
    </row>
    <row r="3072" spans="2:13">
      <c r="E3072" s="84"/>
      <c r="F3072" s="76"/>
      <c r="I3072" s="40"/>
      <c r="K3072" s="41"/>
      <c r="L3072" s="41"/>
      <c r="M3072" s="40"/>
    </row>
    <row r="3073" spans="1:13">
      <c r="E3073" s="84"/>
      <c r="F3073" s="76"/>
      <c r="I3073" s="40"/>
      <c r="K3073" s="41"/>
      <c r="L3073" s="41"/>
      <c r="M3073" s="40"/>
    </row>
    <row r="3074" spans="1:13">
      <c r="A3074" s="41"/>
      <c r="B3074" s="41"/>
      <c r="D3074" s="41"/>
      <c r="E3074" s="41"/>
      <c r="F3074" s="41"/>
      <c r="G3074" s="41"/>
      <c r="H3074" s="41"/>
      <c r="I3074" s="41"/>
      <c r="J3074" s="41"/>
      <c r="K3074" s="41"/>
      <c r="L3074" s="41"/>
      <c r="M3074" s="41"/>
    </row>
    <row r="3075" spans="1:13">
      <c r="E3075" s="76"/>
      <c r="F3075" s="76"/>
      <c r="G3075" s="41"/>
      <c r="H3075" s="41"/>
      <c r="I3075" s="40"/>
      <c r="J3075" s="77"/>
      <c r="K3075" s="41"/>
      <c r="L3075" s="41"/>
      <c r="M3075" s="40"/>
    </row>
    <row r="3076" spans="1:13">
      <c r="C3076" s="41"/>
      <c r="E3076" s="76"/>
      <c r="F3076" s="76"/>
      <c r="G3076" s="41"/>
      <c r="H3076" s="41"/>
      <c r="I3076" s="77"/>
      <c r="J3076" s="77"/>
      <c r="K3076" s="41"/>
      <c r="L3076" s="41"/>
      <c r="M3076" s="40"/>
    </row>
    <row r="3077" spans="1:13">
      <c r="E3077" s="76"/>
      <c r="F3077" s="76"/>
      <c r="G3077" s="40"/>
      <c r="H3077" s="40"/>
      <c r="I3077" s="40"/>
      <c r="J3077" s="77"/>
      <c r="K3077" s="41"/>
      <c r="L3077" s="41"/>
      <c r="M3077" s="40"/>
    </row>
    <row r="3078" spans="1:13">
      <c r="B3078" s="86"/>
      <c r="E3078" s="76"/>
      <c r="F3078" s="76"/>
      <c r="I3078" s="40"/>
      <c r="K3078" s="40"/>
      <c r="L3078" s="40"/>
      <c r="M3078" s="40"/>
    </row>
    <row r="3079" spans="1:13">
      <c r="E3079" s="76"/>
      <c r="F3079" s="76"/>
    </row>
    <row r="3080" spans="1:13">
      <c r="E3080" s="76"/>
      <c r="F3080" s="76"/>
      <c r="G3080" s="40"/>
      <c r="H3080" s="77"/>
      <c r="M3080" s="40"/>
    </row>
    <row r="3081" spans="1:13">
      <c r="E3081" s="76"/>
      <c r="F3081" s="76"/>
      <c r="G3081" s="40"/>
      <c r="H3081" s="77"/>
      <c r="M3081" s="40"/>
    </row>
    <row r="3082" spans="1:13">
      <c r="E3082" s="76"/>
      <c r="F3082" s="76"/>
      <c r="G3082" s="41"/>
      <c r="H3082" s="41"/>
      <c r="I3082" s="41"/>
      <c r="J3082" s="41"/>
      <c r="K3082" s="40"/>
      <c r="M3082" s="40"/>
    </row>
    <row r="3083" spans="1:13">
      <c r="E3083" s="76"/>
      <c r="F3083" s="76"/>
      <c r="G3083" s="41"/>
      <c r="H3083" s="41"/>
      <c r="I3083" s="40"/>
      <c r="K3083" s="41"/>
      <c r="L3083" s="41"/>
      <c r="M3083" s="77"/>
    </row>
    <row r="3084" spans="1:13">
      <c r="E3084" s="76"/>
      <c r="F3084" s="76"/>
      <c r="G3084" s="40"/>
      <c r="H3084" s="40"/>
      <c r="I3084" s="40"/>
      <c r="K3084" s="41"/>
      <c r="L3084" s="41"/>
      <c r="M3084" s="40"/>
    </row>
    <row r="3085" spans="1:13">
      <c r="E3085" s="84"/>
      <c r="F3085" s="76"/>
      <c r="I3085" s="40"/>
      <c r="K3085" s="41"/>
      <c r="L3085" s="41"/>
      <c r="M3085" s="40"/>
    </row>
    <row r="3086" spans="1:13">
      <c r="E3086" s="84"/>
      <c r="F3086" s="76"/>
      <c r="I3086" s="40"/>
      <c r="K3086" s="41"/>
      <c r="L3086" s="41"/>
      <c r="M3086" s="40"/>
    </row>
    <row r="3087" spans="1:13">
      <c r="E3087" s="76"/>
      <c r="F3087" s="76"/>
      <c r="G3087" s="41"/>
      <c r="H3087" s="41"/>
      <c r="I3087" s="40"/>
      <c r="J3087" s="77"/>
      <c r="K3087" s="41"/>
      <c r="L3087" s="41"/>
      <c r="M3087" s="40"/>
    </row>
    <row r="3088" spans="1:13">
      <c r="E3088" s="76"/>
      <c r="F3088" s="76"/>
      <c r="G3088" s="41"/>
      <c r="H3088" s="41"/>
      <c r="I3088" s="77"/>
      <c r="J3088" s="77"/>
      <c r="K3088" s="41"/>
      <c r="L3088" s="41"/>
      <c r="M3088" s="40"/>
    </row>
    <row r="3089" spans="2:13">
      <c r="E3089" s="76"/>
      <c r="F3089" s="76"/>
      <c r="G3089" s="40"/>
      <c r="H3089" s="40"/>
      <c r="I3089" s="40"/>
      <c r="J3089" s="77"/>
      <c r="K3089" s="41"/>
      <c r="L3089" s="41"/>
      <c r="M3089" s="40"/>
    </row>
    <row r="3090" spans="2:13">
      <c r="B3090" s="86"/>
      <c r="E3090" s="76"/>
      <c r="F3090" s="76"/>
      <c r="I3090" s="40"/>
      <c r="K3090" s="40"/>
      <c r="L3090" s="40"/>
      <c r="M3090" s="40"/>
    </row>
    <row r="3091" spans="2:13">
      <c r="E3091" s="76"/>
      <c r="F3091" s="76"/>
    </row>
    <row r="3092" spans="2:13">
      <c r="E3092" s="76"/>
      <c r="F3092" s="76"/>
      <c r="G3092" s="40"/>
      <c r="H3092" s="77"/>
      <c r="M3092" s="40"/>
    </row>
    <row r="3093" spans="2:13">
      <c r="E3093" s="76"/>
      <c r="F3093" s="76"/>
      <c r="G3093" s="40"/>
      <c r="H3093" s="77"/>
      <c r="M3093" s="40"/>
    </row>
    <row r="3094" spans="2:13">
      <c r="E3094" s="76"/>
      <c r="F3094" s="76"/>
      <c r="G3094" s="41"/>
      <c r="H3094" s="41"/>
      <c r="I3094" s="41"/>
      <c r="J3094" s="41"/>
      <c r="K3094" s="40"/>
      <c r="M3094" s="40"/>
    </row>
    <row r="3095" spans="2:13">
      <c r="E3095" s="76"/>
      <c r="F3095" s="76"/>
      <c r="G3095" s="41"/>
      <c r="H3095" s="41"/>
      <c r="I3095" s="40"/>
      <c r="K3095" s="41"/>
      <c r="L3095" s="41"/>
      <c r="M3095" s="77"/>
    </row>
    <row r="3096" spans="2:13">
      <c r="E3096" s="76"/>
      <c r="F3096" s="76"/>
      <c r="G3096" s="40"/>
      <c r="H3096" s="40"/>
      <c r="I3096" s="40"/>
      <c r="K3096" s="41"/>
      <c r="L3096" s="41"/>
      <c r="M3096" s="40"/>
    </row>
    <row r="3097" spans="2:13">
      <c r="E3097" s="84"/>
      <c r="F3097" s="76"/>
      <c r="I3097" s="40"/>
      <c r="K3097" s="41"/>
      <c r="L3097" s="41"/>
      <c r="M3097" s="40"/>
    </row>
    <row r="3098" spans="2:13">
      <c r="E3098" s="84"/>
      <c r="F3098" s="76"/>
      <c r="I3098" s="40"/>
      <c r="K3098" s="41"/>
      <c r="L3098" s="41"/>
      <c r="M3098" s="40"/>
    </row>
    <row r="3099" spans="2:13">
      <c r="E3099" s="76"/>
      <c r="F3099" s="76"/>
      <c r="G3099" s="41"/>
      <c r="H3099" s="41"/>
      <c r="I3099" s="40"/>
      <c r="J3099" s="77"/>
      <c r="K3099" s="41"/>
      <c r="L3099" s="41"/>
      <c r="M3099" s="40"/>
    </row>
    <row r="3100" spans="2:13">
      <c r="E3100" s="76"/>
      <c r="F3100" s="76"/>
      <c r="G3100" s="41"/>
      <c r="H3100" s="41"/>
      <c r="I3100" s="77"/>
      <c r="J3100" s="77"/>
      <c r="K3100" s="41"/>
      <c r="L3100" s="41"/>
      <c r="M3100" s="40"/>
    </row>
    <row r="3101" spans="2:13">
      <c r="E3101" s="76"/>
      <c r="F3101" s="76"/>
      <c r="G3101" s="40"/>
      <c r="H3101" s="40"/>
      <c r="I3101" s="40"/>
      <c r="J3101" s="77"/>
      <c r="K3101" s="41"/>
      <c r="L3101" s="41"/>
      <c r="M3101" s="40"/>
    </row>
    <row r="3102" spans="2:13">
      <c r="B3102" s="86"/>
      <c r="E3102" s="76"/>
      <c r="F3102" s="76"/>
      <c r="I3102" s="40"/>
      <c r="K3102" s="40"/>
      <c r="L3102" s="40"/>
      <c r="M3102" s="40"/>
    </row>
    <row r="3103" spans="2:13">
      <c r="E3103" s="76"/>
      <c r="F3103" s="76"/>
    </row>
    <row r="3104" spans="2:13">
      <c r="E3104" s="76"/>
      <c r="F3104" s="76"/>
      <c r="G3104" s="40"/>
      <c r="H3104" s="77"/>
      <c r="M3104" s="40"/>
    </row>
    <row r="3105" spans="1:13">
      <c r="E3105" s="76"/>
      <c r="F3105" s="76"/>
      <c r="G3105" s="40"/>
      <c r="H3105" s="77"/>
      <c r="M3105" s="40"/>
    </row>
    <row r="3106" spans="1:13">
      <c r="E3106" s="76"/>
      <c r="F3106" s="76"/>
      <c r="G3106" s="41"/>
      <c r="H3106" s="41"/>
      <c r="I3106" s="41"/>
      <c r="J3106" s="41"/>
      <c r="K3106" s="40"/>
      <c r="M3106" s="40"/>
    </row>
    <row r="3107" spans="1:13">
      <c r="E3107" s="76"/>
      <c r="F3107" s="76"/>
      <c r="G3107" s="41"/>
      <c r="H3107" s="41"/>
      <c r="I3107" s="40"/>
      <c r="K3107" s="41"/>
      <c r="L3107" s="41"/>
      <c r="M3107" s="77"/>
    </row>
    <row r="3108" spans="1:13">
      <c r="E3108" s="76"/>
      <c r="F3108" s="76"/>
      <c r="G3108" s="40"/>
      <c r="H3108" s="40"/>
      <c r="I3108" s="40"/>
      <c r="K3108" s="41"/>
      <c r="L3108" s="41"/>
      <c r="M3108" s="40"/>
    </row>
    <row r="3109" spans="1:13">
      <c r="A3109" s="41"/>
      <c r="B3109" s="41"/>
      <c r="D3109" s="41"/>
      <c r="E3109" s="41"/>
      <c r="F3109" s="41"/>
      <c r="G3109" s="41"/>
      <c r="H3109" s="41"/>
      <c r="I3109" s="41"/>
      <c r="J3109" s="41"/>
      <c r="K3109" s="41"/>
      <c r="L3109" s="41"/>
      <c r="M3109" s="41"/>
    </row>
    <row r="3110" spans="1:13">
      <c r="E3110" s="84"/>
      <c r="F3110" s="76"/>
      <c r="I3110" s="40"/>
      <c r="K3110" s="41"/>
      <c r="L3110" s="41"/>
      <c r="M3110" s="40"/>
    </row>
    <row r="3111" spans="1:13">
      <c r="C3111" s="41"/>
      <c r="E3111" s="84"/>
      <c r="F3111" s="76"/>
      <c r="I3111" s="40"/>
      <c r="K3111" s="41"/>
      <c r="L3111" s="41"/>
      <c r="M3111" s="40"/>
    </row>
    <row r="3112" spans="1:13">
      <c r="E3112" s="76"/>
      <c r="F3112" s="76"/>
      <c r="G3112" s="41"/>
      <c r="H3112" s="41"/>
      <c r="I3112" s="40"/>
      <c r="J3112" s="77"/>
      <c r="K3112" s="41"/>
      <c r="L3112" s="41"/>
      <c r="M3112" s="40"/>
    </row>
    <row r="3113" spans="1:13">
      <c r="E3113" s="76"/>
      <c r="F3113" s="76"/>
      <c r="G3113" s="41"/>
      <c r="H3113" s="41"/>
      <c r="I3113" s="77"/>
      <c r="J3113" s="77"/>
      <c r="K3113" s="41"/>
      <c r="L3113" s="41"/>
      <c r="M3113" s="40"/>
    </row>
    <row r="3114" spans="1:13">
      <c r="E3114" s="76"/>
      <c r="F3114" s="76"/>
      <c r="G3114" s="40"/>
      <c r="H3114" s="40"/>
      <c r="I3114" s="40"/>
      <c r="J3114" s="77"/>
      <c r="K3114" s="41"/>
      <c r="L3114" s="41"/>
      <c r="M3114" s="40"/>
    </row>
    <row r="3115" spans="1:13">
      <c r="B3115" s="86"/>
      <c r="E3115" s="76"/>
      <c r="F3115" s="76"/>
      <c r="I3115" s="40"/>
      <c r="K3115" s="40"/>
      <c r="L3115" s="40"/>
      <c r="M3115" s="40"/>
    </row>
    <row r="3116" spans="1:13">
      <c r="E3116" s="76"/>
      <c r="F3116" s="76"/>
    </row>
    <row r="3117" spans="1:13">
      <c r="E3117" s="76"/>
      <c r="F3117" s="76"/>
      <c r="G3117" s="40"/>
      <c r="H3117" s="77"/>
      <c r="M3117" s="40"/>
    </row>
    <row r="3118" spans="1:13">
      <c r="E3118" s="76"/>
      <c r="F3118" s="76"/>
      <c r="G3118" s="40"/>
      <c r="H3118" s="77"/>
      <c r="M3118" s="40"/>
    </row>
    <row r="3119" spans="1:13">
      <c r="E3119" s="76"/>
      <c r="F3119" s="76"/>
      <c r="G3119" s="41"/>
      <c r="H3119" s="41"/>
      <c r="I3119" s="41"/>
      <c r="J3119" s="41"/>
      <c r="K3119" s="40"/>
      <c r="M3119" s="40"/>
    </row>
    <row r="3120" spans="1:13">
      <c r="E3120" s="76"/>
      <c r="F3120" s="76"/>
      <c r="G3120" s="41"/>
      <c r="H3120" s="41"/>
      <c r="I3120" s="40"/>
      <c r="K3120" s="41"/>
      <c r="L3120" s="41"/>
      <c r="M3120" s="77"/>
    </row>
    <row r="3121" spans="2:13">
      <c r="E3121" s="76"/>
      <c r="F3121" s="76"/>
      <c r="G3121" s="40"/>
      <c r="H3121" s="40"/>
      <c r="I3121" s="40"/>
      <c r="K3121" s="41"/>
      <c r="L3121" s="41"/>
      <c r="M3121" s="40"/>
    </row>
    <row r="3122" spans="2:13">
      <c r="E3122" s="84"/>
      <c r="F3122" s="76"/>
      <c r="I3122" s="40"/>
      <c r="K3122" s="41"/>
      <c r="L3122" s="41"/>
      <c r="M3122" s="40"/>
    </row>
    <row r="3123" spans="2:13">
      <c r="E3123" s="84"/>
      <c r="F3123" s="76"/>
      <c r="I3123" s="40"/>
      <c r="K3123" s="41"/>
      <c r="L3123" s="41"/>
      <c r="M3123" s="40"/>
    </row>
    <row r="3124" spans="2:13">
      <c r="E3124" s="76"/>
      <c r="F3124" s="76"/>
      <c r="G3124" s="41"/>
      <c r="H3124" s="41"/>
      <c r="I3124" s="40"/>
      <c r="J3124" s="77"/>
      <c r="K3124" s="41"/>
      <c r="L3124" s="41"/>
      <c r="M3124" s="40"/>
    </row>
    <row r="3125" spans="2:13">
      <c r="E3125" s="76"/>
      <c r="F3125" s="76"/>
      <c r="G3125" s="41"/>
      <c r="H3125" s="41"/>
      <c r="I3125" s="77"/>
      <c r="J3125" s="77"/>
      <c r="K3125" s="41"/>
      <c r="L3125" s="41"/>
      <c r="M3125" s="40"/>
    </row>
    <row r="3126" spans="2:13">
      <c r="E3126" s="76"/>
      <c r="F3126" s="76"/>
      <c r="G3126" s="40"/>
      <c r="H3126" s="40"/>
      <c r="I3126" s="40"/>
      <c r="J3126" s="77"/>
      <c r="K3126" s="41"/>
      <c r="L3126" s="41"/>
      <c r="M3126" s="40"/>
    </row>
    <row r="3127" spans="2:13">
      <c r="B3127" s="86"/>
      <c r="E3127" s="76"/>
      <c r="F3127" s="76"/>
      <c r="I3127" s="40"/>
      <c r="K3127" s="40"/>
      <c r="L3127" s="40"/>
      <c r="M3127" s="40"/>
    </row>
    <row r="3128" spans="2:13">
      <c r="E3128" s="76"/>
      <c r="F3128" s="76"/>
    </row>
    <row r="3129" spans="2:13">
      <c r="E3129" s="76"/>
      <c r="F3129" s="76"/>
      <c r="G3129" s="40"/>
      <c r="H3129" s="77"/>
      <c r="M3129" s="40"/>
    </row>
    <row r="3130" spans="2:13">
      <c r="E3130" s="76"/>
      <c r="F3130" s="76"/>
      <c r="G3130" s="40"/>
      <c r="H3130" s="77"/>
      <c r="M3130" s="40"/>
    </row>
    <row r="3131" spans="2:13">
      <c r="E3131" s="76"/>
      <c r="F3131" s="76"/>
      <c r="G3131" s="41"/>
      <c r="H3131" s="41"/>
      <c r="I3131" s="41"/>
      <c r="J3131" s="41"/>
      <c r="K3131" s="40"/>
      <c r="M3131" s="40"/>
    </row>
    <row r="3132" spans="2:13">
      <c r="E3132" s="76"/>
      <c r="F3132" s="76"/>
      <c r="G3132" s="41"/>
      <c r="H3132" s="41"/>
      <c r="I3132" s="40"/>
      <c r="K3132" s="41"/>
      <c r="L3132" s="41"/>
      <c r="M3132" s="77"/>
    </row>
    <row r="3133" spans="2:13">
      <c r="E3133" s="76"/>
      <c r="F3133" s="76"/>
      <c r="G3133" s="40"/>
      <c r="H3133" s="40"/>
      <c r="I3133" s="40"/>
      <c r="K3133" s="41"/>
      <c r="L3133" s="41"/>
      <c r="M3133" s="40"/>
    </row>
    <row r="3134" spans="2:13">
      <c r="E3134" s="84"/>
      <c r="F3134" s="76"/>
      <c r="I3134" s="40"/>
      <c r="K3134" s="41"/>
      <c r="L3134" s="41"/>
      <c r="M3134" s="40"/>
    </row>
    <row r="3135" spans="2:13">
      <c r="E3135" s="84"/>
      <c r="F3135" s="76"/>
      <c r="I3135" s="40"/>
      <c r="K3135" s="41"/>
      <c r="L3135" s="41"/>
      <c r="M3135" s="40"/>
    </row>
    <row r="3136" spans="2:13">
      <c r="E3136" s="76"/>
      <c r="F3136" s="76"/>
      <c r="G3136" s="41"/>
      <c r="H3136" s="41"/>
      <c r="I3136" s="40"/>
      <c r="J3136" s="77"/>
      <c r="K3136" s="41"/>
      <c r="L3136" s="41"/>
      <c r="M3136" s="40"/>
    </row>
    <row r="3137" spans="1:13">
      <c r="E3137" s="76"/>
      <c r="F3137" s="76"/>
      <c r="G3137" s="41"/>
      <c r="H3137" s="41"/>
      <c r="I3137" s="77"/>
      <c r="J3137" s="77"/>
      <c r="K3137" s="41"/>
      <c r="L3137" s="41"/>
      <c r="M3137" s="40"/>
    </row>
    <row r="3138" spans="1:13">
      <c r="E3138" s="76"/>
      <c r="F3138" s="76"/>
      <c r="G3138" s="40"/>
      <c r="H3138" s="40"/>
      <c r="I3138" s="40"/>
      <c r="J3138" s="77"/>
      <c r="K3138" s="41"/>
      <c r="L3138" s="41"/>
      <c r="M3138" s="40"/>
    </row>
    <row r="3139" spans="1:13">
      <c r="B3139" s="86"/>
      <c r="E3139" s="76"/>
      <c r="F3139" s="76"/>
      <c r="I3139" s="40"/>
      <c r="K3139" s="40"/>
      <c r="L3139" s="40"/>
      <c r="M3139" s="40"/>
    </row>
    <row r="3140" spans="1:13">
      <c r="E3140" s="76"/>
      <c r="F3140" s="76"/>
    </row>
    <row r="3141" spans="1:13">
      <c r="E3141" s="76"/>
      <c r="F3141" s="76"/>
      <c r="G3141" s="40"/>
      <c r="H3141" s="77"/>
      <c r="M3141" s="40"/>
    </row>
    <row r="3142" spans="1:13">
      <c r="E3142" s="76"/>
      <c r="F3142" s="76"/>
      <c r="G3142" s="40"/>
      <c r="H3142" s="77"/>
      <c r="M3142" s="40"/>
    </row>
    <row r="3143" spans="1:13">
      <c r="E3143" s="76"/>
      <c r="F3143" s="76"/>
      <c r="G3143" s="41"/>
      <c r="H3143" s="41"/>
      <c r="I3143" s="41"/>
      <c r="J3143" s="41"/>
      <c r="K3143" s="40"/>
      <c r="M3143" s="40"/>
    </row>
    <row r="3144" spans="1:13">
      <c r="A3144" s="41"/>
      <c r="B3144" s="41"/>
      <c r="D3144" s="41"/>
      <c r="E3144" s="41"/>
      <c r="F3144" s="41"/>
      <c r="G3144" s="41"/>
      <c r="H3144" s="41"/>
      <c r="I3144" s="41"/>
      <c r="J3144" s="41"/>
      <c r="K3144" s="41"/>
      <c r="L3144" s="41"/>
      <c r="M3144" s="41"/>
    </row>
    <row r="3145" spans="1:13">
      <c r="E3145" s="76"/>
      <c r="F3145" s="76"/>
      <c r="G3145" s="41"/>
      <c r="H3145" s="41"/>
      <c r="I3145" s="40"/>
      <c r="K3145" s="41"/>
      <c r="L3145" s="41"/>
      <c r="M3145" s="77"/>
    </row>
    <row r="3146" spans="1:13">
      <c r="C3146" s="41"/>
      <c r="E3146" s="76"/>
      <c r="F3146" s="76"/>
      <c r="G3146" s="40"/>
      <c r="H3146" s="40"/>
      <c r="I3146" s="40"/>
      <c r="K3146" s="41"/>
      <c r="L3146" s="41"/>
      <c r="M3146" s="40"/>
    </row>
    <row r="3147" spans="1:13">
      <c r="E3147" s="84"/>
      <c r="F3147" s="76"/>
      <c r="I3147" s="40"/>
      <c r="K3147" s="41"/>
      <c r="L3147" s="41"/>
      <c r="M3147" s="40"/>
    </row>
    <row r="3148" spans="1:13">
      <c r="E3148" s="84"/>
      <c r="F3148" s="76"/>
      <c r="I3148" s="40"/>
      <c r="K3148" s="41"/>
      <c r="L3148" s="41"/>
      <c r="M3148" s="40"/>
    </row>
    <row r="3149" spans="1:13">
      <c r="E3149" s="76"/>
      <c r="F3149" s="76"/>
      <c r="G3149" s="41"/>
      <c r="H3149" s="41"/>
      <c r="I3149" s="40"/>
      <c r="J3149" s="77"/>
      <c r="K3149" s="41"/>
      <c r="L3149" s="41"/>
      <c r="M3149" s="40"/>
    </row>
    <row r="3150" spans="1:13">
      <c r="E3150" s="76"/>
      <c r="F3150" s="76"/>
      <c r="G3150" s="41"/>
      <c r="H3150" s="41"/>
      <c r="I3150" s="77"/>
      <c r="J3150" s="77"/>
      <c r="K3150" s="41"/>
      <c r="L3150" s="41"/>
      <c r="M3150" s="40"/>
    </row>
    <row r="3151" spans="1:13">
      <c r="E3151" s="76"/>
      <c r="F3151" s="76"/>
      <c r="G3151" s="40"/>
      <c r="H3151" s="40"/>
      <c r="I3151" s="40"/>
      <c r="J3151" s="77"/>
      <c r="K3151" s="41"/>
      <c r="L3151" s="41"/>
      <c r="M3151" s="40"/>
    </row>
    <row r="3152" spans="1:13">
      <c r="B3152" s="86"/>
      <c r="E3152" s="76"/>
      <c r="F3152" s="76"/>
      <c r="I3152" s="40"/>
      <c r="K3152" s="40"/>
      <c r="L3152" s="40"/>
      <c r="M3152" s="40"/>
    </row>
    <row r="3153" spans="2:13">
      <c r="E3153" s="76"/>
      <c r="F3153" s="76"/>
    </row>
    <row r="3154" spans="2:13">
      <c r="E3154" s="76"/>
      <c r="F3154" s="76"/>
      <c r="G3154" s="40"/>
      <c r="H3154" s="77"/>
      <c r="M3154" s="40"/>
    </row>
    <row r="3155" spans="2:13">
      <c r="E3155" s="76"/>
      <c r="F3155" s="76"/>
      <c r="G3155" s="40"/>
      <c r="H3155" s="77"/>
      <c r="M3155" s="40"/>
    </row>
    <row r="3156" spans="2:13">
      <c r="E3156" s="76"/>
      <c r="F3156" s="76"/>
      <c r="G3156" s="41"/>
      <c r="H3156" s="41"/>
      <c r="I3156" s="41"/>
      <c r="J3156" s="41"/>
      <c r="K3156" s="40"/>
      <c r="M3156" s="40"/>
    </row>
    <row r="3157" spans="2:13">
      <c r="E3157" s="76"/>
      <c r="F3157" s="76"/>
      <c r="G3157" s="41"/>
      <c r="H3157" s="41"/>
      <c r="I3157" s="40"/>
      <c r="K3157" s="41"/>
      <c r="L3157" s="41"/>
      <c r="M3157" s="77"/>
    </row>
    <row r="3158" spans="2:13">
      <c r="E3158" s="76"/>
      <c r="F3158" s="76"/>
      <c r="G3158" s="40"/>
      <c r="H3158" s="40"/>
      <c r="I3158" s="40"/>
      <c r="K3158" s="41"/>
      <c r="L3158" s="41"/>
      <c r="M3158" s="40"/>
    </row>
    <row r="3159" spans="2:13">
      <c r="E3159" s="84"/>
      <c r="F3159" s="76"/>
      <c r="I3159" s="40"/>
      <c r="K3159" s="41"/>
      <c r="L3159" s="41"/>
      <c r="M3159" s="40"/>
    </row>
    <row r="3160" spans="2:13">
      <c r="E3160" s="84"/>
      <c r="F3160" s="76"/>
      <c r="I3160" s="40"/>
      <c r="K3160" s="41"/>
      <c r="L3160" s="41"/>
      <c r="M3160" s="40"/>
    </row>
    <row r="3161" spans="2:13">
      <c r="E3161" s="76"/>
      <c r="F3161" s="76"/>
      <c r="G3161" s="41"/>
      <c r="H3161" s="41"/>
      <c r="I3161" s="40"/>
      <c r="J3161" s="77"/>
      <c r="K3161" s="41"/>
      <c r="L3161" s="41"/>
      <c r="M3161" s="40"/>
    </row>
    <row r="3162" spans="2:13">
      <c r="E3162" s="76"/>
      <c r="F3162" s="76"/>
      <c r="G3162" s="41"/>
      <c r="H3162" s="41"/>
      <c r="I3162" s="77"/>
      <c r="J3162" s="77"/>
      <c r="K3162" s="41"/>
      <c r="L3162" s="41"/>
      <c r="M3162" s="40"/>
    </row>
    <row r="3163" spans="2:13">
      <c r="E3163" s="76"/>
      <c r="F3163" s="76"/>
      <c r="G3163" s="40"/>
      <c r="H3163" s="40"/>
      <c r="I3163" s="40"/>
      <c r="J3163" s="77"/>
      <c r="K3163" s="41"/>
      <c r="L3163" s="41"/>
      <c r="M3163" s="40"/>
    </row>
    <row r="3164" spans="2:13">
      <c r="B3164" s="86"/>
      <c r="E3164" s="76"/>
      <c r="F3164" s="76"/>
      <c r="I3164" s="40"/>
      <c r="K3164" s="40"/>
      <c r="L3164" s="40"/>
      <c r="M3164" s="40"/>
    </row>
    <row r="3165" spans="2:13">
      <c r="E3165" s="76"/>
      <c r="F3165" s="76"/>
    </row>
    <row r="3166" spans="2:13">
      <c r="E3166" s="76"/>
      <c r="F3166" s="76"/>
      <c r="G3166" s="40"/>
      <c r="H3166" s="77"/>
      <c r="M3166" s="40"/>
    </row>
    <row r="3167" spans="2:13">
      <c r="E3167" s="76"/>
      <c r="F3167" s="76"/>
      <c r="G3167" s="40"/>
      <c r="H3167" s="77"/>
      <c r="M3167" s="40"/>
    </row>
    <row r="3168" spans="2:13">
      <c r="E3168" s="76"/>
      <c r="F3168" s="76"/>
      <c r="G3168" s="41"/>
      <c r="H3168" s="41"/>
      <c r="I3168" s="41"/>
      <c r="J3168" s="41"/>
      <c r="K3168" s="40"/>
      <c r="M3168" s="40"/>
    </row>
    <row r="3169" spans="1:13">
      <c r="E3169" s="76"/>
      <c r="F3169" s="76"/>
      <c r="G3169" s="41"/>
      <c r="H3169" s="41"/>
      <c r="I3169" s="40"/>
      <c r="K3169" s="41"/>
      <c r="L3169" s="41"/>
      <c r="M3169" s="77"/>
    </row>
    <row r="3170" spans="1:13">
      <c r="E3170" s="76"/>
      <c r="F3170" s="76"/>
      <c r="G3170" s="40"/>
      <c r="H3170" s="40"/>
      <c r="I3170" s="40"/>
      <c r="K3170" s="41"/>
      <c r="L3170" s="41"/>
      <c r="M3170" s="40"/>
    </row>
    <row r="3171" spans="1:13">
      <c r="E3171" s="84"/>
      <c r="F3171" s="76"/>
      <c r="I3171" s="40"/>
      <c r="K3171" s="41"/>
      <c r="L3171" s="41"/>
      <c r="M3171" s="40"/>
    </row>
    <row r="3172" spans="1:13">
      <c r="E3172" s="84"/>
      <c r="F3172" s="76"/>
      <c r="I3172" s="40"/>
      <c r="K3172" s="41"/>
      <c r="L3172" s="41"/>
      <c r="M3172" s="40"/>
    </row>
    <row r="3173" spans="1:13">
      <c r="E3173" s="76"/>
      <c r="F3173" s="76"/>
      <c r="G3173" s="41"/>
      <c r="H3173" s="41"/>
      <c r="I3173" s="40"/>
      <c r="J3173" s="77"/>
      <c r="K3173" s="41"/>
      <c r="L3173" s="41"/>
      <c r="M3173" s="40"/>
    </row>
    <row r="3174" spans="1:13">
      <c r="E3174" s="76"/>
      <c r="F3174" s="76"/>
      <c r="G3174" s="41"/>
      <c r="H3174" s="41"/>
      <c r="I3174" s="77"/>
      <c r="J3174" s="77"/>
      <c r="K3174" s="41"/>
      <c r="L3174" s="41"/>
      <c r="M3174" s="40"/>
    </row>
    <row r="3175" spans="1:13">
      <c r="E3175" s="76"/>
      <c r="F3175" s="76"/>
      <c r="G3175" s="40"/>
      <c r="H3175" s="40"/>
      <c r="I3175" s="40"/>
      <c r="J3175" s="77"/>
      <c r="K3175" s="41"/>
      <c r="L3175" s="41"/>
      <c r="M3175" s="40"/>
    </row>
    <row r="3176" spans="1:13">
      <c r="B3176" s="86"/>
      <c r="E3176" s="76"/>
      <c r="F3176" s="76"/>
      <c r="I3176" s="40"/>
      <c r="K3176" s="40"/>
      <c r="L3176" s="40"/>
      <c r="M3176" s="40"/>
    </row>
    <row r="3177" spans="1:13">
      <c r="A3177" s="41"/>
      <c r="B3177" s="41"/>
      <c r="D3177" s="41"/>
      <c r="E3177" s="41"/>
      <c r="F3177" s="41"/>
      <c r="G3177" s="41"/>
      <c r="H3177" s="41"/>
      <c r="I3177" s="41"/>
      <c r="J3177" s="41"/>
      <c r="K3177" s="41"/>
      <c r="L3177" s="41"/>
      <c r="M3177" s="41"/>
    </row>
    <row r="3178" spans="1:13">
      <c r="E3178" s="76"/>
      <c r="F3178" s="76"/>
    </row>
    <row r="3179" spans="1:13">
      <c r="E3179" s="76"/>
      <c r="F3179" s="76"/>
      <c r="G3179" s="40"/>
      <c r="H3179" s="77"/>
      <c r="M3179" s="40"/>
    </row>
    <row r="3180" spans="1:13">
      <c r="E3180" s="76"/>
      <c r="F3180" s="76"/>
      <c r="G3180" s="40"/>
      <c r="H3180" s="77"/>
      <c r="M3180" s="40"/>
    </row>
    <row r="3181" spans="1:13">
      <c r="C3181" s="41"/>
      <c r="E3181" s="76"/>
      <c r="F3181" s="76"/>
      <c r="G3181" s="41"/>
      <c r="H3181" s="41"/>
      <c r="I3181" s="41"/>
      <c r="J3181" s="41"/>
      <c r="K3181" s="40"/>
      <c r="M3181" s="40"/>
    </row>
    <row r="3182" spans="1:13">
      <c r="E3182" s="76"/>
      <c r="F3182" s="76"/>
      <c r="G3182" s="41"/>
      <c r="H3182" s="41"/>
      <c r="I3182" s="40"/>
      <c r="K3182" s="41"/>
      <c r="L3182" s="41"/>
      <c r="M3182" s="77"/>
    </row>
    <row r="3183" spans="1:13">
      <c r="E3183" s="76"/>
      <c r="F3183" s="76"/>
      <c r="G3183" s="40"/>
      <c r="H3183" s="40"/>
      <c r="I3183" s="40"/>
      <c r="K3183" s="41"/>
      <c r="L3183" s="41"/>
      <c r="M3183" s="40"/>
    </row>
    <row r="3184" spans="1:13">
      <c r="E3184" s="84"/>
      <c r="F3184" s="76"/>
      <c r="I3184" s="40"/>
      <c r="K3184" s="41"/>
      <c r="L3184" s="41"/>
      <c r="M3184" s="40"/>
    </row>
    <row r="3185" spans="2:13">
      <c r="E3185" s="84"/>
      <c r="F3185" s="76"/>
      <c r="I3185" s="40"/>
      <c r="K3185" s="41"/>
      <c r="L3185" s="41"/>
      <c r="M3185" s="40"/>
    </row>
    <row r="3186" spans="2:13">
      <c r="E3186" s="76"/>
      <c r="F3186" s="76"/>
      <c r="G3186" s="41"/>
      <c r="H3186" s="41"/>
      <c r="I3186" s="40"/>
      <c r="J3186" s="77"/>
      <c r="K3186" s="41"/>
      <c r="L3186" s="41"/>
      <c r="M3186" s="40"/>
    </row>
    <row r="3187" spans="2:13">
      <c r="E3187" s="76"/>
      <c r="F3187" s="76"/>
      <c r="G3187" s="41"/>
      <c r="H3187" s="41"/>
      <c r="I3187" s="77"/>
      <c r="J3187" s="77"/>
      <c r="K3187" s="41"/>
      <c r="L3187" s="41"/>
      <c r="M3187" s="40"/>
    </row>
    <row r="3188" spans="2:13">
      <c r="E3188" s="76"/>
      <c r="F3188" s="76"/>
      <c r="G3188" s="40"/>
      <c r="H3188" s="40"/>
      <c r="I3188" s="40"/>
      <c r="J3188" s="77"/>
      <c r="K3188" s="41"/>
      <c r="L3188" s="41"/>
      <c r="M3188" s="40"/>
    </row>
    <row r="3189" spans="2:13">
      <c r="B3189" s="86"/>
      <c r="E3189" s="76"/>
      <c r="F3189" s="76"/>
      <c r="I3189" s="40"/>
      <c r="K3189" s="40"/>
      <c r="L3189" s="40"/>
      <c r="M3189" s="40"/>
    </row>
    <row r="3190" spans="2:13">
      <c r="E3190" s="76"/>
      <c r="F3190" s="76"/>
    </row>
    <row r="3191" spans="2:13">
      <c r="E3191" s="76"/>
      <c r="F3191" s="76"/>
      <c r="G3191" s="40"/>
      <c r="H3191" s="77"/>
      <c r="M3191" s="40"/>
    </row>
    <row r="3192" spans="2:13">
      <c r="E3192" s="76"/>
      <c r="F3192" s="76"/>
      <c r="G3192" s="40"/>
      <c r="H3192" s="77"/>
      <c r="M3192" s="40"/>
    </row>
    <row r="3193" spans="2:13">
      <c r="E3193" s="76"/>
      <c r="F3193" s="76"/>
      <c r="G3193" s="41"/>
      <c r="H3193" s="41"/>
      <c r="I3193" s="41"/>
      <c r="J3193" s="41"/>
      <c r="K3193" s="40"/>
      <c r="M3193" s="40"/>
    </row>
    <row r="3194" spans="2:13">
      <c r="E3194" s="76"/>
      <c r="F3194" s="76"/>
      <c r="G3194" s="41"/>
      <c r="H3194" s="41"/>
      <c r="I3194" s="40"/>
      <c r="K3194" s="41"/>
      <c r="L3194" s="41"/>
      <c r="M3194" s="77"/>
    </row>
    <row r="3195" spans="2:13">
      <c r="E3195" s="76"/>
      <c r="F3195" s="76"/>
      <c r="G3195" s="40"/>
      <c r="H3195" s="40"/>
      <c r="I3195" s="40"/>
      <c r="K3195" s="41"/>
      <c r="L3195" s="41"/>
      <c r="M3195" s="40"/>
    </row>
    <row r="3196" spans="2:13">
      <c r="E3196" s="84"/>
      <c r="F3196" s="76"/>
      <c r="I3196" s="40"/>
      <c r="K3196" s="41"/>
      <c r="L3196" s="41"/>
      <c r="M3196" s="40"/>
    </row>
    <row r="3197" spans="2:13">
      <c r="E3197" s="84"/>
      <c r="F3197" s="76"/>
      <c r="I3197" s="40"/>
      <c r="K3197" s="41"/>
      <c r="L3197" s="41"/>
      <c r="M3197" s="40"/>
    </row>
    <row r="3198" spans="2:13">
      <c r="E3198" s="76"/>
      <c r="F3198" s="76"/>
      <c r="G3198" s="41"/>
      <c r="H3198" s="41"/>
      <c r="I3198" s="40"/>
      <c r="J3198" s="77"/>
      <c r="K3198" s="41"/>
      <c r="L3198" s="41"/>
      <c r="M3198" s="40"/>
    </row>
    <row r="3199" spans="2:13">
      <c r="E3199" s="76"/>
      <c r="F3199" s="76"/>
      <c r="G3199" s="41"/>
      <c r="H3199" s="41"/>
      <c r="I3199" s="77"/>
      <c r="J3199" s="77"/>
      <c r="K3199" s="41"/>
      <c r="L3199" s="41"/>
      <c r="M3199" s="40"/>
    </row>
    <row r="3200" spans="2:13">
      <c r="E3200" s="76"/>
      <c r="F3200" s="76"/>
      <c r="G3200" s="40"/>
      <c r="H3200" s="40"/>
      <c r="I3200" s="40"/>
      <c r="J3200" s="77"/>
      <c r="K3200" s="41"/>
      <c r="L3200" s="41"/>
      <c r="M3200" s="40"/>
    </row>
    <row r="3201" spans="1:13">
      <c r="B3201" s="86"/>
      <c r="E3201" s="76"/>
      <c r="F3201" s="76"/>
      <c r="I3201" s="40"/>
      <c r="K3201" s="40"/>
      <c r="L3201" s="40"/>
      <c r="M3201" s="40"/>
    </row>
    <row r="3202" spans="1:13">
      <c r="E3202" s="76"/>
      <c r="F3202" s="76"/>
    </row>
    <row r="3203" spans="1:13">
      <c r="E3203" s="76"/>
      <c r="F3203" s="76"/>
      <c r="G3203" s="40"/>
      <c r="H3203" s="77"/>
      <c r="M3203" s="40"/>
    </row>
    <row r="3204" spans="1:13">
      <c r="E3204" s="76"/>
      <c r="F3204" s="76"/>
      <c r="G3204" s="40"/>
      <c r="H3204" s="77"/>
      <c r="M3204" s="40"/>
    </row>
    <row r="3205" spans="1:13">
      <c r="E3205" s="76"/>
      <c r="F3205" s="76"/>
      <c r="G3205" s="41"/>
      <c r="H3205" s="41"/>
      <c r="I3205" s="41"/>
      <c r="J3205" s="41"/>
      <c r="K3205" s="40"/>
      <c r="M3205" s="40"/>
    </row>
    <row r="3206" spans="1:13">
      <c r="E3206" s="76"/>
      <c r="F3206" s="76"/>
      <c r="G3206" s="41"/>
      <c r="H3206" s="41"/>
      <c r="I3206" s="40"/>
      <c r="K3206" s="41"/>
      <c r="L3206" s="41"/>
      <c r="M3206" s="77"/>
    </row>
    <row r="3207" spans="1:13">
      <c r="E3207" s="76"/>
      <c r="F3207" s="76"/>
      <c r="G3207" s="40"/>
      <c r="H3207" s="40"/>
      <c r="I3207" s="40"/>
      <c r="K3207" s="41"/>
      <c r="L3207" s="41"/>
      <c r="M3207" s="40"/>
    </row>
    <row r="3208" spans="1:13">
      <c r="E3208" s="84"/>
      <c r="F3208" s="76"/>
      <c r="I3208" s="40"/>
      <c r="K3208" s="41"/>
      <c r="L3208" s="41"/>
      <c r="M3208" s="40"/>
    </row>
    <row r="3209" spans="1:13">
      <c r="E3209" s="84"/>
      <c r="F3209" s="76"/>
      <c r="I3209" s="40"/>
      <c r="K3209" s="41"/>
      <c r="L3209" s="41"/>
      <c r="M3209" s="40"/>
    </row>
    <row r="3210" spans="1:13">
      <c r="A3210" s="41"/>
      <c r="B3210" s="41"/>
      <c r="D3210" s="41"/>
      <c r="E3210" s="41"/>
      <c r="F3210" s="41"/>
      <c r="G3210" s="41"/>
      <c r="H3210" s="41"/>
      <c r="I3210" s="41"/>
      <c r="J3210" s="41"/>
      <c r="K3210" s="41"/>
      <c r="L3210" s="41"/>
      <c r="M3210" s="41"/>
    </row>
    <row r="3211" spans="1:13">
      <c r="E3211" s="76"/>
      <c r="F3211" s="76"/>
      <c r="G3211" s="41"/>
      <c r="H3211" s="41"/>
      <c r="I3211" s="40"/>
      <c r="J3211" s="77"/>
      <c r="K3211" s="41"/>
      <c r="L3211" s="41"/>
      <c r="M3211" s="40"/>
    </row>
    <row r="3212" spans="1:13">
      <c r="E3212" s="76"/>
      <c r="F3212" s="76"/>
      <c r="G3212" s="41"/>
      <c r="H3212" s="41"/>
      <c r="I3212" s="77"/>
      <c r="J3212" s="77"/>
      <c r="K3212" s="41"/>
      <c r="L3212" s="41"/>
      <c r="M3212" s="40"/>
    </row>
    <row r="3213" spans="1:13">
      <c r="E3213" s="76"/>
      <c r="F3213" s="76"/>
      <c r="G3213" s="40"/>
      <c r="H3213" s="40"/>
      <c r="I3213" s="40"/>
      <c r="J3213" s="77"/>
      <c r="K3213" s="41"/>
      <c r="L3213" s="41"/>
      <c r="M3213" s="40"/>
    </row>
    <row r="3214" spans="1:13">
      <c r="B3214" s="86"/>
      <c r="E3214" s="76"/>
      <c r="F3214" s="76"/>
      <c r="I3214" s="40"/>
      <c r="K3214" s="40"/>
      <c r="L3214" s="40"/>
      <c r="M3214" s="40"/>
    </row>
    <row r="3215" spans="1:13">
      <c r="E3215" s="76"/>
      <c r="F3215" s="76"/>
    </row>
    <row r="3216" spans="1:13">
      <c r="C3216" s="41"/>
      <c r="E3216" s="76"/>
      <c r="F3216" s="76"/>
      <c r="G3216" s="40"/>
      <c r="H3216" s="77"/>
      <c r="M3216" s="40"/>
    </row>
    <row r="3217" spans="2:13">
      <c r="E3217" s="76"/>
      <c r="F3217" s="76"/>
      <c r="G3217" s="40"/>
      <c r="H3217" s="77"/>
      <c r="M3217" s="40"/>
    </row>
    <row r="3218" spans="2:13">
      <c r="E3218" s="76"/>
      <c r="F3218" s="76"/>
      <c r="G3218" s="41"/>
      <c r="H3218" s="41"/>
      <c r="I3218" s="41"/>
      <c r="J3218" s="41"/>
      <c r="K3218" s="40"/>
      <c r="M3218" s="40"/>
    </row>
    <row r="3219" spans="2:13">
      <c r="E3219" s="76"/>
      <c r="F3219" s="76"/>
      <c r="G3219" s="41"/>
      <c r="H3219" s="41"/>
      <c r="I3219" s="40"/>
      <c r="K3219" s="41"/>
      <c r="L3219" s="41"/>
      <c r="M3219" s="77"/>
    </row>
    <row r="3220" spans="2:13">
      <c r="E3220" s="76"/>
      <c r="F3220" s="76"/>
      <c r="G3220" s="40"/>
      <c r="H3220" s="40"/>
      <c r="I3220" s="40"/>
      <c r="K3220" s="41"/>
      <c r="L3220" s="41"/>
      <c r="M3220" s="40"/>
    </row>
    <row r="3221" spans="2:13">
      <c r="E3221" s="84"/>
      <c r="F3221" s="76"/>
      <c r="I3221" s="40"/>
      <c r="K3221" s="41"/>
      <c r="L3221" s="41"/>
      <c r="M3221" s="40"/>
    </row>
    <row r="3222" spans="2:13">
      <c r="E3222" s="84"/>
      <c r="F3222" s="76"/>
      <c r="I3222" s="40"/>
      <c r="K3222" s="41"/>
      <c r="L3222" s="41"/>
      <c r="M3222" s="40"/>
    </row>
    <row r="3223" spans="2:13">
      <c r="E3223" s="76"/>
      <c r="F3223" s="76"/>
      <c r="G3223" s="41"/>
      <c r="H3223" s="41"/>
      <c r="I3223" s="40"/>
      <c r="J3223" s="77"/>
      <c r="K3223" s="41"/>
      <c r="L3223" s="41"/>
      <c r="M3223" s="40"/>
    </row>
    <row r="3224" spans="2:13">
      <c r="E3224" s="76"/>
      <c r="F3224" s="76"/>
      <c r="G3224" s="41"/>
      <c r="H3224" s="41"/>
      <c r="I3224" s="77"/>
      <c r="J3224" s="77"/>
      <c r="K3224" s="41"/>
      <c r="L3224" s="41"/>
      <c r="M3224" s="40"/>
    </row>
    <row r="3225" spans="2:13">
      <c r="E3225" s="76"/>
      <c r="F3225" s="76"/>
      <c r="G3225" s="40"/>
      <c r="H3225" s="40"/>
      <c r="I3225" s="40"/>
      <c r="J3225" s="77"/>
      <c r="K3225" s="41"/>
      <c r="L3225" s="41"/>
      <c r="M3225" s="40"/>
    </row>
    <row r="3226" spans="2:13">
      <c r="B3226" s="86"/>
      <c r="E3226" s="76"/>
      <c r="F3226" s="76"/>
      <c r="I3226" s="40"/>
      <c r="K3226" s="40"/>
      <c r="L3226" s="40"/>
      <c r="M3226" s="40"/>
    </row>
    <row r="3227" spans="2:13">
      <c r="E3227" s="76"/>
      <c r="F3227" s="76"/>
    </row>
    <row r="3228" spans="2:13">
      <c r="E3228" s="76"/>
      <c r="F3228" s="76"/>
      <c r="G3228" s="40"/>
      <c r="H3228" s="77"/>
      <c r="M3228" s="40"/>
    </row>
    <row r="3229" spans="2:13">
      <c r="E3229" s="76"/>
      <c r="F3229" s="76"/>
      <c r="G3229" s="40"/>
      <c r="H3229" s="77"/>
      <c r="M3229" s="40"/>
    </row>
    <row r="3230" spans="2:13">
      <c r="E3230" s="76"/>
      <c r="F3230" s="76"/>
      <c r="G3230" s="41"/>
      <c r="H3230" s="41"/>
      <c r="I3230" s="41"/>
      <c r="J3230" s="41"/>
      <c r="K3230" s="40"/>
      <c r="M3230" s="40"/>
    </row>
    <row r="3231" spans="2:13">
      <c r="E3231" s="76"/>
      <c r="F3231" s="76"/>
      <c r="G3231" s="41"/>
      <c r="H3231" s="41"/>
      <c r="I3231" s="40"/>
      <c r="K3231" s="41"/>
      <c r="L3231" s="41"/>
      <c r="M3231" s="77"/>
    </row>
    <row r="3232" spans="2:13">
      <c r="E3232" s="76"/>
      <c r="F3232" s="76"/>
      <c r="G3232" s="40"/>
      <c r="H3232" s="40"/>
      <c r="I3232" s="40"/>
      <c r="K3232" s="41"/>
      <c r="L3232" s="41"/>
      <c r="M3232" s="40"/>
    </row>
    <row r="3233" spans="1:13">
      <c r="E3233" s="84"/>
      <c r="F3233" s="76"/>
      <c r="I3233" s="40"/>
      <c r="K3233" s="41"/>
      <c r="L3233" s="41"/>
      <c r="M3233" s="40"/>
    </row>
    <row r="3234" spans="1:13">
      <c r="E3234" s="84"/>
      <c r="F3234" s="76"/>
      <c r="I3234" s="40"/>
      <c r="K3234" s="41"/>
      <c r="L3234" s="41"/>
      <c r="M3234" s="40"/>
    </row>
    <row r="3235" spans="1:13">
      <c r="E3235" s="76"/>
      <c r="F3235" s="76"/>
      <c r="G3235" s="41"/>
      <c r="H3235" s="41"/>
      <c r="I3235" s="40"/>
      <c r="J3235" s="77"/>
      <c r="K3235" s="41"/>
      <c r="L3235" s="41"/>
      <c r="M3235" s="40"/>
    </row>
    <row r="3236" spans="1:13">
      <c r="E3236" s="76"/>
      <c r="F3236" s="76"/>
      <c r="G3236" s="41"/>
      <c r="H3236" s="41"/>
      <c r="I3236" s="77"/>
      <c r="J3236" s="77"/>
      <c r="K3236" s="41"/>
      <c r="L3236" s="41"/>
      <c r="M3236" s="40"/>
    </row>
    <row r="3237" spans="1:13">
      <c r="E3237" s="76"/>
      <c r="F3237" s="76"/>
      <c r="G3237" s="40"/>
      <c r="H3237" s="40"/>
      <c r="I3237" s="40"/>
      <c r="J3237" s="77"/>
      <c r="K3237" s="41"/>
      <c r="L3237" s="41"/>
      <c r="M3237" s="40"/>
    </row>
    <row r="3238" spans="1:13">
      <c r="B3238" s="86"/>
      <c r="E3238" s="76"/>
      <c r="F3238" s="76"/>
      <c r="I3238" s="40"/>
      <c r="K3238" s="40"/>
      <c r="L3238" s="40"/>
      <c r="M3238" s="40"/>
    </row>
    <row r="3239" spans="1:13">
      <c r="E3239" s="76"/>
      <c r="F3239" s="84"/>
      <c r="G3239" s="40"/>
      <c r="H3239" s="82"/>
      <c r="J3239" s="82"/>
      <c r="L3239" s="82"/>
      <c r="M3239" s="82"/>
    </row>
    <row r="3240" spans="1:13">
      <c r="E3240" s="76"/>
      <c r="F3240" s="76"/>
      <c r="G3240" s="40"/>
      <c r="H3240" s="82"/>
      <c r="J3240" s="82"/>
      <c r="L3240" s="82"/>
      <c r="M3240" s="82"/>
    </row>
    <row r="3241" spans="1:13">
      <c r="E3241" s="76"/>
      <c r="F3241" s="84"/>
      <c r="G3241" s="40"/>
      <c r="H3241" s="82"/>
      <c r="J3241" s="82"/>
      <c r="L3241" s="82"/>
      <c r="M3241" s="82"/>
    </row>
    <row r="3242" spans="1:13">
      <c r="E3242" s="76"/>
      <c r="F3242" s="76"/>
      <c r="G3242" s="40"/>
      <c r="H3242" s="82"/>
      <c r="J3242" s="82"/>
      <c r="L3242" s="82"/>
      <c r="M3242" s="82"/>
    </row>
    <row r="3243" spans="1:13">
      <c r="H3243" s="82"/>
      <c r="J3243" s="82"/>
      <c r="L3243" s="82"/>
      <c r="M3243" s="82"/>
    </row>
    <row r="3244" spans="1:13">
      <c r="A3244" s="41"/>
      <c r="B3244" s="41"/>
      <c r="D3244" s="41"/>
      <c r="E3244" s="41"/>
      <c r="F3244" s="41"/>
      <c r="G3244" s="41"/>
      <c r="H3244" s="41"/>
      <c r="I3244" s="41"/>
      <c r="J3244" s="41"/>
      <c r="K3244" s="41"/>
      <c r="L3244" s="41"/>
      <c r="M3244" s="41"/>
    </row>
    <row r="3245" spans="1:13">
      <c r="E3245" s="76"/>
      <c r="F3245" s="76"/>
      <c r="G3245" s="40"/>
      <c r="H3245" s="82"/>
      <c r="J3245" s="82"/>
      <c r="L3245" s="82"/>
      <c r="M3245" s="82"/>
    </row>
    <row r="3246" spans="1:13">
      <c r="E3246" s="76"/>
      <c r="F3246" s="76"/>
      <c r="G3246" s="40"/>
      <c r="H3246" s="82"/>
      <c r="M3246" s="82"/>
    </row>
    <row r="3247" spans="1:13">
      <c r="E3247" s="76"/>
      <c r="F3247" s="76"/>
      <c r="G3247" s="40"/>
      <c r="H3247" s="82"/>
      <c r="J3247" s="82"/>
      <c r="L3247" s="82"/>
      <c r="M3247" s="82"/>
    </row>
    <row r="3248" spans="1:13">
      <c r="E3248" s="76"/>
      <c r="F3248" s="76"/>
      <c r="G3248" s="40"/>
      <c r="H3248" s="82"/>
      <c r="J3248" s="82"/>
      <c r="L3248" s="82"/>
      <c r="M3248" s="82"/>
    </row>
    <row r="3249" spans="3:13">
      <c r="E3249" s="76"/>
      <c r="F3249" s="76"/>
      <c r="G3249" s="40"/>
      <c r="H3249" s="82"/>
      <c r="J3249" s="82"/>
      <c r="L3249" s="82"/>
      <c r="M3249" s="82"/>
    </row>
    <row r="3250" spans="3:13">
      <c r="E3250" s="76"/>
      <c r="F3250" s="76"/>
    </row>
    <row r="3251" spans="3:13">
      <c r="C3251" s="41"/>
      <c r="E3251" s="76"/>
      <c r="F3251" s="76"/>
    </row>
    <row r="3252" spans="3:13">
      <c r="E3252" s="76"/>
      <c r="F3252" s="76"/>
    </row>
    <row r="3253" spans="3:13">
      <c r="E3253" s="76"/>
      <c r="F3253" s="76"/>
      <c r="G3253" s="40"/>
      <c r="H3253" s="77"/>
      <c r="M3253" s="40"/>
    </row>
    <row r="3254" spans="3:13">
      <c r="E3254" s="76"/>
      <c r="F3254" s="76"/>
      <c r="G3254" s="41"/>
      <c r="H3254" s="41"/>
      <c r="I3254" s="41"/>
      <c r="J3254" s="41"/>
      <c r="K3254" s="40"/>
      <c r="M3254" s="40"/>
    </row>
    <row r="3255" spans="3:13">
      <c r="E3255" s="76"/>
      <c r="F3255" s="76"/>
      <c r="G3255" s="41"/>
      <c r="H3255" s="41"/>
      <c r="I3255" s="40"/>
      <c r="K3255" s="41"/>
      <c r="L3255" s="41"/>
      <c r="M3255" s="77"/>
    </row>
    <row r="3256" spans="3:13">
      <c r="E3256" s="76"/>
      <c r="F3256" s="76"/>
      <c r="G3256" s="41"/>
      <c r="H3256" s="41"/>
      <c r="I3256" s="40"/>
      <c r="K3256" s="41"/>
      <c r="L3256" s="41"/>
      <c r="M3256" s="40"/>
    </row>
    <row r="3257" spans="3:13">
      <c r="E3257" s="84"/>
      <c r="F3257" s="76"/>
      <c r="G3257" s="40"/>
      <c r="H3257" s="40"/>
      <c r="I3257" s="40"/>
      <c r="K3257" s="41"/>
      <c r="L3257" s="41"/>
      <c r="M3257" s="40"/>
    </row>
    <row r="3258" spans="3:13">
      <c r="E3258" s="84"/>
      <c r="F3258" s="76"/>
      <c r="I3258" s="40"/>
      <c r="K3258" s="41"/>
      <c r="L3258" s="41"/>
      <c r="M3258" s="40"/>
    </row>
    <row r="3259" spans="3:13">
      <c r="E3259" s="84"/>
      <c r="F3259" s="76"/>
      <c r="I3259" s="40"/>
      <c r="J3259" s="77"/>
      <c r="K3259" s="41"/>
      <c r="L3259" s="41"/>
      <c r="M3259" s="40"/>
    </row>
    <row r="3260" spans="3:13">
      <c r="E3260" s="76"/>
      <c r="F3260" s="76"/>
      <c r="G3260" s="41"/>
      <c r="H3260" s="41"/>
      <c r="I3260" s="40"/>
      <c r="J3260" s="77"/>
      <c r="K3260" s="41"/>
      <c r="L3260" s="41"/>
      <c r="M3260" s="40"/>
    </row>
    <row r="3261" spans="3:13">
      <c r="E3261" s="76"/>
      <c r="F3261" s="76"/>
      <c r="G3261" s="41"/>
      <c r="H3261" s="41"/>
      <c r="I3261" s="77"/>
      <c r="J3261" s="77"/>
      <c r="K3261" s="41"/>
      <c r="L3261" s="41"/>
      <c r="M3261" s="40"/>
    </row>
    <row r="3262" spans="3:13">
      <c r="E3262" s="76"/>
      <c r="F3262" s="76"/>
      <c r="I3262" s="40"/>
      <c r="J3262" s="77"/>
      <c r="K3262" s="41"/>
      <c r="L3262" s="41"/>
      <c r="M3262" s="40"/>
    </row>
    <row r="3263" spans="3:13">
      <c r="E3263" s="76"/>
      <c r="F3263" s="76"/>
    </row>
    <row r="3264" spans="3:13">
      <c r="E3264" s="76"/>
      <c r="F3264" s="76"/>
    </row>
    <row r="3265" spans="1:13">
      <c r="E3265" s="76"/>
      <c r="F3265" s="76"/>
      <c r="G3265" s="40"/>
      <c r="H3265" s="77"/>
      <c r="M3265" s="40"/>
    </row>
    <row r="3266" spans="1:13">
      <c r="E3266" s="76"/>
      <c r="F3266" s="76"/>
      <c r="G3266" s="41"/>
      <c r="H3266" s="41"/>
      <c r="I3266" s="41"/>
      <c r="J3266" s="41"/>
      <c r="K3266" s="40"/>
      <c r="M3266" s="40"/>
    </row>
    <row r="3267" spans="1:13">
      <c r="E3267" s="76"/>
      <c r="F3267" s="76"/>
      <c r="G3267" s="41"/>
      <c r="H3267" s="41"/>
      <c r="I3267" s="40"/>
      <c r="K3267" s="41"/>
      <c r="L3267" s="41"/>
      <c r="M3267" s="77"/>
    </row>
    <row r="3268" spans="1:13">
      <c r="E3268" s="76"/>
      <c r="F3268" s="76"/>
      <c r="G3268" s="41"/>
      <c r="H3268" s="41"/>
      <c r="I3268" s="40"/>
      <c r="K3268" s="41"/>
      <c r="L3268" s="41"/>
      <c r="M3268" s="40"/>
    </row>
    <row r="3269" spans="1:13">
      <c r="E3269" s="84"/>
      <c r="F3269" s="76"/>
      <c r="G3269" s="40"/>
      <c r="H3269" s="40"/>
      <c r="I3269" s="40"/>
      <c r="K3269" s="41"/>
      <c r="L3269" s="41"/>
      <c r="M3269" s="40"/>
    </row>
    <row r="3270" spans="1:13">
      <c r="E3270" s="84"/>
      <c r="F3270" s="76"/>
      <c r="I3270" s="40"/>
      <c r="K3270" s="41"/>
      <c r="L3270" s="41"/>
      <c r="M3270" s="40"/>
    </row>
    <row r="3271" spans="1:13">
      <c r="E3271" s="84"/>
      <c r="F3271" s="76"/>
      <c r="I3271" s="40"/>
      <c r="J3271" s="77"/>
      <c r="K3271" s="41"/>
      <c r="L3271" s="41"/>
      <c r="M3271" s="40"/>
    </row>
    <row r="3272" spans="1:13">
      <c r="E3272" s="76"/>
      <c r="F3272" s="76"/>
      <c r="G3272" s="41"/>
      <c r="H3272" s="41"/>
      <c r="I3272" s="40"/>
      <c r="J3272" s="77"/>
      <c r="K3272" s="41"/>
      <c r="L3272" s="41"/>
      <c r="M3272" s="40"/>
    </row>
    <row r="3273" spans="1:13">
      <c r="E3273" s="76"/>
      <c r="F3273" s="76"/>
      <c r="G3273" s="41"/>
      <c r="H3273" s="41"/>
      <c r="I3273" s="77"/>
      <c r="J3273" s="77"/>
      <c r="K3273" s="41"/>
      <c r="L3273" s="41"/>
      <c r="M3273" s="40"/>
    </row>
    <row r="3274" spans="1:13">
      <c r="E3274" s="76"/>
      <c r="F3274" s="76"/>
      <c r="I3274" s="40"/>
      <c r="J3274" s="77"/>
      <c r="K3274" s="41"/>
      <c r="L3274" s="41"/>
      <c r="M3274" s="40"/>
    </row>
    <row r="3275" spans="1:13">
      <c r="E3275" s="76"/>
      <c r="F3275" s="76"/>
    </row>
    <row r="3276" spans="1:13">
      <c r="E3276" s="76"/>
      <c r="F3276" s="76"/>
    </row>
    <row r="3277" spans="1:13">
      <c r="E3277" s="76"/>
      <c r="F3277" s="76"/>
      <c r="G3277" s="40"/>
      <c r="H3277" s="77"/>
      <c r="M3277" s="40"/>
    </row>
    <row r="3278" spans="1:13">
      <c r="E3278" s="76"/>
      <c r="F3278" s="76"/>
      <c r="G3278" s="41"/>
      <c r="H3278" s="41"/>
      <c r="I3278" s="41"/>
      <c r="J3278" s="41"/>
      <c r="K3278" s="40"/>
      <c r="M3278" s="40"/>
    </row>
    <row r="3279" spans="1:13">
      <c r="A3279" s="41"/>
      <c r="B3279" s="41"/>
      <c r="D3279" s="41"/>
      <c r="E3279" s="41"/>
      <c r="F3279" s="41"/>
      <c r="G3279" s="41"/>
      <c r="H3279" s="41"/>
      <c r="I3279" s="41"/>
      <c r="J3279" s="41"/>
      <c r="K3279" s="41"/>
      <c r="L3279" s="41"/>
      <c r="M3279" s="41"/>
    </row>
    <row r="3280" spans="1:13">
      <c r="E3280" s="76"/>
      <c r="F3280" s="76"/>
      <c r="G3280" s="41"/>
      <c r="H3280" s="41"/>
      <c r="I3280" s="40"/>
      <c r="K3280" s="41"/>
      <c r="L3280" s="41"/>
      <c r="M3280" s="77"/>
    </row>
    <row r="3281" spans="3:13">
      <c r="E3281" s="76"/>
      <c r="F3281" s="76"/>
      <c r="G3281" s="41"/>
      <c r="H3281" s="41"/>
      <c r="I3281" s="40"/>
      <c r="K3281" s="41"/>
      <c r="L3281" s="41"/>
      <c r="M3281" s="40"/>
    </row>
    <row r="3282" spans="3:13">
      <c r="E3282" s="84"/>
      <c r="F3282" s="76"/>
      <c r="G3282" s="40"/>
      <c r="H3282" s="40"/>
      <c r="I3282" s="40"/>
      <c r="K3282" s="41"/>
      <c r="L3282" s="41"/>
      <c r="M3282" s="40"/>
    </row>
    <row r="3283" spans="3:13">
      <c r="E3283" s="84"/>
      <c r="F3283" s="76"/>
      <c r="I3283" s="40"/>
      <c r="K3283" s="41"/>
      <c r="L3283" s="41"/>
      <c r="M3283" s="40"/>
    </row>
    <row r="3284" spans="3:13">
      <c r="E3284" s="84"/>
      <c r="F3284" s="76"/>
      <c r="I3284" s="40"/>
      <c r="J3284" s="77"/>
      <c r="K3284" s="41"/>
      <c r="L3284" s="41"/>
      <c r="M3284" s="40"/>
    </row>
    <row r="3285" spans="3:13">
      <c r="E3285" s="76"/>
      <c r="F3285" s="76"/>
      <c r="G3285" s="41"/>
      <c r="H3285" s="41"/>
      <c r="I3285" s="40"/>
      <c r="J3285" s="77"/>
      <c r="K3285" s="41"/>
      <c r="L3285" s="41"/>
      <c r="M3285" s="40"/>
    </row>
    <row r="3286" spans="3:13">
      <c r="C3286" s="41"/>
      <c r="E3286" s="76"/>
      <c r="F3286" s="76"/>
      <c r="G3286" s="41"/>
      <c r="H3286" s="41"/>
      <c r="I3286" s="77"/>
      <c r="J3286" s="77"/>
      <c r="K3286" s="41"/>
      <c r="L3286" s="41"/>
      <c r="M3286" s="40"/>
    </row>
    <row r="3287" spans="3:13">
      <c r="E3287" s="76"/>
      <c r="F3287" s="76"/>
      <c r="I3287" s="40"/>
      <c r="J3287" s="77"/>
      <c r="K3287" s="41"/>
      <c r="L3287" s="41"/>
      <c r="M3287" s="40"/>
    </row>
    <row r="3288" spans="3:13">
      <c r="E3288" s="76"/>
      <c r="F3288" s="76"/>
    </row>
    <row r="3289" spans="3:13">
      <c r="E3289" s="76"/>
      <c r="F3289" s="76"/>
    </row>
    <row r="3290" spans="3:13">
      <c r="E3290" s="76"/>
      <c r="F3290" s="76"/>
      <c r="G3290" s="40"/>
      <c r="H3290" s="77"/>
      <c r="M3290" s="40"/>
    </row>
    <row r="3291" spans="3:13">
      <c r="E3291" s="76"/>
      <c r="F3291" s="76"/>
      <c r="G3291" s="41"/>
      <c r="H3291" s="41"/>
      <c r="I3291" s="41"/>
      <c r="J3291" s="41"/>
      <c r="K3291" s="40"/>
      <c r="M3291" s="40"/>
    </row>
    <row r="3292" spans="3:13">
      <c r="E3292" s="76"/>
      <c r="F3292" s="76"/>
      <c r="G3292" s="41"/>
      <c r="H3292" s="41"/>
      <c r="I3292" s="40"/>
      <c r="K3292" s="41"/>
      <c r="L3292" s="41"/>
      <c r="M3292" s="77"/>
    </row>
    <row r="3293" spans="3:13">
      <c r="E3293" s="76"/>
      <c r="F3293" s="76"/>
      <c r="G3293" s="41"/>
      <c r="H3293" s="41"/>
      <c r="I3293" s="40"/>
      <c r="K3293" s="41"/>
      <c r="L3293" s="41"/>
      <c r="M3293" s="40"/>
    </row>
    <row r="3294" spans="3:13">
      <c r="E3294" s="84"/>
      <c r="F3294" s="76"/>
      <c r="G3294" s="40"/>
      <c r="H3294" s="40"/>
      <c r="I3294" s="40"/>
      <c r="K3294" s="41"/>
      <c r="L3294" s="41"/>
      <c r="M3294" s="40"/>
    </row>
    <row r="3295" spans="3:13">
      <c r="E3295" s="84"/>
      <c r="F3295" s="76"/>
      <c r="I3295" s="40"/>
      <c r="K3295" s="41"/>
      <c r="L3295" s="41"/>
      <c r="M3295" s="40"/>
    </row>
    <row r="3296" spans="3:13">
      <c r="C3296" s="88"/>
      <c r="E3296" s="84"/>
      <c r="F3296" s="76"/>
      <c r="I3296" s="40"/>
      <c r="J3296" s="77"/>
      <c r="K3296" s="41"/>
      <c r="L3296" s="41"/>
      <c r="M3296" s="40"/>
    </row>
    <row r="3297" spans="3:13">
      <c r="E3297" s="76"/>
      <c r="F3297" s="76"/>
      <c r="G3297" s="41"/>
      <c r="H3297" s="41"/>
      <c r="I3297" s="40"/>
      <c r="J3297" s="77"/>
      <c r="K3297" s="41"/>
      <c r="L3297" s="41"/>
      <c r="M3297" s="40"/>
    </row>
    <row r="3298" spans="3:13">
      <c r="E3298" s="76"/>
      <c r="F3298" s="76"/>
      <c r="G3298" s="41"/>
      <c r="H3298" s="41"/>
      <c r="I3298" s="77"/>
      <c r="J3298" s="77"/>
      <c r="K3298" s="41"/>
      <c r="L3298" s="41"/>
      <c r="M3298" s="40"/>
    </row>
    <row r="3299" spans="3:13">
      <c r="E3299" s="76"/>
      <c r="F3299" s="76"/>
      <c r="I3299" s="77"/>
      <c r="J3299" s="77"/>
      <c r="K3299" s="41"/>
      <c r="L3299" s="41"/>
      <c r="M3299" s="40"/>
    </row>
    <row r="3300" spans="3:13">
      <c r="E3300" s="76"/>
      <c r="F3300" s="76"/>
    </row>
    <row r="3301" spans="3:13">
      <c r="E3301" s="76"/>
      <c r="F3301" s="76"/>
    </row>
    <row r="3302" spans="3:13">
      <c r="E3302" s="76"/>
      <c r="F3302" s="76"/>
      <c r="G3302" s="40"/>
      <c r="H3302" s="77"/>
      <c r="M3302" s="40"/>
    </row>
    <row r="3303" spans="3:13">
      <c r="E3303" s="76"/>
      <c r="F3303" s="76"/>
      <c r="G3303" s="41"/>
      <c r="H3303" s="41"/>
      <c r="I3303" s="41"/>
      <c r="J3303" s="41"/>
      <c r="K3303" s="40"/>
      <c r="M3303" s="40"/>
    </row>
    <row r="3304" spans="3:13">
      <c r="E3304" s="76"/>
      <c r="F3304" s="76"/>
      <c r="G3304" s="41"/>
      <c r="H3304" s="41"/>
      <c r="I3304" s="40"/>
      <c r="K3304" s="41"/>
      <c r="L3304" s="41"/>
      <c r="M3304" s="77"/>
    </row>
    <row r="3305" spans="3:13">
      <c r="E3305" s="76"/>
      <c r="F3305" s="76"/>
      <c r="G3305" s="41"/>
      <c r="H3305" s="41"/>
      <c r="I3305" s="40"/>
      <c r="K3305" s="41"/>
      <c r="L3305" s="41"/>
      <c r="M3305" s="40"/>
    </row>
    <row r="3306" spans="3:13">
      <c r="E3306" s="84"/>
      <c r="F3306" s="76"/>
      <c r="G3306" s="40"/>
      <c r="H3306" s="40"/>
      <c r="I3306" s="40"/>
      <c r="K3306" s="41"/>
      <c r="L3306" s="41"/>
      <c r="M3306" s="40"/>
    </row>
    <row r="3307" spans="3:13">
      <c r="E3307" s="84"/>
      <c r="F3307" s="76"/>
      <c r="I3307" s="40"/>
      <c r="K3307" s="41"/>
      <c r="L3307" s="41"/>
      <c r="M3307" s="40"/>
    </row>
    <row r="3308" spans="3:13">
      <c r="C3308" s="88"/>
      <c r="E3308" s="84"/>
      <c r="F3308" s="76"/>
      <c r="I3308" s="40"/>
      <c r="J3308" s="77"/>
      <c r="K3308" s="41"/>
      <c r="L3308" s="41"/>
      <c r="M3308" s="40"/>
    </row>
    <row r="3309" spans="3:13">
      <c r="E3309" s="76"/>
      <c r="F3309" s="76"/>
      <c r="G3309" s="41"/>
      <c r="H3309" s="41"/>
      <c r="I3309" s="40"/>
      <c r="J3309" s="77"/>
      <c r="K3309" s="41"/>
      <c r="L3309" s="41"/>
      <c r="M3309" s="40"/>
    </row>
    <row r="3310" spans="3:13">
      <c r="E3310" s="76"/>
      <c r="F3310" s="76"/>
      <c r="G3310" s="41"/>
      <c r="H3310" s="41"/>
      <c r="I3310" s="77"/>
      <c r="J3310" s="77"/>
      <c r="K3310" s="41"/>
      <c r="L3310" s="41"/>
      <c r="M3310" s="40"/>
    </row>
    <row r="3311" spans="3:13">
      <c r="E3311" s="76"/>
      <c r="F3311" s="76"/>
      <c r="I3311" s="40"/>
      <c r="J3311" s="77"/>
      <c r="K3311" s="41"/>
      <c r="L3311" s="41"/>
      <c r="M3311" s="40"/>
    </row>
    <row r="3312" spans="3:13">
      <c r="E3312" s="76"/>
      <c r="F3312" s="76"/>
    </row>
    <row r="3314" spans="1:13">
      <c r="A3314" s="41"/>
      <c r="B3314" s="41"/>
      <c r="D3314" s="41"/>
      <c r="E3314" s="41"/>
      <c r="F3314" s="41"/>
      <c r="G3314" s="41"/>
      <c r="H3314" s="41"/>
      <c r="I3314" s="41"/>
      <c r="J3314" s="41"/>
      <c r="K3314" s="41"/>
      <c r="L3314" s="41"/>
      <c r="M3314" s="41"/>
    </row>
    <row r="3315" spans="1:13">
      <c r="E3315" s="76"/>
      <c r="F3315" s="76"/>
    </row>
    <row r="3316" spans="1:13">
      <c r="E3316" s="76"/>
      <c r="F3316" s="76"/>
      <c r="G3316" s="40"/>
      <c r="H3316" s="77"/>
      <c r="M3316" s="40"/>
    </row>
    <row r="3317" spans="1:13">
      <c r="E3317" s="76"/>
      <c r="F3317" s="76"/>
      <c r="G3317" s="41"/>
      <c r="H3317" s="41"/>
      <c r="I3317" s="41"/>
      <c r="J3317" s="41"/>
      <c r="K3317" s="40"/>
      <c r="M3317" s="40"/>
    </row>
    <row r="3318" spans="1:13">
      <c r="E3318" s="76"/>
      <c r="F3318" s="76"/>
      <c r="G3318" s="41"/>
      <c r="H3318" s="41"/>
      <c r="I3318" s="40"/>
      <c r="K3318" s="41"/>
      <c r="L3318" s="41"/>
      <c r="M3318" s="77"/>
    </row>
    <row r="3319" spans="1:13">
      <c r="C3319" s="41"/>
      <c r="E3319" s="76"/>
      <c r="F3319" s="76"/>
      <c r="G3319" s="41"/>
      <c r="H3319" s="41"/>
      <c r="I3319" s="40"/>
      <c r="K3319" s="41"/>
      <c r="L3319" s="41"/>
      <c r="M3319" s="40"/>
    </row>
    <row r="3320" spans="1:13">
      <c r="E3320" s="84"/>
      <c r="F3320" s="76"/>
      <c r="G3320" s="40"/>
      <c r="H3320" s="40"/>
      <c r="I3320" s="40"/>
      <c r="K3320" s="41"/>
      <c r="L3320" s="41"/>
      <c r="M3320" s="40"/>
    </row>
    <row r="3321" spans="1:13">
      <c r="C3321" s="88"/>
      <c r="E3321" s="84"/>
      <c r="F3321" s="76"/>
      <c r="I3321" s="40"/>
      <c r="K3321" s="41"/>
      <c r="L3321" s="41"/>
      <c r="M3321" s="40"/>
    </row>
    <row r="3322" spans="1:13">
      <c r="E3322" s="84"/>
      <c r="F3322" s="76"/>
      <c r="I3322" s="40"/>
      <c r="J3322" s="77"/>
      <c r="K3322" s="41"/>
      <c r="L3322" s="41"/>
      <c r="M3322" s="40"/>
    </row>
    <row r="3323" spans="1:13">
      <c r="E3323" s="76"/>
      <c r="F3323" s="76"/>
      <c r="G3323" s="41"/>
      <c r="H3323" s="41"/>
      <c r="I3323" s="40"/>
      <c r="J3323" s="77"/>
      <c r="K3323" s="41"/>
      <c r="L3323" s="41"/>
      <c r="M3323" s="40"/>
    </row>
    <row r="3324" spans="1:13">
      <c r="E3324" s="76"/>
      <c r="F3324" s="76"/>
      <c r="G3324" s="41"/>
      <c r="H3324" s="41"/>
      <c r="I3324" s="77"/>
      <c r="J3324" s="77"/>
      <c r="K3324" s="41"/>
      <c r="L3324" s="41"/>
      <c r="M3324" s="40"/>
    </row>
    <row r="3325" spans="1:13">
      <c r="E3325" s="76"/>
      <c r="F3325" s="76"/>
      <c r="I3325" s="40"/>
      <c r="J3325" s="77"/>
      <c r="K3325" s="41"/>
      <c r="L3325" s="41"/>
      <c r="M3325" s="40"/>
    </row>
    <row r="3326" spans="1:13">
      <c r="E3326" s="76"/>
      <c r="F3326" s="76"/>
    </row>
    <row r="3327" spans="1:13">
      <c r="E3327" s="76"/>
      <c r="F3327" s="76"/>
    </row>
    <row r="3328" spans="1:13">
      <c r="E3328" s="76"/>
      <c r="F3328" s="76"/>
      <c r="G3328" s="40"/>
      <c r="H3328" s="77"/>
      <c r="M3328" s="40"/>
    </row>
    <row r="3329" spans="3:13">
      <c r="E3329" s="76"/>
      <c r="F3329" s="76"/>
      <c r="G3329" s="41"/>
      <c r="H3329" s="41"/>
      <c r="I3329" s="41"/>
      <c r="J3329" s="41"/>
      <c r="K3329" s="40"/>
      <c r="M3329" s="40"/>
    </row>
    <row r="3330" spans="3:13">
      <c r="E3330" s="76"/>
      <c r="F3330" s="76"/>
      <c r="G3330" s="41"/>
      <c r="H3330" s="41"/>
      <c r="I3330" s="40"/>
      <c r="K3330" s="41"/>
      <c r="L3330" s="41"/>
      <c r="M3330" s="77"/>
    </row>
    <row r="3331" spans="3:13">
      <c r="E3331" s="76"/>
      <c r="F3331" s="76"/>
      <c r="G3331" s="41"/>
      <c r="H3331" s="41"/>
      <c r="I3331" s="40"/>
      <c r="K3331" s="41"/>
      <c r="L3331" s="41"/>
      <c r="M3331" s="40"/>
    </row>
    <row r="3332" spans="3:13">
      <c r="E3332" s="84"/>
      <c r="F3332" s="76"/>
      <c r="G3332" s="40"/>
      <c r="H3332" s="40"/>
      <c r="I3332" s="40"/>
      <c r="K3332" s="41"/>
      <c r="L3332" s="41"/>
      <c r="M3332" s="40"/>
    </row>
    <row r="3333" spans="3:13">
      <c r="C3333" s="88"/>
      <c r="E3333" s="84"/>
      <c r="F3333" s="76"/>
      <c r="I3333" s="40"/>
      <c r="K3333" s="41"/>
      <c r="L3333" s="41"/>
      <c r="M3333" s="40"/>
    </row>
    <row r="3334" spans="3:13">
      <c r="E3334" s="84"/>
      <c r="F3334" s="76"/>
      <c r="I3334" s="40"/>
      <c r="J3334" s="77"/>
      <c r="K3334" s="41"/>
      <c r="L3334" s="41"/>
      <c r="M3334" s="40"/>
    </row>
    <row r="3335" spans="3:13">
      <c r="E3335" s="76"/>
      <c r="F3335" s="76"/>
      <c r="G3335" s="41"/>
      <c r="H3335" s="41"/>
      <c r="I3335" s="40"/>
      <c r="J3335" s="77"/>
      <c r="K3335" s="41"/>
      <c r="L3335" s="41"/>
      <c r="M3335" s="40"/>
    </row>
    <row r="3336" spans="3:13">
      <c r="E3336" s="76"/>
      <c r="F3336" s="76"/>
      <c r="G3336" s="41"/>
      <c r="H3336" s="41"/>
      <c r="I3336" s="77"/>
      <c r="J3336" s="77"/>
      <c r="K3336" s="41"/>
      <c r="L3336" s="41"/>
      <c r="M3336" s="40"/>
    </row>
    <row r="3337" spans="3:13">
      <c r="E3337" s="76"/>
      <c r="F3337" s="76"/>
      <c r="I3337" s="40"/>
      <c r="J3337" s="77"/>
      <c r="K3337" s="41"/>
      <c r="L3337" s="41"/>
      <c r="M3337" s="40"/>
    </row>
    <row r="3338" spans="3:13">
      <c r="E3338" s="76"/>
      <c r="F3338" s="76"/>
    </row>
    <row r="3339" spans="3:13">
      <c r="E3339" s="76"/>
      <c r="F3339" s="76"/>
    </row>
    <row r="3340" spans="3:13">
      <c r="E3340" s="76"/>
      <c r="F3340" s="76"/>
      <c r="G3340" s="40"/>
      <c r="H3340" s="77"/>
      <c r="M3340" s="40"/>
    </row>
    <row r="3341" spans="3:13">
      <c r="E3341" s="76"/>
      <c r="F3341" s="76"/>
      <c r="G3341" s="41"/>
      <c r="H3341" s="41"/>
      <c r="I3341" s="41"/>
      <c r="J3341" s="41"/>
      <c r="K3341" s="40"/>
      <c r="M3341" s="40"/>
    </row>
    <row r="3342" spans="3:13">
      <c r="E3342" s="76"/>
      <c r="F3342" s="76"/>
      <c r="G3342" s="41"/>
      <c r="H3342" s="41"/>
      <c r="I3342" s="40"/>
      <c r="K3342" s="41"/>
      <c r="L3342" s="41"/>
      <c r="M3342" s="77"/>
    </row>
    <row r="3343" spans="3:13">
      <c r="E3343" s="76"/>
      <c r="F3343" s="76"/>
      <c r="G3343" s="41"/>
      <c r="H3343" s="41"/>
      <c r="I3343" s="40"/>
      <c r="K3343" s="41"/>
      <c r="L3343" s="41"/>
      <c r="M3343" s="40"/>
    </row>
    <row r="3344" spans="3:13">
      <c r="E3344" s="84"/>
      <c r="F3344" s="76"/>
      <c r="G3344" s="40"/>
      <c r="H3344" s="40"/>
      <c r="I3344" s="40"/>
      <c r="K3344" s="41"/>
      <c r="L3344" s="41"/>
      <c r="M3344" s="40"/>
    </row>
    <row r="3345" spans="1:13">
      <c r="C3345" s="88"/>
      <c r="E3345" s="84"/>
      <c r="F3345" s="76"/>
      <c r="I3345" s="40"/>
      <c r="K3345" s="41"/>
      <c r="L3345" s="41"/>
      <c r="M3345" s="40"/>
    </row>
    <row r="3346" spans="1:13">
      <c r="E3346" s="84"/>
      <c r="F3346" s="76"/>
      <c r="I3346" s="40"/>
      <c r="J3346" s="77"/>
      <c r="K3346" s="41"/>
      <c r="L3346" s="41"/>
      <c r="M3346" s="40"/>
    </row>
    <row r="3347" spans="1:13">
      <c r="E3347" s="76"/>
      <c r="F3347" s="76"/>
      <c r="G3347" s="41"/>
      <c r="H3347" s="41"/>
      <c r="I3347" s="40"/>
      <c r="J3347" s="77"/>
      <c r="K3347" s="41"/>
      <c r="L3347" s="41"/>
      <c r="M3347" s="40"/>
    </row>
    <row r="3348" spans="1:13">
      <c r="E3348" s="76"/>
      <c r="F3348" s="76"/>
      <c r="G3348" s="41"/>
      <c r="H3348" s="41"/>
      <c r="I3348" s="77"/>
      <c r="J3348" s="77"/>
      <c r="K3348" s="41"/>
      <c r="L3348" s="41"/>
      <c r="M3348" s="40"/>
    </row>
    <row r="3349" spans="1:13">
      <c r="A3349" s="41"/>
      <c r="B3349" s="41"/>
      <c r="D3349" s="41"/>
      <c r="E3349" s="41"/>
      <c r="F3349" s="41"/>
      <c r="G3349" s="41"/>
      <c r="H3349" s="41"/>
      <c r="I3349" s="41"/>
      <c r="J3349" s="41"/>
      <c r="K3349" s="41"/>
      <c r="L3349" s="41"/>
      <c r="M3349" s="41"/>
    </row>
    <row r="3350" spans="1:13">
      <c r="E3350" s="76"/>
      <c r="F3350" s="76"/>
      <c r="I3350" s="40"/>
      <c r="J3350" s="77"/>
      <c r="K3350" s="41"/>
      <c r="L3350" s="41"/>
      <c r="M3350" s="40"/>
    </row>
    <row r="3351" spans="1:13">
      <c r="E3351" s="76"/>
      <c r="F3351" s="76"/>
    </row>
    <row r="3352" spans="1:13">
      <c r="C3352" s="41"/>
      <c r="E3352" s="76"/>
      <c r="F3352" s="84"/>
      <c r="G3352" s="40"/>
      <c r="H3352" s="82"/>
      <c r="J3352" s="82"/>
      <c r="L3352" s="82"/>
      <c r="M3352" s="82"/>
    </row>
    <row r="3353" spans="1:13">
      <c r="E3353" s="76"/>
      <c r="F3353" s="76"/>
      <c r="G3353" s="40"/>
      <c r="H3353" s="82"/>
      <c r="J3353" s="82"/>
      <c r="L3353" s="82"/>
      <c r="M3353" s="82"/>
    </row>
    <row r="3354" spans="1:13">
      <c r="E3354" s="76"/>
      <c r="F3354" s="84"/>
      <c r="G3354" s="40"/>
      <c r="H3354" s="82"/>
      <c r="J3354" s="82"/>
      <c r="L3354" s="82"/>
      <c r="M3354" s="82"/>
    </row>
    <row r="3355" spans="1:13">
      <c r="E3355" s="76"/>
      <c r="F3355" s="76"/>
      <c r="G3355" s="40"/>
      <c r="H3355" s="82"/>
      <c r="J3355" s="82"/>
      <c r="L3355" s="82"/>
      <c r="M3355" s="82"/>
    </row>
    <row r="3356" spans="1:13">
      <c r="H3356" s="82"/>
      <c r="J3356" s="82"/>
      <c r="L3356" s="82"/>
      <c r="M3356" s="82"/>
    </row>
    <row r="3357" spans="1:13">
      <c r="E3357" s="76"/>
      <c r="F3357" s="76"/>
      <c r="G3357" s="40"/>
      <c r="H3357" s="82"/>
      <c r="J3357" s="82"/>
      <c r="L3357" s="82"/>
      <c r="M3357" s="82"/>
    </row>
    <row r="3358" spans="1:13">
      <c r="C3358" s="88"/>
      <c r="E3358" s="76"/>
      <c r="F3358" s="76"/>
      <c r="G3358" s="40"/>
      <c r="H3358" s="82"/>
      <c r="M3358" s="82"/>
    </row>
    <row r="3359" spans="1:13">
      <c r="E3359" s="76"/>
      <c r="F3359" s="76"/>
      <c r="G3359" s="40"/>
      <c r="H3359" s="82"/>
      <c r="J3359" s="82"/>
      <c r="L3359" s="82"/>
      <c r="M3359" s="82"/>
    </row>
    <row r="3360" spans="1:13">
      <c r="E3360" s="76"/>
      <c r="F3360" s="76"/>
      <c r="G3360" s="40"/>
      <c r="H3360" s="82"/>
      <c r="J3360" s="82"/>
      <c r="L3360" s="82"/>
      <c r="M3360" s="82"/>
    </row>
    <row r="3361" spans="3:13">
      <c r="E3361" s="76"/>
      <c r="F3361" s="76"/>
      <c r="G3361" s="40"/>
      <c r="H3361" s="82"/>
      <c r="J3361" s="82"/>
      <c r="L3361" s="82"/>
      <c r="M3361" s="82"/>
    </row>
    <row r="3362" spans="3:13">
      <c r="E3362" s="76"/>
      <c r="F3362" s="76"/>
    </row>
    <row r="3363" spans="3:13">
      <c r="E3363" s="76"/>
      <c r="F3363" s="76"/>
    </row>
    <row r="3364" spans="3:13">
      <c r="E3364" s="76"/>
      <c r="F3364" s="76"/>
    </row>
    <row r="3365" spans="3:13">
      <c r="E3365" s="76"/>
      <c r="F3365" s="76"/>
      <c r="G3365" s="40"/>
      <c r="H3365" s="77"/>
      <c r="M3365" s="40"/>
    </row>
    <row r="3366" spans="3:13">
      <c r="E3366" s="76"/>
      <c r="F3366" s="76"/>
      <c r="G3366" s="41"/>
      <c r="H3366" s="41"/>
      <c r="I3366" s="41"/>
      <c r="J3366" s="41"/>
      <c r="K3366" s="40"/>
      <c r="M3366" s="40"/>
    </row>
    <row r="3367" spans="3:13">
      <c r="E3367" s="76"/>
      <c r="F3367" s="76"/>
      <c r="G3367" s="41"/>
      <c r="H3367" s="41"/>
      <c r="I3367" s="40"/>
      <c r="K3367" s="41"/>
      <c r="L3367" s="41"/>
      <c r="M3367" s="77"/>
    </row>
    <row r="3368" spans="3:13">
      <c r="E3368" s="76"/>
      <c r="F3368" s="76"/>
      <c r="G3368" s="41"/>
      <c r="H3368" s="41"/>
      <c r="I3368" s="40"/>
      <c r="K3368" s="41"/>
      <c r="L3368" s="41"/>
      <c r="M3368" s="77"/>
    </row>
    <row r="3369" spans="3:13">
      <c r="E3369" s="84"/>
      <c r="F3369" s="76"/>
      <c r="G3369" s="40"/>
      <c r="H3369" s="40"/>
      <c r="I3369" s="40"/>
      <c r="K3369" s="41"/>
      <c r="L3369" s="41"/>
      <c r="M3369" s="40"/>
    </row>
    <row r="3370" spans="3:13">
      <c r="C3370" s="88"/>
      <c r="E3370" s="84"/>
      <c r="F3370" s="76"/>
      <c r="I3370" s="40"/>
      <c r="K3370" s="41"/>
      <c r="L3370" s="41"/>
      <c r="M3370" s="40"/>
    </row>
    <row r="3371" spans="3:13">
      <c r="E3371" s="84"/>
      <c r="F3371" s="76"/>
      <c r="I3371" s="40"/>
      <c r="K3371" s="41"/>
      <c r="L3371" s="41"/>
      <c r="M3371" s="40"/>
    </row>
    <row r="3372" spans="3:13">
      <c r="E3372" s="76"/>
      <c r="F3372" s="76"/>
      <c r="G3372" s="41"/>
      <c r="H3372" s="41"/>
      <c r="I3372" s="77"/>
      <c r="J3372" s="77"/>
      <c r="K3372" s="41"/>
      <c r="L3372" s="41"/>
      <c r="M3372" s="40"/>
    </row>
    <row r="3373" spans="3:13">
      <c r="E3373" s="76"/>
      <c r="F3373" s="76"/>
      <c r="I3373" s="40"/>
      <c r="J3373" s="77"/>
      <c r="K3373" s="41"/>
      <c r="L3373" s="41"/>
      <c r="M3373" s="40"/>
    </row>
    <row r="3374" spans="3:13">
      <c r="E3374" s="76"/>
      <c r="F3374" s="76"/>
    </row>
    <row r="3375" spans="3:13">
      <c r="E3375" s="76"/>
      <c r="F3375" s="76"/>
    </row>
    <row r="3376" spans="3:13">
      <c r="E3376" s="76"/>
      <c r="F3376" s="76"/>
      <c r="G3376" s="40"/>
      <c r="H3376" s="77"/>
      <c r="M3376" s="40"/>
    </row>
    <row r="3377" spans="1:13">
      <c r="E3377" s="76"/>
      <c r="F3377" s="76"/>
      <c r="G3377" s="41"/>
      <c r="H3377" s="41"/>
      <c r="I3377" s="41"/>
      <c r="J3377" s="41"/>
      <c r="K3377" s="40"/>
      <c r="M3377" s="40"/>
    </row>
    <row r="3378" spans="1:13">
      <c r="E3378" s="76"/>
      <c r="F3378" s="76"/>
      <c r="G3378" s="41"/>
      <c r="H3378" s="41"/>
      <c r="I3378" s="40"/>
      <c r="K3378" s="41"/>
      <c r="L3378" s="41"/>
      <c r="M3378" s="77"/>
    </row>
    <row r="3379" spans="1:13">
      <c r="E3379" s="76"/>
      <c r="F3379" s="76"/>
      <c r="G3379" s="41"/>
      <c r="H3379" s="41"/>
      <c r="I3379" s="40"/>
      <c r="K3379" s="41"/>
      <c r="L3379" s="41"/>
      <c r="M3379" s="77"/>
    </row>
    <row r="3380" spans="1:13">
      <c r="E3380" s="84"/>
      <c r="F3380" s="76"/>
      <c r="G3380" s="40"/>
      <c r="H3380" s="40"/>
      <c r="I3380" s="40"/>
      <c r="K3380" s="41"/>
      <c r="L3380" s="41"/>
      <c r="M3380" s="40"/>
    </row>
    <row r="3381" spans="1:13">
      <c r="E3381" s="84"/>
      <c r="F3381" s="76"/>
      <c r="I3381" s="40"/>
      <c r="K3381" s="41"/>
      <c r="L3381" s="41"/>
      <c r="M3381" s="40"/>
    </row>
    <row r="3382" spans="1:13">
      <c r="E3382" s="84"/>
      <c r="F3382" s="76"/>
      <c r="I3382" s="40"/>
      <c r="K3382" s="41"/>
      <c r="L3382" s="41"/>
      <c r="M3382" s="40"/>
    </row>
    <row r="3383" spans="1:13">
      <c r="E3383" s="76"/>
      <c r="F3383" s="76"/>
      <c r="G3383" s="41"/>
      <c r="H3383" s="41"/>
      <c r="I3383" s="77"/>
      <c r="J3383" s="77"/>
      <c r="K3383" s="41"/>
      <c r="L3383" s="41"/>
      <c r="M3383" s="40"/>
    </row>
    <row r="3384" spans="1:13">
      <c r="E3384" s="76"/>
      <c r="F3384" s="76"/>
      <c r="I3384" s="40"/>
      <c r="J3384" s="77"/>
      <c r="K3384" s="41"/>
      <c r="L3384" s="41"/>
      <c r="M3384" s="40"/>
    </row>
    <row r="3385" spans="1:13">
      <c r="A3385" s="41"/>
      <c r="B3385" s="41"/>
      <c r="D3385" s="41"/>
      <c r="E3385" s="41"/>
      <c r="F3385" s="41"/>
      <c r="G3385" s="41"/>
      <c r="H3385" s="41"/>
      <c r="I3385" s="41"/>
      <c r="J3385" s="41"/>
      <c r="K3385" s="41"/>
      <c r="L3385" s="41"/>
      <c r="M3385" s="41"/>
    </row>
    <row r="3386" spans="1:13">
      <c r="C3386" s="41"/>
      <c r="E3386" s="76"/>
      <c r="F3386" s="76"/>
    </row>
    <row r="3387" spans="1:13">
      <c r="E3387" s="76"/>
      <c r="F3387" s="76"/>
      <c r="G3387" s="40"/>
      <c r="H3387" s="77"/>
      <c r="M3387" s="40"/>
    </row>
    <row r="3388" spans="1:13">
      <c r="E3388" s="76"/>
      <c r="F3388" s="76"/>
      <c r="G3388" s="41"/>
      <c r="H3388" s="41"/>
      <c r="I3388" s="41"/>
      <c r="J3388" s="41"/>
      <c r="K3388" s="40"/>
      <c r="M3388" s="40"/>
    </row>
    <row r="3389" spans="1:13">
      <c r="E3389" s="76"/>
      <c r="F3389" s="76"/>
      <c r="G3389" s="41"/>
      <c r="H3389" s="41"/>
      <c r="I3389" s="40"/>
      <c r="K3389" s="41"/>
      <c r="L3389" s="41"/>
      <c r="M3389" s="77"/>
    </row>
    <row r="3390" spans="1:13">
      <c r="E3390" s="76"/>
      <c r="F3390" s="76"/>
      <c r="G3390" s="41"/>
      <c r="H3390" s="41"/>
      <c r="I3390" s="40"/>
      <c r="K3390" s="41"/>
      <c r="L3390" s="41"/>
      <c r="M3390" s="77"/>
    </row>
    <row r="3391" spans="1:13">
      <c r="E3391" s="84"/>
      <c r="F3391" s="76"/>
      <c r="G3391" s="40"/>
      <c r="H3391" s="40"/>
      <c r="I3391" s="40"/>
      <c r="K3391" s="41"/>
      <c r="L3391" s="41"/>
      <c r="M3391" s="40"/>
    </row>
    <row r="3392" spans="1:13">
      <c r="E3392" s="84"/>
      <c r="F3392" s="76"/>
      <c r="I3392" s="40"/>
      <c r="K3392" s="41"/>
      <c r="L3392" s="41"/>
      <c r="M3392" s="40"/>
    </row>
    <row r="3393" spans="5:13">
      <c r="E3393" s="84"/>
      <c r="F3393" s="76"/>
      <c r="I3393" s="40"/>
      <c r="K3393" s="41"/>
      <c r="L3393" s="41"/>
      <c r="M3393" s="40"/>
    </row>
    <row r="3394" spans="5:13">
      <c r="E3394" s="76"/>
      <c r="F3394" s="76"/>
      <c r="G3394" s="41"/>
      <c r="H3394" s="41"/>
      <c r="I3394" s="77"/>
      <c r="J3394" s="77"/>
      <c r="K3394" s="41"/>
      <c r="L3394" s="41"/>
      <c r="M3394" s="40"/>
    </row>
    <row r="3395" spans="5:13">
      <c r="E3395" s="76"/>
      <c r="F3395" s="76"/>
      <c r="I3395" s="40"/>
      <c r="J3395" s="77"/>
      <c r="K3395" s="41"/>
      <c r="L3395" s="41"/>
      <c r="M3395" s="40"/>
    </row>
    <row r="3396" spans="5:13">
      <c r="E3396" s="76"/>
      <c r="F3396" s="76"/>
    </row>
    <row r="3397" spans="5:13">
      <c r="E3397" s="76"/>
      <c r="F3397" s="76"/>
    </row>
    <row r="3398" spans="5:13">
      <c r="E3398" s="76"/>
      <c r="F3398" s="40"/>
      <c r="G3398" s="40"/>
      <c r="H3398" s="82"/>
      <c r="M3398" s="40"/>
    </row>
    <row r="3399" spans="5:13">
      <c r="E3399" s="76"/>
      <c r="F3399" s="76"/>
      <c r="G3399" s="41"/>
      <c r="H3399" s="41"/>
      <c r="I3399" s="41"/>
      <c r="J3399" s="41"/>
      <c r="K3399" s="40"/>
      <c r="M3399" s="40"/>
    </row>
    <row r="3400" spans="5:13">
      <c r="E3400" s="76"/>
      <c r="F3400" s="76"/>
      <c r="G3400" s="41"/>
      <c r="H3400" s="41"/>
      <c r="I3400" s="40"/>
      <c r="K3400" s="41"/>
      <c r="L3400" s="41"/>
      <c r="M3400" s="77"/>
    </row>
    <row r="3401" spans="5:13">
      <c r="E3401" s="76"/>
      <c r="F3401" s="76"/>
      <c r="G3401" s="41"/>
      <c r="H3401" s="41"/>
      <c r="I3401" s="40"/>
      <c r="K3401" s="41"/>
      <c r="L3401" s="41"/>
      <c r="M3401" s="77"/>
    </row>
    <row r="3402" spans="5:13">
      <c r="E3402" s="84"/>
      <c r="F3402" s="76"/>
      <c r="G3402" s="40"/>
      <c r="H3402" s="40"/>
      <c r="I3402" s="40"/>
      <c r="K3402" s="41"/>
      <c r="L3402" s="41"/>
      <c r="M3402" s="40"/>
    </row>
    <row r="3403" spans="5:13">
      <c r="E3403" s="84"/>
      <c r="F3403" s="76"/>
      <c r="I3403" s="40"/>
      <c r="K3403" s="41"/>
      <c r="L3403" s="41"/>
      <c r="M3403" s="40"/>
    </row>
    <row r="3404" spans="5:13">
      <c r="E3404" s="84"/>
      <c r="F3404" s="76"/>
      <c r="I3404" s="40"/>
      <c r="K3404" s="41"/>
      <c r="L3404" s="41"/>
      <c r="M3404" s="40"/>
    </row>
    <row r="3405" spans="5:13">
      <c r="E3405" s="76"/>
      <c r="F3405" s="76"/>
      <c r="G3405" s="41"/>
      <c r="H3405" s="41"/>
      <c r="I3405" s="77"/>
      <c r="J3405" s="77"/>
      <c r="K3405" s="41"/>
      <c r="L3405" s="41"/>
      <c r="M3405" s="40"/>
    </row>
    <row r="3406" spans="5:13">
      <c r="E3406" s="76"/>
      <c r="F3406" s="76"/>
      <c r="I3406" s="40"/>
      <c r="J3406" s="77"/>
      <c r="K3406" s="41"/>
      <c r="L3406" s="41"/>
      <c r="M3406" s="40"/>
    </row>
    <row r="3407" spans="5:13">
      <c r="E3407" s="76"/>
      <c r="F3407" s="76"/>
    </row>
    <row r="3408" spans="5:13">
      <c r="E3408" s="76"/>
      <c r="F3408" s="76"/>
    </row>
    <row r="3409" spans="1:13">
      <c r="E3409" s="76"/>
      <c r="F3409" s="40"/>
      <c r="G3409" s="40"/>
      <c r="H3409" s="82"/>
      <c r="M3409" s="40"/>
    </row>
    <row r="3410" spans="1:13">
      <c r="E3410" s="76"/>
      <c r="F3410" s="76"/>
      <c r="G3410" s="41"/>
      <c r="H3410" s="41"/>
      <c r="I3410" s="41"/>
      <c r="J3410" s="41"/>
      <c r="K3410" s="40"/>
      <c r="M3410" s="40"/>
    </row>
    <row r="3411" spans="1:13">
      <c r="E3411" s="76"/>
      <c r="F3411" s="76"/>
      <c r="G3411" s="41"/>
      <c r="H3411" s="41"/>
      <c r="I3411" s="40"/>
      <c r="K3411" s="41"/>
      <c r="L3411" s="41"/>
      <c r="M3411" s="77"/>
    </row>
    <row r="3412" spans="1:13">
      <c r="E3412" s="76"/>
      <c r="F3412" s="76"/>
      <c r="G3412" s="41"/>
      <c r="H3412" s="41"/>
      <c r="I3412" s="40"/>
      <c r="K3412" s="41"/>
      <c r="L3412" s="41"/>
      <c r="M3412" s="77"/>
    </row>
    <row r="3413" spans="1:13">
      <c r="E3413" s="84"/>
      <c r="F3413" s="76"/>
      <c r="G3413" s="40"/>
      <c r="H3413" s="40"/>
      <c r="I3413" s="40"/>
      <c r="K3413" s="41"/>
      <c r="L3413" s="41"/>
      <c r="M3413" s="40"/>
    </row>
    <row r="3414" spans="1:13">
      <c r="E3414" s="84"/>
      <c r="F3414" s="76"/>
      <c r="I3414" s="40"/>
      <c r="K3414" s="41"/>
      <c r="L3414" s="41"/>
      <c r="M3414" s="40"/>
    </row>
    <row r="3415" spans="1:13">
      <c r="E3415" s="84"/>
      <c r="F3415" s="76"/>
      <c r="I3415" s="40"/>
      <c r="K3415" s="41"/>
      <c r="L3415" s="41"/>
      <c r="M3415" s="40"/>
    </row>
    <row r="3416" spans="1:13">
      <c r="E3416" s="76"/>
      <c r="F3416" s="76"/>
      <c r="G3416" s="41"/>
      <c r="H3416" s="41"/>
      <c r="I3416" s="77"/>
      <c r="J3416" s="77"/>
      <c r="K3416" s="41"/>
      <c r="L3416" s="41"/>
      <c r="M3416" s="40"/>
    </row>
    <row r="3417" spans="1:13">
      <c r="E3417" s="76"/>
      <c r="F3417" s="76"/>
      <c r="I3417" s="40"/>
      <c r="J3417" s="77"/>
      <c r="K3417" s="41"/>
      <c r="L3417" s="41"/>
      <c r="M3417" s="40"/>
    </row>
    <row r="3418" spans="1:13">
      <c r="E3418" s="76"/>
      <c r="F3418" s="76"/>
    </row>
    <row r="3419" spans="1:13">
      <c r="E3419" s="76"/>
      <c r="F3419" s="76"/>
    </row>
    <row r="3420" spans="1:13">
      <c r="E3420" s="76"/>
      <c r="F3420" s="40"/>
      <c r="G3420" s="40"/>
      <c r="H3420" s="82"/>
      <c r="M3420" s="40"/>
    </row>
    <row r="3421" spans="1:13">
      <c r="A3421" s="41"/>
      <c r="B3421" s="41"/>
      <c r="C3421" s="41"/>
      <c r="D3421" s="41"/>
      <c r="E3421" s="41"/>
      <c r="F3421" s="41"/>
      <c r="G3421" s="41"/>
      <c r="H3421" s="41"/>
      <c r="I3421" s="41"/>
      <c r="J3421" s="41"/>
      <c r="K3421" s="41"/>
      <c r="L3421" s="41"/>
      <c r="M3421" s="41"/>
    </row>
    <row r="3422" spans="1:13">
      <c r="E3422" s="76"/>
      <c r="F3422" s="76"/>
      <c r="G3422" s="41"/>
      <c r="H3422" s="41"/>
      <c r="I3422" s="41"/>
      <c r="J3422" s="41"/>
      <c r="K3422" s="40"/>
      <c r="M3422" s="40"/>
    </row>
    <row r="3423" spans="1:13">
      <c r="E3423" s="76"/>
      <c r="F3423" s="76"/>
      <c r="G3423" s="41"/>
      <c r="H3423" s="41"/>
      <c r="I3423" s="40"/>
      <c r="K3423" s="41"/>
      <c r="L3423" s="41"/>
      <c r="M3423" s="77"/>
    </row>
    <row r="3424" spans="1:13">
      <c r="E3424" s="76"/>
      <c r="F3424" s="76"/>
      <c r="G3424" s="41"/>
      <c r="H3424" s="41"/>
      <c r="I3424" s="40"/>
      <c r="K3424" s="41"/>
      <c r="L3424" s="41"/>
      <c r="M3424" s="77"/>
    </row>
    <row r="3425" spans="5:13">
      <c r="E3425" s="84"/>
      <c r="F3425" s="76"/>
      <c r="G3425" s="40"/>
      <c r="H3425" s="40"/>
      <c r="I3425" s="40"/>
      <c r="K3425" s="41"/>
      <c r="L3425" s="41"/>
      <c r="M3425" s="40"/>
    </row>
    <row r="3426" spans="5:13">
      <c r="E3426" s="84"/>
      <c r="F3426" s="76"/>
      <c r="I3426" s="40"/>
      <c r="K3426" s="41"/>
      <c r="L3426" s="41"/>
      <c r="M3426" s="40"/>
    </row>
    <row r="3427" spans="5:13">
      <c r="E3427" s="84"/>
      <c r="F3427" s="76"/>
      <c r="I3427" s="40"/>
      <c r="K3427" s="41"/>
      <c r="L3427" s="41"/>
      <c r="M3427" s="40"/>
    </row>
    <row r="3428" spans="5:13">
      <c r="E3428" s="76"/>
      <c r="F3428" s="76"/>
      <c r="G3428" s="41"/>
      <c r="H3428" s="41"/>
      <c r="I3428" s="77"/>
      <c r="J3428" s="77"/>
      <c r="K3428" s="41"/>
      <c r="L3428" s="41"/>
      <c r="M3428" s="40"/>
    </row>
    <row r="3429" spans="5:13">
      <c r="E3429" s="76"/>
      <c r="F3429" s="76"/>
      <c r="I3429" s="40"/>
      <c r="J3429" s="77"/>
      <c r="K3429" s="41"/>
      <c r="L3429" s="41"/>
      <c r="M3429" s="40"/>
    </row>
    <row r="3430" spans="5:13">
      <c r="E3430" s="76"/>
      <c r="F3430" s="76"/>
    </row>
    <row r="3431" spans="5:13">
      <c r="E3431" s="76"/>
      <c r="F3431" s="76"/>
    </row>
    <row r="3432" spans="5:13">
      <c r="E3432" s="76"/>
      <c r="F3432" s="40"/>
      <c r="G3432" s="40"/>
      <c r="H3432" s="82"/>
      <c r="M3432" s="40"/>
    </row>
    <row r="3433" spans="5:13">
      <c r="E3433" s="76"/>
      <c r="F3433" s="76"/>
      <c r="G3433" s="41"/>
      <c r="H3433" s="41"/>
      <c r="I3433" s="41"/>
      <c r="J3433" s="41"/>
      <c r="K3433" s="40"/>
      <c r="M3433" s="40"/>
    </row>
    <row r="3434" spans="5:13">
      <c r="E3434" s="76"/>
      <c r="F3434" s="76"/>
      <c r="G3434" s="41"/>
      <c r="H3434" s="41"/>
      <c r="I3434" s="40"/>
      <c r="K3434" s="41"/>
      <c r="L3434" s="41"/>
      <c r="M3434" s="77"/>
    </row>
    <row r="3435" spans="5:13">
      <c r="E3435" s="76"/>
      <c r="F3435" s="76"/>
      <c r="G3435" s="41"/>
      <c r="H3435" s="41"/>
      <c r="I3435" s="40"/>
      <c r="K3435" s="41"/>
      <c r="L3435" s="41"/>
      <c r="M3435" s="77"/>
    </row>
    <row r="3436" spans="5:13">
      <c r="E3436" s="84"/>
      <c r="F3436" s="76"/>
      <c r="G3436" s="40"/>
      <c r="H3436" s="40"/>
      <c r="I3436" s="40"/>
      <c r="K3436" s="41"/>
      <c r="L3436" s="41"/>
      <c r="M3436" s="40"/>
    </row>
    <row r="3437" spans="5:13">
      <c r="E3437" s="84"/>
      <c r="F3437" s="76"/>
      <c r="I3437" s="40"/>
      <c r="K3437" s="41"/>
      <c r="L3437" s="41"/>
      <c r="M3437" s="40"/>
    </row>
    <row r="3438" spans="5:13">
      <c r="E3438" s="84"/>
      <c r="F3438" s="76"/>
      <c r="I3438" s="40"/>
      <c r="K3438" s="41"/>
      <c r="L3438" s="41"/>
      <c r="M3438" s="40"/>
    </row>
    <row r="3439" spans="5:13">
      <c r="E3439" s="76"/>
      <c r="F3439" s="76"/>
      <c r="G3439" s="41"/>
      <c r="H3439" s="41"/>
      <c r="I3439" s="77"/>
      <c r="J3439" s="77"/>
      <c r="K3439" s="41"/>
      <c r="L3439" s="41"/>
      <c r="M3439" s="40"/>
    </row>
    <row r="3440" spans="5:13">
      <c r="E3440" s="76"/>
      <c r="F3440" s="76"/>
      <c r="I3440" s="40"/>
      <c r="J3440" s="77"/>
      <c r="K3440" s="41"/>
      <c r="L3440" s="41"/>
      <c r="M3440" s="40"/>
    </row>
    <row r="3441" spans="1:13">
      <c r="E3441" s="76"/>
      <c r="F3441" s="76"/>
    </row>
    <row r="3442" spans="1:13">
      <c r="E3442" s="76"/>
      <c r="F3442" s="76"/>
    </row>
    <row r="3443" spans="1:13">
      <c r="E3443" s="76"/>
      <c r="F3443" s="40"/>
      <c r="G3443" s="40"/>
      <c r="H3443" s="82"/>
      <c r="M3443" s="40"/>
    </row>
    <row r="3444" spans="1:13">
      <c r="E3444" s="76"/>
      <c r="F3444" s="76"/>
      <c r="G3444" s="41"/>
      <c r="H3444" s="41"/>
      <c r="I3444" s="41"/>
      <c r="J3444" s="41"/>
      <c r="K3444" s="40"/>
      <c r="M3444" s="40"/>
    </row>
    <row r="3445" spans="1:13">
      <c r="E3445" s="76"/>
      <c r="F3445" s="76"/>
      <c r="G3445" s="41"/>
      <c r="H3445" s="41"/>
      <c r="I3445" s="40"/>
      <c r="K3445" s="41"/>
      <c r="L3445" s="41"/>
      <c r="M3445" s="77"/>
    </row>
    <row r="3446" spans="1:13">
      <c r="E3446" s="76"/>
      <c r="F3446" s="76"/>
      <c r="G3446" s="41"/>
      <c r="H3446" s="41"/>
      <c r="I3446" s="40"/>
      <c r="K3446" s="41"/>
      <c r="L3446" s="41"/>
      <c r="M3446" s="77"/>
    </row>
    <row r="3447" spans="1:13">
      <c r="E3447" s="84"/>
      <c r="F3447" s="76"/>
      <c r="G3447" s="40"/>
      <c r="H3447" s="40"/>
      <c r="I3447" s="40"/>
      <c r="K3447" s="41"/>
      <c r="L3447" s="41"/>
      <c r="M3447" s="40"/>
    </row>
    <row r="3448" spans="1:13">
      <c r="E3448" s="84"/>
      <c r="F3448" s="76"/>
      <c r="I3448" s="40"/>
      <c r="K3448" s="41"/>
      <c r="L3448" s="41"/>
      <c r="M3448" s="40"/>
    </row>
    <row r="3449" spans="1:13">
      <c r="E3449" s="84"/>
      <c r="F3449" s="76"/>
      <c r="I3449" s="40"/>
      <c r="K3449" s="41"/>
      <c r="L3449" s="41"/>
      <c r="M3449" s="40"/>
    </row>
    <row r="3450" spans="1:13">
      <c r="E3450" s="76"/>
      <c r="F3450" s="76"/>
      <c r="G3450" s="41"/>
      <c r="H3450" s="41"/>
      <c r="I3450" s="77"/>
      <c r="J3450" s="77"/>
      <c r="K3450" s="41"/>
      <c r="L3450" s="41"/>
      <c r="M3450" s="40"/>
    </row>
    <row r="3451" spans="1:13">
      <c r="E3451" s="76"/>
      <c r="F3451" s="76"/>
      <c r="I3451" s="40"/>
      <c r="J3451" s="77"/>
      <c r="K3451" s="41"/>
      <c r="L3451" s="41"/>
      <c r="M3451" s="40"/>
    </row>
    <row r="3452" spans="1:13">
      <c r="E3452" s="76"/>
      <c r="F3452" s="76"/>
    </row>
    <row r="3453" spans="1:13">
      <c r="E3453" s="76"/>
      <c r="F3453" s="76"/>
    </row>
    <row r="3454" spans="1:13">
      <c r="E3454" s="76"/>
      <c r="F3454" s="40"/>
      <c r="G3454" s="40"/>
      <c r="H3454" s="82"/>
      <c r="M3454" s="40"/>
    </row>
    <row r="3455" spans="1:13">
      <c r="A3455" s="41"/>
      <c r="B3455" s="41"/>
      <c r="D3455" s="41"/>
      <c r="E3455" s="41"/>
      <c r="F3455" s="41"/>
      <c r="G3455" s="41"/>
      <c r="H3455" s="41"/>
      <c r="I3455" s="41"/>
      <c r="J3455" s="41"/>
      <c r="K3455" s="41"/>
      <c r="L3455" s="41"/>
      <c r="M3455" s="41"/>
    </row>
    <row r="3456" spans="1:13">
      <c r="C3456" s="41"/>
      <c r="E3456" s="76"/>
      <c r="F3456" s="76"/>
      <c r="G3456" s="41"/>
      <c r="H3456" s="41"/>
      <c r="I3456" s="41"/>
      <c r="J3456" s="41"/>
      <c r="K3456" s="40"/>
      <c r="M3456" s="40"/>
    </row>
    <row r="3457" spans="5:13">
      <c r="E3457" s="76"/>
      <c r="F3457" s="76"/>
      <c r="G3457" s="41"/>
      <c r="H3457" s="41"/>
      <c r="I3457" s="40"/>
      <c r="K3457" s="41"/>
      <c r="L3457" s="41"/>
      <c r="M3457" s="77"/>
    </row>
    <row r="3458" spans="5:13">
      <c r="E3458" s="76"/>
      <c r="F3458" s="76"/>
      <c r="G3458" s="41"/>
      <c r="H3458" s="41"/>
      <c r="I3458" s="40"/>
      <c r="K3458" s="41"/>
      <c r="L3458" s="41"/>
      <c r="M3458" s="77"/>
    </row>
    <row r="3459" spans="5:13">
      <c r="E3459" s="84"/>
      <c r="F3459" s="76"/>
      <c r="G3459" s="40"/>
      <c r="H3459" s="40"/>
      <c r="I3459" s="40"/>
      <c r="K3459" s="41"/>
      <c r="L3459" s="41"/>
      <c r="M3459" s="40"/>
    </row>
    <row r="3460" spans="5:13">
      <c r="E3460" s="84"/>
      <c r="F3460" s="76"/>
      <c r="I3460" s="40"/>
      <c r="K3460" s="41"/>
      <c r="L3460" s="41"/>
      <c r="M3460" s="40"/>
    </row>
    <row r="3461" spans="5:13">
      <c r="E3461" s="84"/>
      <c r="F3461" s="76"/>
      <c r="I3461" s="40"/>
      <c r="K3461" s="41"/>
      <c r="L3461" s="41"/>
      <c r="M3461" s="40"/>
    </row>
    <row r="3462" spans="5:13">
      <c r="E3462" s="76"/>
      <c r="F3462" s="76"/>
      <c r="G3462" s="41"/>
      <c r="H3462" s="41"/>
      <c r="I3462" s="77"/>
      <c r="J3462" s="77"/>
      <c r="K3462" s="41"/>
      <c r="L3462" s="41"/>
      <c r="M3462" s="40"/>
    </row>
    <row r="3463" spans="5:13">
      <c r="E3463" s="76"/>
      <c r="F3463" s="76"/>
      <c r="I3463" s="40"/>
      <c r="J3463" s="77"/>
      <c r="K3463" s="41"/>
      <c r="L3463" s="41"/>
      <c r="M3463" s="40"/>
    </row>
    <row r="3464" spans="5:13">
      <c r="E3464" s="76"/>
      <c r="F3464" s="76"/>
    </row>
    <row r="3465" spans="5:13">
      <c r="E3465" s="76"/>
      <c r="F3465" s="76"/>
    </row>
    <row r="3466" spans="5:13">
      <c r="E3466" s="76"/>
      <c r="F3466" s="40"/>
      <c r="G3466" s="40"/>
      <c r="H3466" s="82"/>
      <c r="M3466" s="40"/>
    </row>
    <row r="3467" spans="5:13">
      <c r="E3467" s="76"/>
      <c r="F3467" s="76"/>
      <c r="G3467" s="41"/>
      <c r="H3467" s="41"/>
      <c r="I3467" s="41"/>
      <c r="J3467" s="41"/>
      <c r="K3467" s="40"/>
      <c r="M3467" s="40"/>
    </row>
    <row r="3468" spans="5:13">
      <c r="E3468" s="76"/>
      <c r="F3468" s="76"/>
      <c r="G3468" s="41"/>
      <c r="H3468" s="41"/>
      <c r="I3468" s="40"/>
      <c r="K3468" s="41"/>
      <c r="L3468" s="41"/>
      <c r="M3468" s="77"/>
    </row>
    <row r="3469" spans="5:13">
      <c r="E3469" s="76"/>
      <c r="F3469" s="76"/>
      <c r="G3469" s="41"/>
      <c r="H3469" s="41"/>
      <c r="I3469" s="40"/>
      <c r="K3469" s="41"/>
      <c r="L3469" s="41"/>
      <c r="M3469" s="77"/>
    </row>
    <row r="3470" spans="5:13">
      <c r="E3470" s="84"/>
      <c r="F3470" s="76"/>
      <c r="G3470" s="40"/>
      <c r="H3470" s="40"/>
      <c r="I3470" s="40"/>
      <c r="K3470" s="41"/>
      <c r="L3470" s="41"/>
      <c r="M3470" s="40"/>
    </row>
    <row r="3471" spans="5:13">
      <c r="E3471" s="84"/>
      <c r="F3471" s="76"/>
      <c r="I3471" s="40"/>
      <c r="K3471" s="41"/>
      <c r="L3471" s="41"/>
      <c r="M3471" s="40"/>
    </row>
    <row r="3472" spans="5:13">
      <c r="E3472" s="84"/>
      <c r="F3472" s="76"/>
      <c r="I3472" s="40"/>
      <c r="K3472" s="41"/>
      <c r="L3472" s="41"/>
      <c r="M3472" s="40"/>
    </row>
    <row r="3473" spans="1:13">
      <c r="E3473" s="76"/>
      <c r="F3473" s="76"/>
      <c r="G3473" s="41"/>
      <c r="H3473" s="41"/>
      <c r="I3473" s="77"/>
      <c r="J3473" s="77"/>
      <c r="K3473" s="41"/>
      <c r="L3473" s="41"/>
      <c r="M3473" s="40"/>
    </row>
    <row r="3474" spans="1:13">
      <c r="E3474" s="76"/>
      <c r="F3474" s="76"/>
      <c r="I3474" s="40"/>
      <c r="J3474" s="77"/>
      <c r="K3474" s="41"/>
      <c r="L3474" s="41"/>
      <c r="M3474" s="40"/>
    </row>
    <row r="3475" spans="1:13">
      <c r="E3475" s="76"/>
      <c r="F3475" s="76"/>
    </row>
    <row r="3476" spans="1:13">
      <c r="E3476" s="76"/>
      <c r="F3476" s="76"/>
    </row>
    <row r="3477" spans="1:13">
      <c r="E3477" s="76"/>
      <c r="F3477" s="40"/>
      <c r="G3477" s="40"/>
      <c r="H3477" s="82"/>
      <c r="M3477" s="40"/>
    </row>
    <row r="3478" spans="1:13">
      <c r="E3478" s="76"/>
      <c r="F3478" s="76"/>
      <c r="G3478" s="41"/>
      <c r="H3478" s="41"/>
      <c r="I3478" s="41"/>
      <c r="J3478" s="41"/>
      <c r="K3478" s="40"/>
      <c r="M3478" s="40"/>
    </row>
    <row r="3479" spans="1:13">
      <c r="E3479" s="76"/>
      <c r="F3479" s="76"/>
      <c r="G3479" s="41"/>
      <c r="H3479" s="41"/>
      <c r="I3479" s="40"/>
      <c r="K3479" s="41"/>
      <c r="L3479" s="41"/>
      <c r="M3479" s="77"/>
    </row>
    <row r="3480" spans="1:13">
      <c r="E3480" s="76"/>
      <c r="F3480" s="76"/>
      <c r="G3480" s="41"/>
      <c r="H3480" s="41"/>
      <c r="I3480" s="40"/>
      <c r="K3480" s="41"/>
      <c r="L3480" s="41"/>
      <c r="M3480" s="77"/>
    </row>
    <row r="3481" spans="1:13">
      <c r="C3481" s="88"/>
      <c r="E3481" s="84"/>
      <c r="F3481" s="76"/>
      <c r="G3481" s="40"/>
      <c r="H3481" s="40"/>
      <c r="I3481" s="40"/>
      <c r="K3481" s="41"/>
      <c r="L3481" s="41"/>
      <c r="M3481" s="40"/>
    </row>
    <row r="3482" spans="1:13">
      <c r="E3482" s="84"/>
      <c r="F3482" s="76"/>
      <c r="I3482" s="40"/>
      <c r="K3482" s="41"/>
      <c r="L3482" s="41"/>
      <c r="M3482" s="40"/>
    </row>
    <row r="3483" spans="1:13">
      <c r="E3483" s="84"/>
      <c r="F3483" s="76"/>
      <c r="I3483" s="40"/>
      <c r="K3483" s="41"/>
      <c r="L3483" s="41"/>
      <c r="M3483" s="40"/>
    </row>
    <row r="3484" spans="1:13">
      <c r="E3484" s="76"/>
      <c r="F3484" s="76"/>
      <c r="G3484" s="41"/>
      <c r="H3484" s="41"/>
      <c r="I3484" s="77"/>
      <c r="J3484" s="77"/>
      <c r="K3484" s="41"/>
      <c r="L3484" s="41"/>
      <c r="M3484" s="40"/>
    </row>
    <row r="3485" spans="1:13">
      <c r="E3485" s="76"/>
      <c r="F3485" s="76"/>
      <c r="I3485" s="40"/>
      <c r="J3485" s="77"/>
      <c r="K3485" s="41"/>
      <c r="L3485" s="41"/>
      <c r="M3485" s="40"/>
    </row>
    <row r="3486" spans="1:13">
      <c r="E3486" s="76"/>
      <c r="F3486" s="76"/>
    </row>
    <row r="3487" spans="1:13">
      <c r="E3487" s="76"/>
      <c r="F3487" s="76"/>
    </row>
    <row r="3488" spans="1:13">
      <c r="A3488" s="41"/>
      <c r="B3488" s="41"/>
      <c r="D3488" s="41"/>
      <c r="E3488" s="41"/>
      <c r="F3488" s="41"/>
      <c r="G3488" s="41"/>
      <c r="H3488" s="41"/>
      <c r="I3488" s="41"/>
      <c r="J3488" s="41"/>
      <c r="K3488" s="41"/>
      <c r="L3488" s="41"/>
      <c r="M3488" s="41"/>
    </row>
    <row r="3489" spans="3:13">
      <c r="E3489" s="76"/>
      <c r="F3489" s="40"/>
      <c r="G3489" s="40"/>
      <c r="H3489" s="82"/>
      <c r="M3489" s="40"/>
    </row>
    <row r="3490" spans="3:13">
      <c r="E3490" s="76"/>
      <c r="F3490" s="76"/>
      <c r="G3490" s="41"/>
      <c r="H3490" s="41"/>
      <c r="I3490" s="41"/>
      <c r="J3490" s="41"/>
      <c r="K3490" s="40"/>
      <c r="M3490" s="40"/>
    </row>
    <row r="3491" spans="3:13">
      <c r="C3491" s="41"/>
      <c r="E3491" s="76"/>
      <c r="F3491" s="76"/>
      <c r="G3491" s="41"/>
      <c r="H3491" s="41"/>
      <c r="I3491" s="40"/>
      <c r="K3491" s="41"/>
      <c r="L3491" s="41"/>
      <c r="M3491" s="77"/>
    </row>
    <row r="3492" spans="3:13">
      <c r="E3492" s="76"/>
      <c r="F3492" s="76"/>
      <c r="G3492" s="41"/>
      <c r="H3492" s="41"/>
      <c r="I3492" s="40"/>
      <c r="K3492" s="41"/>
      <c r="L3492" s="41"/>
      <c r="M3492" s="77"/>
    </row>
    <row r="3493" spans="3:13">
      <c r="E3493" s="84"/>
      <c r="F3493" s="76"/>
      <c r="G3493" s="40"/>
      <c r="H3493" s="40"/>
      <c r="I3493" s="40"/>
      <c r="K3493" s="41"/>
      <c r="L3493" s="41"/>
      <c r="M3493" s="40"/>
    </row>
    <row r="3494" spans="3:13">
      <c r="E3494" s="84"/>
      <c r="F3494" s="76"/>
      <c r="I3494" s="40"/>
      <c r="K3494" s="41"/>
      <c r="L3494" s="41"/>
      <c r="M3494" s="40"/>
    </row>
    <row r="3495" spans="3:13">
      <c r="E3495" s="84"/>
      <c r="F3495" s="76"/>
      <c r="I3495" s="40"/>
      <c r="K3495" s="41"/>
      <c r="L3495" s="41"/>
      <c r="M3495" s="40"/>
    </row>
    <row r="3496" spans="3:13">
      <c r="E3496" s="76"/>
      <c r="F3496" s="76"/>
      <c r="G3496" s="41"/>
      <c r="H3496" s="41"/>
      <c r="I3496" s="77"/>
      <c r="J3496" s="77"/>
      <c r="K3496" s="41"/>
      <c r="L3496" s="41"/>
      <c r="M3496" s="40"/>
    </row>
    <row r="3497" spans="3:13">
      <c r="E3497" s="76"/>
      <c r="F3497" s="76"/>
      <c r="I3497" s="40"/>
      <c r="J3497" s="77"/>
      <c r="K3497" s="41"/>
      <c r="L3497" s="41"/>
      <c r="M3497" s="40"/>
    </row>
    <row r="3498" spans="3:13">
      <c r="E3498" s="76"/>
      <c r="F3498" s="76"/>
    </row>
    <row r="3499" spans="3:13">
      <c r="E3499" s="76"/>
      <c r="F3499" s="76"/>
    </row>
    <row r="3500" spans="3:13">
      <c r="E3500" s="76"/>
      <c r="F3500" s="40"/>
      <c r="G3500" s="40"/>
      <c r="H3500" s="82"/>
      <c r="M3500" s="40"/>
    </row>
    <row r="3501" spans="3:13">
      <c r="E3501" s="76"/>
      <c r="F3501" s="76"/>
      <c r="G3501" s="41"/>
      <c r="H3501" s="41"/>
      <c r="I3501" s="41"/>
      <c r="J3501" s="41"/>
      <c r="K3501" s="40"/>
      <c r="M3501" s="40"/>
    </row>
    <row r="3502" spans="3:13">
      <c r="E3502" s="76"/>
      <c r="F3502" s="76"/>
      <c r="G3502" s="41"/>
      <c r="H3502" s="41"/>
      <c r="I3502" s="40"/>
      <c r="K3502" s="41"/>
      <c r="L3502" s="41"/>
      <c r="M3502" s="77"/>
    </row>
    <row r="3503" spans="3:13">
      <c r="E3503" s="76"/>
      <c r="F3503" s="76"/>
      <c r="G3503" s="41"/>
      <c r="H3503" s="41"/>
      <c r="I3503" s="40"/>
      <c r="K3503" s="41"/>
      <c r="L3503" s="41"/>
      <c r="M3503" s="77"/>
    </row>
    <row r="3504" spans="3:13">
      <c r="E3504" s="84"/>
      <c r="F3504" s="76"/>
      <c r="G3504" s="40"/>
      <c r="H3504" s="40"/>
      <c r="I3504" s="40"/>
      <c r="K3504" s="41"/>
      <c r="L3504" s="41"/>
      <c r="M3504" s="40"/>
    </row>
    <row r="3505" spans="5:13">
      <c r="E3505" s="84"/>
      <c r="F3505" s="76"/>
      <c r="I3505" s="40"/>
      <c r="K3505" s="41"/>
      <c r="L3505" s="41"/>
      <c r="M3505" s="40"/>
    </row>
    <row r="3506" spans="5:13">
      <c r="E3506" s="84"/>
      <c r="F3506" s="76"/>
      <c r="I3506" s="40"/>
      <c r="K3506" s="41"/>
      <c r="L3506" s="41"/>
      <c r="M3506" s="40"/>
    </row>
    <row r="3507" spans="5:13">
      <c r="E3507" s="76"/>
      <c r="F3507" s="76"/>
      <c r="G3507" s="41"/>
      <c r="H3507" s="41"/>
      <c r="I3507" s="77"/>
      <c r="J3507" s="77"/>
      <c r="K3507" s="41"/>
      <c r="L3507" s="41"/>
      <c r="M3507" s="40"/>
    </row>
    <row r="3508" spans="5:13">
      <c r="E3508" s="76"/>
      <c r="F3508" s="76"/>
      <c r="I3508" s="40"/>
      <c r="J3508" s="77"/>
      <c r="K3508" s="41"/>
      <c r="L3508" s="41"/>
      <c r="M3508" s="40"/>
    </row>
    <row r="3509" spans="5:13">
      <c r="E3509" s="76"/>
      <c r="F3509" s="76"/>
    </row>
    <row r="3510" spans="5:13">
      <c r="E3510" s="76"/>
      <c r="F3510" s="76"/>
    </row>
    <row r="3511" spans="5:13">
      <c r="E3511" s="76"/>
      <c r="F3511" s="40"/>
      <c r="G3511" s="40"/>
      <c r="H3511" s="82"/>
      <c r="M3511" s="40"/>
    </row>
    <row r="3512" spans="5:13">
      <c r="E3512" s="76"/>
      <c r="F3512" s="76"/>
      <c r="G3512" s="41"/>
      <c r="H3512" s="41"/>
      <c r="I3512" s="41"/>
      <c r="J3512" s="41"/>
      <c r="K3512" s="40"/>
      <c r="M3512" s="40"/>
    </row>
    <row r="3513" spans="5:13">
      <c r="E3513" s="76"/>
      <c r="F3513" s="76"/>
      <c r="G3513" s="41"/>
      <c r="H3513" s="41"/>
      <c r="I3513" s="40"/>
      <c r="K3513" s="41"/>
      <c r="L3513" s="41"/>
      <c r="M3513" s="77"/>
    </row>
    <row r="3514" spans="5:13">
      <c r="E3514" s="76"/>
      <c r="F3514" s="76"/>
      <c r="G3514" s="41"/>
      <c r="H3514" s="41"/>
      <c r="I3514" s="40"/>
      <c r="K3514" s="41"/>
      <c r="L3514" s="41"/>
      <c r="M3514" s="77"/>
    </row>
    <row r="3515" spans="5:13">
      <c r="E3515" s="84"/>
      <c r="F3515" s="76"/>
      <c r="G3515" s="40"/>
      <c r="H3515" s="40"/>
      <c r="I3515" s="40"/>
      <c r="K3515" s="41"/>
      <c r="L3515" s="41"/>
      <c r="M3515" s="40"/>
    </row>
    <row r="3516" spans="5:13">
      <c r="E3516" s="84"/>
      <c r="F3516" s="76"/>
      <c r="I3516" s="40"/>
      <c r="K3516" s="41"/>
      <c r="L3516" s="41"/>
      <c r="M3516" s="40"/>
    </row>
    <row r="3517" spans="5:13">
      <c r="E3517" s="84"/>
      <c r="F3517" s="76"/>
      <c r="I3517" s="40"/>
      <c r="K3517" s="41"/>
      <c r="L3517" s="41"/>
      <c r="M3517" s="40"/>
    </row>
    <row r="3518" spans="5:13">
      <c r="E3518" s="76"/>
      <c r="F3518" s="76"/>
      <c r="G3518" s="41"/>
      <c r="H3518" s="41"/>
      <c r="I3518" s="77"/>
      <c r="J3518" s="77"/>
      <c r="K3518" s="41"/>
      <c r="L3518" s="41"/>
      <c r="M3518" s="40"/>
    </row>
    <row r="3519" spans="5:13">
      <c r="E3519" s="76"/>
      <c r="F3519" s="76"/>
      <c r="I3519" s="40"/>
      <c r="J3519" s="77"/>
      <c r="K3519" s="41"/>
      <c r="L3519" s="41"/>
      <c r="M3519" s="40"/>
    </row>
    <row r="3520" spans="5:13">
      <c r="E3520" s="76"/>
      <c r="F3520" s="76"/>
    </row>
    <row r="3522" spans="1:13">
      <c r="A3522" s="41"/>
      <c r="B3522" s="41"/>
      <c r="D3522" s="41"/>
      <c r="E3522" s="41"/>
      <c r="F3522" s="41"/>
      <c r="G3522" s="41"/>
      <c r="H3522" s="41"/>
      <c r="I3522" s="41"/>
      <c r="J3522" s="41"/>
      <c r="K3522" s="41"/>
      <c r="L3522" s="41"/>
      <c r="M3522" s="41"/>
    </row>
    <row r="3523" spans="1:13">
      <c r="E3523" s="76"/>
      <c r="F3523" s="76"/>
    </row>
    <row r="3524" spans="1:13">
      <c r="E3524" s="76"/>
      <c r="F3524" s="40"/>
      <c r="G3524" s="40"/>
      <c r="H3524" s="82"/>
      <c r="M3524" s="40"/>
    </row>
    <row r="3525" spans="1:13">
      <c r="E3525" s="76"/>
      <c r="F3525" s="76"/>
      <c r="G3525" s="41"/>
      <c r="H3525" s="41"/>
      <c r="I3525" s="41"/>
      <c r="J3525" s="41"/>
      <c r="K3525" s="40"/>
      <c r="M3525" s="40"/>
    </row>
    <row r="3526" spans="1:13">
      <c r="E3526" s="76"/>
      <c r="F3526" s="76"/>
      <c r="G3526" s="41"/>
      <c r="H3526" s="41"/>
      <c r="I3526" s="40"/>
      <c r="K3526" s="41"/>
      <c r="L3526" s="41"/>
      <c r="M3526" s="77"/>
    </row>
    <row r="3527" spans="1:13">
      <c r="C3527" s="41"/>
      <c r="E3527" s="76"/>
      <c r="F3527" s="76"/>
      <c r="G3527" s="41"/>
      <c r="H3527" s="41"/>
      <c r="I3527" s="40"/>
      <c r="K3527" s="41"/>
      <c r="L3527" s="41"/>
      <c r="M3527" s="77"/>
    </row>
    <row r="3528" spans="1:13">
      <c r="E3528" s="84"/>
      <c r="F3528" s="76"/>
      <c r="G3528" s="40"/>
      <c r="H3528" s="40"/>
      <c r="I3528" s="40"/>
      <c r="K3528" s="41"/>
      <c r="L3528" s="41"/>
      <c r="M3528" s="40"/>
    </row>
    <row r="3529" spans="1:13">
      <c r="E3529" s="84"/>
      <c r="F3529" s="76"/>
      <c r="I3529" s="40"/>
      <c r="K3529" s="41"/>
      <c r="L3529" s="41"/>
      <c r="M3529" s="40"/>
    </row>
    <row r="3530" spans="1:13">
      <c r="E3530" s="84"/>
      <c r="F3530" s="76"/>
      <c r="I3530" s="40"/>
      <c r="K3530" s="41"/>
      <c r="L3530" s="41"/>
      <c r="M3530" s="40"/>
    </row>
    <row r="3531" spans="1:13">
      <c r="E3531" s="76"/>
      <c r="F3531" s="76"/>
      <c r="G3531" s="41"/>
      <c r="H3531" s="41"/>
      <c r="I3531" s="77"/>
      <c r="J3531" s="77"/>
      <c r="K3531" s="41"/>
      <c r="L3531" s="41"/>
      <c r="M3531" s="40"/>
    </row>
    <row r="3532" spans="1:13">
      <c r="E3532" s="76"/>
      <c r="F3532" s="76"/>
      <c r="I3532" s="40"/>
      <c r="J3532" s="77"/>
      <c r="K3532" s="41"/>
      <c r="L3532" s="41"/>
      <c r="M3532" s="40"/>
    </row>
    <row r="3533" spans="1:13">
      <c r="E3533" s="76"/>
      <c r="F3533" s="76"/>
    </row>
    <row r="3534" spans="1:13">
      <c r="E3534" s="76"/>
      <c r="F3534" s="76"/>
    </row>
    <row r="3535" spans="1:13">
      <c r="E3535" s="76"/>
      <c r="F3535" s="40"/>
      <c r="G3535" s="40"/>
      <c r="H3535" s="82"/>
      <c r="M3535" s="40"/>
    </row>
    <row r="3536" spans="1:13">
      <c r="E3536" s="76"/>
      <c r="F3536" s="76"/>
      <c r="G3536" s="41"/>
      <c r="H3536" s="41"/>
      <c r="I3536" s="41"/>
      <c r="J3536" s="41"/>
      <c r="K3536" s="40"/>
      <c r="M3536" s="40"/>
    </row>
    <row r="3537" spans="5:13">
      <c r="E3537" s="76"/>
      <c r="F3537" s="76"/>
      <c r="G3537" s="41"/>
      <c r="H3537" s="41"/>
      <c r="I3537" s="40"/>
      <c r="K3537" s="41"/>
      <c r="L3537" s="41"/>
      <c r="M3537" s="77"/>
    </row>
    <row r="3538" spans="5:13">
      <c r="E3538" s="76"/>
      <c r="F3538" s="76"/>
      <c r="G3538" s="41"/>
      <c r="H3538" s="41"/>
      <c r="I3538" s="40"/>
      <c r="K3538" s="41"/>
      <c r="L3538" s="41"/>
      <c r="M3538" s="77"/>
    </row>
    <row r="3539" spans="5:13">
      <c r="E3539" s="84"/>
      <c r="F3539" s="76"/>
      <c r="G3539" s="40"/>
      <c r="H3539" s="40"/>
      <c r="I3539" s="40"/>
      <c r="K3539" s="41"/>
      <c r="L3539" s="41"/>
      <c r="M3539" s="40"/>
    </row>
    <row r="3540" spans="5:13">
      <c r="E3540" s="84"/>
      <c r="F3540" s="76"/>
      <c r="I3540" s="40"/>
      <c r="K3540" s="41"/>
      <c r="L3540" s="41"/>
      <c r="M3540" s="40"/>
    </row>
    <row r="3541" spans="5:13">
      <c r="E3541" s="84"/>
      <c r="F3541" s="76"/>
      <c r="I3541" s="40"/>
      <c r="K3541" s="41"/>
      <c r="L3541" s="41"/>
      <c r="M3541" s="40"/>
    </row>
    <row r="3542" spans="5:13">
      <c r="E3542" s="76"/>
      <c r="F3542" s="76"/>
      <c r="G3542" s="41"/>
      <c r="H3542" s="41"/>
      <c r="I3542" s="77"/>
      <c r="J3542" s="77"/>
      <c r="K3542" s="41"/>
      <c r="L3542" s="41"/>
      <c r="M3542" s="40"/>
    </row>
    <row r="3543" spans="5:13">
      <c r="E3543" s="76"/>
      <c r="F3543" s="76"/>
      <c r="I3543" s="40"/>
      <c r="J3543" s="77"/>
      <c r="K3543" s="41"/>
      <c r="L3543" s="41"/>
      <c r="M3543" s="40"/>
    </row>
    <row r="3544" spans="5:13">
      <c r="E3544" s="76"/>
      <c r="F3544" s="76"/>
    </row>
    <row r="3545" spans="5:13">
      <c r="E3545" s="76"/>
      <c r="F3545" s="76"/>
    </row>
    <row r="3546" spans="5:13">
      <c r="E3546" s="76"/>
      <c r="F3546" s="76"/>
    </row>
    <row r="3547" spans="5:13">
      <c r="E3547" s="76"/>
      <c r="F3547" s="40"/>
      <c r="G3547" s="40"/>
      <c r="H3547" s="82"/>
      <c r="M3547" s="40"/>
    </row>
    <row r="3548" spans="5:13">
      <c r="E3548" s="76"/>
      <c r="F3548" s="76"/>
      <c r="G3548" s="41"/>
      <c r="H3548" s="41"/>
      <c r="I3548" s="41"/>
      <c r="J3548" s="41"/>
      <c r="K3548" s="40"/>
      <c r="M3548" s="40"/>
    </row>
    <row r="3549" spans="5:13">
      <c r="E3549" s="76"/>
      <c r="F3549" s="76"/>
      <c r="G3549" s="41"/>
      <c r="H3549" s="41"/>
      <c r="I3549" s="40"/>
      <c r="K3549" s="41"/>
      <c r="L3549" s="41"/>
      <c r="M3549" s="77"/>
    </row>
    <row r="3550" spans="5:13">
      <c r="E3550" s="76"/>
      <c r="F3550" s="76"/>
      <c r="G3550" s="41"/>
      <c r="H3550" s="41"/>
      <c r="I3550" s="40"/>
      <c r="K3550" s="41"/>
      <c r="L3550" s="41"/>
      <c r="M3550" s="77"/>
    </row>
    <row r="3551" spans="5:13">
      <c r="E3551" s="84"/>
      <c r="F3551" s="76"/>
      <c r="G3551" s="40"/>
      <c r="H3551" s="40"/>
      <c r="I3551" s="40"/>
      <c r="K3551" s="41"/>
      <c r="L3551" s="41"/>
      <c r="M3551" s="40"/>
    </row>
    <row r="3552" spans="5:13">
      <c r="E3552" s="84"/>
      <c r="F3552" s="76"/>
      <c r="I3552" s="40"/>
      <c r="K3552" s="41"/>
      <c r="L3552" s="41"/>
      <c r="M3552" s="40"/>
    </row>
    <row r="3553" spans="1:13">
      <c r="E3553" s="84"/>
      <c r="F3553" s="76"/>
      <c r="I3553" s="40"/>
      <c r="K3553" s="41"/>
      <c r="L3553" s="41"/>
      <c r="M3553" s="40"/>
    </row>
    <row r="3554" spans="1:13">
      <c r="E3554" s="76"/>
      <c r="F3554" s="76"/>
      <c r="G3554" s="41"/>
      <c r="H3554" s="41"/>
      <c r="I3554" s="77"/>
      <c r="J3554" s="77"/>
      <c r="K3554" s="41"/>
      <c r="L3554" s="41"/>
      <c r="M3554" s="40"/>
    </row>
    <row r="3555" spans="1:13">
      <c r="A3555" s="41"/>
      <c r="B3555" s="41"/>
      <c r="D3555" s="41"/>
      <c r="E3555" s="41"/>
      <c r="F3555" s="41"/>
      <c r="G3555" s="41"/>
      <c r="H3555" s="41"/>
      <c r="I3555" s="41"/>
      <c r="J3555" s="41"/>
      <c r="K3555" s="41"/>
      <c r="L3555" s="41"/>
      <c r="M3555" s="41"/>
    </row>
    <row r="3556" spans="1:13">
      <c r="E3556" s="76"/>
      <c r="F3556" s="76"/>
      <c r="I3556" s="40"/>
      <c r="J3556" s="77"/>
      <c r="K3556" s="41"/>
      <c r="L3556" s="41"/>
      <c r="M3556" s="40"/>
    </row>
    <row r="3557" spans="1:13">
      <c r="E3557" s="76"/>
      <c r="F3557" s="76"/>
    </row>
    <row r="3558" spans="1:13">
      <c r="E3558" s="76"/>
      <c r="F3558" s="76"/>
    </row>
    <row r="3559" spans="1:13">
      <c r="E3559" s="76"/>
      <c r="F3559" s="76"/>
      <c r="G3559" s="40"/>
      <c r="H3559" s="77"/>
      <c r="M3559" s="40"/>
    </row>
    <row r="3560" spans="1:13">
      <c r="E3560" s="76"/>
      <c r="F3560" s="76"/>
      <c r="G3560" s="41"/>
      <c r="H3560" s="41"/>
      <c r="I3560" s="41"/>
      <c r="J3560" s="41"/>
      <c r="K3560" s="40"/>
      <c r="M3560" s="40"/>
    </row>
    <row r="3561" spans="1:13">
      <c r="E3561" s="76"/>
      <c r="F3561" s="76"/>
      <c r="G3561" s="41"/>
      <c r="H3561" s="41"/>
      <c r="I3561" s="40"/>
      <c r="K3561" s="41"/>
      <c r="L3561" s="41"/>
      <c r="M3561" s="77"/>
    </row>
    <row r="3562" spans="1:13">
      <c r="E3562" s="76"/>
      <c r="F3562" s="76"/>
      <c r="G3562" s="41"/>
      <c r="H3562" s="41"/>
      <c r="I3562" s="40"/>
      <c r="K3562" s="41"/>
      <c r="L3562" s="41"/>
      <c r="M3562" s="40"/>
    </row>
    <row r="3563" spans="1:13">
      <c r="C3563" s="41"/>
      <c r="E3563" s="84"/>
      <c r="F3563" s="76"/>
      <c r="G3563" s="40"/>
      <c r="H3563" s="40"/>
      <c r="I3563" s="40"/>
      <c r="K3563" s="41"/>
      <c r="L3563" s="41"/>
      <c r="M3563" s="40"/>
    </row>
    <row r="3564" spans="1:13">
      <c r="E3564" s="84"/>
      <c r="F3564" s="76"/>
      <c r="I3564" s="40"/>
      <c r="K3564" s="41"/>
      <c r="L3564" s="41"/>
      <c r="M3564" s="40"/>
    </row>
    <row r="3565" spans="1:13">
      <c r="E3565" s="84"/>
      <c r="F3565" s="76"/>
      <c r="I3565" s="40"/>
      <c r="J3565" s="77"/>
      <c r="K3565" s="41"/>
      <c r="L3565" s="41"/>
      <c r="M3565" s="40"/>
    </row>
    <row r="3566" spans="1:13">
      <c r="E3566" s="76"/>
      <c r="F3566" s="76"/>
      <c r="G3566" s="41"/>
      <c r="H3566" s="41"/>
      <c r="I3566" s="40"/>
      <c r="J3566" s="77"/>
      <c r="K3566" s="41"/>
      <c r="L3566" s="41"/>
      <c r="M3566" s="40"/>
    </row>
    <row r="3567" spans="1:13">
      <c r="E3567" s="76"/>
      <c r="F3567" s="76"/>
      <c r="G3567" s="41"/>
      <c r="H3567" s="41"/>
      <c r="I3567" s="77"/>
      <c r="J3567" s="77"/>
      <c r="K3567" s="41"/>
      <c r="L3567" s="41"/>
      <c r="M3567" s="40"/>
    </row>
    <row r="3568" spans="1:13">
      <c r="E3568" s="76"/>
      <c r="F3568" s="76"/>
      <c r="I3568" s="40"/>
      <c r="J3568" s="77"/>
      <c r="K3568" s="41"/>
      <c r="L3568" s="41"/>
      <c r="M3568" s="40"/>
    </row>
    <row r="3569" spans="3:13">
      <c r="E3569" s="76"/>
      <c r="F3569" s="76"/>
    </row>
    <row r="3570" spans="3:13">
      <c r="E3570" s="76"/>
      <c r="F3570" s="84"/>
      <c r="G3570" s="40"/>
      <c r="H3570" s="82"/>
      <c r="J3570" s="82"/>
      <c r="L3570" s="82"/>
      <c r="M3570" s="82"/>
    </row>
    <row r="3571" spans="3:13">
      <c r="E3571" s="76"/>
      <c r="F3571" s="76"/>
      <c r="G3571" s="40"/>
      <c r="H3571" s="82"/>
      <c r="J3571" s="82"/>
      <c r="L3571" s="82"/>
      <c r="M3571" s="82"/>
    </row>
    <row r="3572" spans="3:13">
      <c r="E3572" s="76"/>
      <c r="F3572" s="84"/>
      <c r="G3572" s="40"/>
      <c r="H3572" s="82"/>
      <c r="J3572" s="82"/>
      <c r="L3572" s="82"/>
      <c r="M3572" s="82"/>
    </row>
    <row r="3573" spans="3:13">
      <c r="E3573" s="76"/>
      <c r="F3573" s="76"/>
      <c r="G3573" s="40"/>
      <c r="H3573" s="82"/>
      <c r="J3573" s="82"/>
      <c r="L3573" s="82"/>
      <c r="M3573" s="82"/>
    </row>
    <row r="3574" spans="3:13">
      <c r="H3574" s="82"/>
      <c r="J3574" s="82"/>
      <c r="L3574" s="82"/>
      <c r="M3574" s="82"/>
    </row>
    <row r="3575" spans="3:13">
      <c r="E3575" s="76"/>
      <c r="F3575" s="76"/>
      <c r="G3575" s="40"/>
      <c r="H3575" s="82"/>
      <c r="J3575" s="82"/>
      <c r="L3575" s="82"/>
      <c r="M3575" s="82"/>
    </row>
    <row r="3576" spans="3:13">
      <c r="E3576" s="76"/>
      <c r="F3576" s="76"/>
      <c r="G3576" s="40"/>
      <c r="H3576" s="82"/>
      <c r="M3576" s="82"/>
    </row>
    <row r="3577" spans="3:13">
      <c r="E3577" s="76"/>
      <c r="F3577" s="76"/>
      <c r="G3577" s="40"/>
      <c r="H3577" s="82"/>
      <c r="J3577" s="82"/>
      <c r="L3577" s="82"/>
      <c r="M3577" s="82"/>
    </row>
    <row r="3578" spans="3:13">
      <c r="E3578" s="76"/>
      <c r="F3578" s="76"/>
      <c r="G3578" s="40"/>
      <c r="H3578" s="82"/>
      <c r="J3578" s="82"/>
      <c r="L3578" s="82"/>
      <c r="M3578" s="82"/>
    </row>
    <row r="3579" spans="3:13">
      <c r="E3579" s="76"/>
      <c r="F3579" s="76"/>
      <c r="G3579" s="40"/>
      <c r="H3579" s="82"/>
      <c r="J3579" s="82"/>
      <c r="L3579" s="82"/>
      <c r="M3579" s="82"/>
    </row>
    <row r="3580" spans="3:13">
      <c r="E3580" s="76"/>
      <c r="F3580" s="76"/>
    </row>
    <row r="3581" spans="3:13">
      <c r="E3581" s="76"/>
      <c r="F3581" s="76"/>
    </row>
    <row r="3582" spans="3:13">
      <c r="E3582" s="76"/>
      <c r="F3582" s="76"/>
    </row>
    <row r="3583" spans="3:13">
      <c r="E3583" s="76"/>
      <c r="F3583" s="76"/>
      <c r="G3583" s="40"/>
      <c r="H3583" s="77"/>
      <c r="M3583" s="40"/>
    </row>
    <row r="3584" spans="3:13">
      <c r="C3584" s="88"/>
      <c r="E3584" s="76"/>
      <c r="F3584" s="76"/>
      <c r="G3584" s="41"/>
      <c r="H3584" s="41"/>
      <c r="I3584" s="41"/>
      <c r="J3584" s="41"/>
      <c r="K3584" s="40"/>
      <c r="M3584" s="40"/>
    </row>
    <row r="3585" spans="1:13">
      <c r="E3585" s="76"/>
      <c r="F3585" s="76"/>
      <c r="G3585" s="41"/>
      <c r="H3585" s="41"/>
      <c r="I3585" s="40"/>
      <c r="K3585" s="41"/>
      <c r="L3585" s="41"/>
      <c r="M3585" s="77"/>
    </row>
    <row r="3586" spans="1:13">
      <c r="E3586" s="76"/>
      <c r="F3586" s="76"/>
      <c r="G3586" s="41"/>
      <c r="H3586" s="41"/>
      <c r="I3586" s="40"/>
      <c r="K3586" s="41"/>
      <c r="L3586" s="41"/>
      <c r="M3586" s="40"/>
    </row>
    <row r="3587" spans="1:13">
      <c r="E3587" s="84"/>
      <c r="F3587" s="76"/>
      <c r="G3587" s="40"/>
      <c r="H3587" s="40"/>
      <c r="I3587" s="40"/>
      <c r="K3587" s="41"/>
      <c r="L3587" s="41"/>
      <c r="M3587" s="40"/>
    </row>
    <row r="3588" spans="1:13">
      <c r="E3588" s="84"/>
      <c r="F3588" s="76"/>
      <c r="I3588" s="40"/>
      <c r="K3588" s="41"/>
      <c r="L3588" s="41"/>
      <c r="M3588" s="40"/>
    </row>
    <row r="3589" spans="1:13">
      <c r="E3589" s="84"/>
      <c r="F3589" s="76"/>
      <c r="I3589" s="40"/>
      <c r="J3589" s="77"/>
      <c r="K3589" s="41"/>
      <c r="L3589" s="41"/>
      <c r="M3589" s="40"/>
    </row>
    <row r="3590" spans="1:13">
      <c r="A3590" s="41"/>
      <c r="B3590" s="41"/>
      <c r="D3590" s="41"/>
      <c r="E3590" s="41"/>
      <c r="F3590" s="41"/>
      <c r="G3590" s="41"/>
      <c r="H3590" s="41"/>
      <c r="I3590" s="41"/>
      <c r="J3590" s="41"/>
      <c r="K3590" s="41"/>
      <c r="L3590" s="41"/>
      <c r="M3590" s="41"/>
    </row>
    <row r="3591" spans="1:13">
      <c r="E3591" s="76"/>
      <c r="F3591" s="76"/>
      <c r="G3591" s="41"/>
      <c r="H3591" s="41"/>
      <c r="I3591" s="40"/>
      <c r="J3591" s="77"/>
      <c r="K3591" s="41"/>
      <c r="L3591" s="41"/>
      <c r="M3591" s="40"/>
    </row>
    <row r="3592" spans="1:13">
      <c r="E3592" s="76"/>
      <c r="F3592" s="76"/>
      <c r="G3592" s="41"/>
      <c r="H3592" s="41"/>
      <c r="I3592" s="77"/>
      <c r="J3592" s="77"/>
      <c r="K3592" s="41"/>
      <c r="L3592" s="41"/>
      <c r="M3592" s="40"/>
    </row>
    <row r="3593" spans="1:13">
      <c r="E3593" s="76"/>
      <c r="F3593" s="76"/>
      <c r="I3593" s="40"/>
      <c r="J3593" s="77"/>
      <c r="K3593" s="41"/>
      <c r="L3593" s="41"/>
      <c r="M3593" s="40"/>
    </row>
    <row r="3594" spans="1:13">
      <c r="E3594" s="76"/>
      <c r="F3594" s="76"/>
    </row>
    <row r="3595" spans="1:13">
      <c r="C3595" s="88"/>
      <c r="E3595" s="76"/>
      <c r="F3595" s="76"/>
    </row>
    <row r="3596" spans="1:13">
      <c r="E3596" s="76"/>
      <c r="F3596" s="76"/>
      <c r="G3596" s="40"/>
      <c r="H3596" s="77"/>
      <c r="M3596" s="40"/>
    </row>
    <row r="3597" spans="1:13">
      <c r="C3597" s="41"/>
      <c r="E3597" s="76"/>
      <c r="F3597" s="76"/>
      <c r="G3597" s="41"/>
      <c r="H3597" s="41"/>
      <c r="I3597" s="41"/>
      <c r="J3597" s="41"/>
      <c r="K3597" s="40"/>
      <c r="M3597" s="40"/>
    </row>
    <row r="3598" spans="1:13">
      <c r="E3598" s="76"/>
      <c r="F3598" s="76"/>
      <c r="G3598" s="41"/>
      <c r="H3598" s="41"/>
      <c r="I3598" s="40"/>
      <c r="K3598" s="41"/>
      <c r="L3598" s="41"/>
      <c r="M3598" s="77"/>
    </row>
    <row r="3599" spans="1:13">
      <c r="E3599" s="76"/>
      <c r="F3599" s="76"/>
      <c r="G3599" s="41"/>
      <c r="H3599" s="41"/>
      <c r="I3599" s="40"/>
      <c r="K3599" s="41"/>
      <c r="L3599" s="41"/>
      <c r="M3599" s="40"/>
    </row>
    <row r="3600" spans="1:13">
      <c r="E3600" s="84"/>
      <c r="F3600" s="76"/>
      <c r="G3600" s="40"/>
      <c r="H3600" s="40"/>
      <c r="I3600" s="40"/>
      <c r="K3600" s="41"/>
      <c r="L3600" s="41"/>
      <c r="M3600" s="40"/>
    </row>
    <row r="3601" spans="3:13">
      <c r="E3601" s="84"/>
      <c r="F3601" s="76"/>
      <c r="I3601" s="40"/>
      <c r="K3601" s="41"/>
      <c r="L3601" s="41"/>
      <c r="M3601" s="40"/>
    </row>
    <row r="3602" spans="3:13">
      <c r="E3602" s="84"/>
      <c r="F3602" s="76"/>
      <c r="I3602" s="40"/>
      <c r="J3602" s="77"/>
      <c r="K3602" s="41"/>
      <c r="L3602" s="41"/>
      <c r="M3602" s="40"/>
    </row>
    <row r="3603" spans="3:13">
      <c r="E3603" s="76"/>
      <c r="F3603" s="76"/>
      <c r="G3603" s="41"/>
      <c r="H3603" s="41"/>
      <c r="I3603" s="40"/>
      <c r="J3603" s="77"/>
      <c r="K3603" s="41"/>
      <c r="L3603" s="41"/>
      <c r="M3603" s="40"/>
    </row>
    <row r="3604" spans="3:13">
      <c r="E3604" s="76"/>
      <c r="F3604" s="76"/>
      <c r="G3604" s="41"/>
      <c r="H3604" s="41"/>
      <c r="I3604" s="77"/>
      <c r="J3604" s="77"/>
      <c r="K3604" s="41"/>
      <c r="L3604" s="41"/>
      <c r="M3604" s="40"/>
    </row>
    <row r="3605" spans="3:13">
      <c r="E3605" s="76"/>
      <c r="F3605" s="76"/>
      <c r="I3605" s="40"/>
      <c r="J3605" s="77"/>
      <c r="K3605" s="41"/>
      <c r="L3605" s="41"/>
      <c r="M3605" s="40"/>
    </row>
    <row r="3606" spans="3:13">
      <c r="E3606" s="76"/>
      <c r="F3606" s="76"/>
    </row>
    <row r="3607" spans="3:13">
      <c r="C3607" s="88"/>
      <c r="E3607" s="76"/>
      <c r="F3607" s="76"/>
    </row>
    <row r="3608" spans="3:13">
      <c r="E3608" s="76"/>
      <c r="F3608" s="76"/>
      <c r="G3608" s="40"/>
      <c r="H3608" s="77"/>
      <c r="M3608" s="40"/>
    </row>
    <row r="3609" spans="3:13">
      <c r="E3609" s="76"/>
      <c r="F3609" s="76"/>
      <c r="G3609" s="41"/>
      <c r="H3609" s="41"/>
      <c r="I3609" s="41"/>
      <c r="J3609" s="41"/>
      <c r="K3609" s="40"/>
      <c r="M3609" s="40"/>
    </row>
    <row r="3610" spans="3:13">
      <c r="E3610" s="76"/>
      <c r="F3610" s="76"/>
      <c r="G3610" s="41"/>
      <c r="H3610" s="41"/>
      <c r="I3610" s="40"/>
      <c r="K3610" s="41"/>
      <c r="L3610" s="41"/>
      <c r="M3610" s="77"/>
    </row>
    <row r="3611" spans="3:13">
      <c r="E3611" s="76"/>
      <c r="F3611" s="76"/>
      <c r="G3611" s="41"/>
      <c r="H3611" s="41"/>
      <c r="I3611" s="40"/>
      <c r="K3611" s="41"/>
      <c r="L3611" s="41"/>
      <c r="M3611" s="40"/>
    </row>
    <row r="3612" spans="3:13">
      <c r="E3612" s="84"/>
      <c r="F3612" s="76"/>
      <c r="G3612" s="40"/>
      <c r="H3612" s="40"/>
      <c r="I3612" s="40"/>
      <c r="K3612" s="41"/>
      <c r="L3612" s="41"/>
      <c r="M3612" s="40"/>
    </row>
    <row r="3613" spans="3:13">
      <c r="E3613" s="84"/>
      <c r="F3613" s="76"/>
      <c r="I3613" s="40"/>
      <c r="K3613" s="41"/>
      <c r="L3613" s="41"/>
      <c r="M3613" s="40"/>
    </row>
    <row r="3614" spans="3:13">
      <c r="E3614" s="84"/>
      <c r="F3614" s="76"/>
      <c r="I3614" s="40"/>
      <c r="J3614" s="77"/>
      <c r="K3614" s="41"/>
      <c r="L3614" s="41"/>
      <c r="M3614" s="40"/>
    </row>
    <row r="3615" spans="3:13">
      <c r="E3615" s="76"/>
      <c r="F3615" s="76"/>
      <c r="G3615" s="41"/>
      <c r="H3615" s="41"/>
      <c r="I3615" s="40"/>
      <c r="J3615" s="77"/>
      <c r="K3615" s="41"/>
      <c r="L3615" s="41"/>
      <c r="M3615" s="40"/>
    </row>
    <row r="3616" spans="3:13">
      <c r="E3616" s="76"/>
      <c r="F3616" s="76"/>
      <c r="G3616" s="41"/>
      <c r="H3616" s="41"/>
      <c r="I3616" s="77"/>
      <c r="J3616" s="77"/>
      <c r="K3616" s="41"/>
      <c r="L3616" s="41"/>
      <c r="M3616" s="40"/>
    </row>
    <row r="3617" spans="1:13">
      <c r="E3617" s="76"/>
      <c r="F3617" s="76"/>
      <c r="I3617" s="40"/>
      <c r="J3617" s="77"/>
      <c r="K3617" s="41"/>
      <c r="L3617" s="41"/>
      <c r="M3617" s="40"/>
    </row>
    <row r="3618" spans="1:13">
      <c r="C3618" s="88"/>
      <c r="E3618" s="76"/>
      <c r="F3618" s="76"/>
    </row>
    <row r="3619" spans="1:13">
      <c r="E3619" s="76"/>
      <c r="F3619" s="76"/>
    </row>
    <row r="3620" spans="1:13">
      <c r="E3620" s="76"/>
      <c r="F3620" s="76"/>
      <c r="G3620" s="40"/>
      <c r="H3620" s="77"/>
      <c r="M3620" s="40"/>
    </row>
    <row r="3621" spans="1:13">
      <c r="E3621" s="76"/>
      <c r="F3621" s="76"/>
      <c r="G3621" s="41"/>
      <c r="H3621" s="41"/>
      <c r="I3621" s="41"/>
      <c r="J3621" s="41"/>
      <c r="K3621" s="40"/>
      <c r="M3621" s="40"/>
    </row>
    <row r="3622" spans="1:13">
      <c r="E3622" s="76"/>
      <c r="F3622" s="76"/>
      <c r="G3622" s="41"/>
      <c r="H3622" s="41"/>
      <c r="I3622" s="40"/>
      <c r="K3622" s="41"/>
      <c r="L3622" s="41"/>
      <c r="M3622" s="77"/>
    </row>
    <row r="3623" spans="1:13">
      <c r="E3623" s="76"/>
      <c r="F3623" s="76"/>
      <c r="G3623" s="41"/>
      <c r="H3623" s="41"/>
      <c r="I3623" s="40"/>
      <c r="K3623" s="41"/>
      <c r="L3623" s="41"/>
      <c r="M3623" s="40"/>
    </row>
    <row r="3624" spans="1:13">
      <c r="E3624" s="84"/>
      <c r="F3624" s="76"/>
      <c r="G3624" s="40"/>
      <c r="H3624" s="40"/>
      <c r="I3624" s="40"/>
      <c r="K3624" s="41"/>
      <c r="L3624" s="41"/>
      <c r="M3624" s="40"/>
    </row>
    <row r="3625" spans="1:13">
      <c r="E3625" s="84"/>
      <c r="F3625" s="76"/>
      <c r="I3625" s="40"/>
      <c r="K3625" s="41"/>
      <c r="L3625" s="41"/>
      <c r="M3625" s="40"/>
    </row>
    <row r="3626" spans="1:13">
      <c r="E3626" s="84"/>
      <c r="F3626" s="76"/>
      <c r="I3626" s="40"/>
      <c r="J3626" s="77"/>
      <c r="K3626" s="41"/>
      <c r="L3626" s="41"/>
      <c r="M3626" s="40"/>
    </row>
    <row r="3627" spans="1:13">
      <c r="A3627" s="41"/>
      <c r="B3627" s="41"/>
      <c r="D3627" s="41"/>
      <c r="E3627" s="41"/>
      <c r="F3627" s="41"/>
      <c r="G3627" s="41"/>
      <c r="H3627" s="41"/>
      <c r="I3627" s="41"/>
      <c r="J3627" s="41"/>
      <c r="K3627" s="41"/>
      <c r="L3627" s="41"/>
      <c r="M3627" s="41"/>
    </row>
    <row r="3628" spans="1:13">
      <c r="E3628" s="76"/>
      <c r="F3628" s="76"/>
      <c r="G3628" s="41"/>
      <c r="H3628" s="41"/>
      <c r="I3628" s="40"/>
      <c r="J3628" s="77"/>
      <c r="K3628" s="41"/>
      <c r="L3628" s="41"/>
      <c r="M3628" s="40"/>
    </row>
    <row r="3629" spans="1:13">
      <c r="C3629" s="88"/>
      <c r="E3629" s="76"/>
      <c r="F3629" s="76"/>
      <c r="G3629" s="41"/>
      <c r="H3629" s="41"/>
      <c r="I3629" s="77"/>
      <c r="J3629" s="77"/>
      <c r="K3629" s="41"/>
      <c r="L3629" s="41"/>
      <c r="M3629" s="40"/>
    </row>
    <row r="3630" spans="1:13">
      <c r="C3630" s="41"/>
      <c r="E3630" s="76"/>
      <c r="F3630" s="76"/>
      <c r="I3630" s="40"/>
      <c r="J3630" s="77"/>
      <c r="K3630" s="41"/>
      <c r="L3630" s="41"/>
      <c r="M3630" s="40"/>
    </row>
    <row r="3631" spans="1:13">
      <c r="E3631" s="76"/>
      <c r="F3631" s="76"/>
    </row>
    <row r="3632" spans="1:13">
      <c r="E3632" s="76"/>
      <c r="F3632" s="76"/>
    </row>
    <row r="3633" spans="3:13">
      <c r="E3633" s="76"/>
      <c r="F3633" s="76"/>
      <c r="G3633" s="40"/>
      <c r="H3633" s="77"/>
      <c r="M3633" s="40"/>
    </row>
    <row r="3634" spans="3:13">
      <c r="E3634" s="76"/>
      <c r="F3634" s="76"/>
      <c r="G3634" s="41"/>
      <c r="H3634" s="41"/>
      <c r="I3634" s="41"/>
      <c r="J3634" s="41"/>
      <c r="K3634" s="40"/>
      <c r="M3634" s="40"/>
    </row>
    <row r="3635" spans="3:13">
      <c r="E3635" s="76"/>
      <c r="F3635" s="76"/>
      <c r="G3635" s="41"/>
      <c r="H3635" s="41"/>
      <c r="I3635" s="40"/>
      <c r="K3635" s="41"/>
      <c r="L3635" s="41"/>
      <c r="M3635" s="77"/>
    </row>
    <row r="3636" spans="3:13">
      <c r="E3636" s="76"/>
      <c r="F3636" s="76"/>
      <c r="G3636" s="41"/>
      <c r="H3636" s="41"/>
      <c r="I3636" s="40"/>
      <c r="K3636" s="41"/>
      <c r="L3636" s="41"/>
      <c r="M3636" s="40"/>
    </row>
    <row r="3637" spans="3:13">
      <c r="E3637" s="84"/>
      <c r="F3637" s="76"/>
      <c r="G3637" s="40"/>
      <c r="H3637" s="40"/>
      <c r="I3637" s="40"/>
      <c r="K3637" s="41"/>
      <c r="L3637" s="41"/>
      <c r="M3637" s="40"/>
    </row>
    <row r="3638" spans="3:13">
      <c r="E3638" s="84"/>
      <c r="F3638" s="76"/>
      <c r="I3638" s="40"/>
      <c r="K3638" s="41"/>
      <c r="L3638" s="41"/>
      <c r="M3638" s="40"/>
    </row>
    <row r="3639" spans="3:13">
      <c r="E3639" s="84"/>
      <c r="F3639" s="76"/>
      <c r="I3639" s="40"/>
      <c r="J3639" s="77"/>
      <c r="K3639" s="41"/>
      <c r="L3639" s="41"/>
      <c r="M3639" s="40"/>
    </row>
    <row r="3640" spans="3:13">
      <c r="E3640" s="76"/>
      <c r="F3640" s="76"/>
      <c r="G3640" s="41"/>
      <c r="H3640" s="41"/>
      <c r="I3640" s="40"/>
      <c r="J3640" s="77"/>
      <c r="K3640" s="41"/>
      <c r="L3640" s="41"/>
      <c r="M3640" s="40"/>
    </row>
    <row r="3641" spans="3:13">
      <c r="C3641" s="88"/>
      <c r="E3641" s="76"/>
      <c r="F3641" s="76"/>
      <c r="G3641" s="41"/>
      <c r="H3641" s="41"/>
      <c r="I3641" s="77"/>
      <c r="J3641" s="77"/>
      <c r="K3641" s="41"/>
      <c r="L3641" s="41"/>
      <c r="M3641" s="40"/>
    </row>
    <row r="3642" spans="3:13">
      <c r="E3642" s="76"/>
      <c r="F3642" s="76"/>
      <c r="I3642" s="40"/>
      <c r="J3642" s="77"/>
      <c r="K3642" s="41"/>
      <c r="L3642" s="41"/>
      <c r="M3642" s="40"/>
    </row>
    <row r="3643" spans="3:13">
      <c r="E3643" s="76"/>
      <c r="F3643" s="76"/>
    </row>
    <row r="3644" spans="3:13">
      <c r="E3644" s="76"/>
      <c r="F3644" s="76"/>
    </row>
    <row r="3645" spans="3:13">
      <c r="E3645" s="76"/>
      <c r="F3645" s="76"/>
    </row>
    <row r="3646" spans="3:13">
      <c r="E3646" s="76"/>
      <c r="F3646" s="76"/>
      <c r="G3646" s="40"/>
      <c r="H3646" s="77"/>
      <c r="M3646" s="40"/>
    </row>
    <row r="3647" spans="3:13">
      <c r="E3647" s="76"/>
      <c r="F3647" s="76"/>
      <c r="G3647" s="41"/>
      <c r="H3647" s="41"/>
      <c r="I3647" s="41"/>
      <c r="J3647" s="41"/>
      <c r="K3647" s="40"/>
      <c r="M3647" s="40"/>
    </row>
    <row r="3648" spans="3:13">
      <c r="E3648" s="76"/>
      <c r="F3648" s="76"/>
      <c r="G3648" s="41"/>
      <c r="H3648" s="41"/>
      <c r="I3648" s="40"/>
      <c r="K3648" s="41"/>
      <c r="L3648" s="41"/>
      <c r="M3648" s="77"/>
    </row>
    <row r="3649" spans="1:13">
      <c r="E3649" s="76"/>
      <c r="F3649" s="76"/>
      <c r="G3649" s="41"/>
      <c r="H3649" s="41"/>
      <c r="I3649" s="40"/>
      <c r="K3649" s="41"/>
      <c r="L3649" s="41"/>
      <c r="M3649" s="40"/>
    </row>
    <row r="3650" spans="1:13">
      <c r="E3650" s="84"/>
      <c r="F3650" s="76"/>
      <c r="G3650" s="40"/>
      <c r="H3650" s="40"/>
      <c r="I3650" s="40"/>
      <c r="K3650" s="41"/>
      <c r="L3650" s="41"/>
      <c r="M3650" s="40"/>
    </row>
    <row r="3651" spans="1:13">
      <c r="E3651" s="84"/>
      <c r="F3651" s="76"/>
      <c r="I3651" s="40"/>
      <c r="K3651" s="41"/>
      <c r="L3651" s="41"/>
      <c r="M3651" s="40"/>
    </row>
    <row r="3652" spans="1:13">
      <c r="C3652" s="88"/>
      <c r="E3652" s="84"/>
      <c r="F3652" s="76"/>
      <c r="I3652" s="40"/>
      <c r="J3652" s="77"/>
      <c r="K3652" s="41"/>
      <c r="L3652" s="41"/>
      <c r="M3652" s="40"/>
    </row>
    <row r="3653" spans="1:13">
      <c r="E3653" s="76"/>
      <c r="F3653" s="76"/>
      <c r="G3653" s="41"/>
      <c r="H3653" s="41"/>
      <c r="I3653" s="40"/>
      <c r="J3653" s="77"/>
      <c r="K3653" s="41"/>
      <c r="L3653" s="41"/>
      <c r="M3653" s="40"/>
    </row>
    <row r="3654" spans="1:13">
      <c r="E3654" s="76"/>
      <c r="F3654" s="76"/>
      <c r="G3654" s="41"/>
      <c r="H3654" s="41"/>
      <c r="I3654" s="77"/>
      <c r="J3654" s="77"/>
      <c r="K3654" s="41"/>
      <c r="L3654" s="41"/>
      <c r="M3654" s="40"/>
    </row>
    <row r="3655" spans="1:13">
      <c r="E3655" s="76"/>
      <c r="F3655" s="76"/>
      <c r="I3655" s="40"/>
      <c r="J3655" s="77"/>
      <c r="K3655" s="41"/>
      <c r="L3655" s="41"/>
      <c r="M3655" s="40"/>
    </row>
    <row r="3656" spans="1:13">
      <c r="E3656" s="76"/>
      <c r="F3656" s="76"/>
    </row>
    <row r="3657" spans="1:13">
      <c r="E3657" s="76"/>
      <c r="F3657" s="76"/>
    </row>
    <row r="3658" spans="1:13">
      <c r="E3658" s="76"/>
      <c r="F3658" s="76"/>
    </row>
    <row r="3659" spans="1:13">
      <c r="E3659" s="76"/>
      <c r="F3659" s="76"/>
      <c r="G3659" s="40"/>
      <c r="H3659" s="77"/>
      <c r="M3659" s="40"/>
    </row>
    <row r="3660" spans="1:13">
      <c r="E3660" s="76"/>
      <c r="F3660" s="76"/>
      <c r="G3660" s="41"/>
      <c r="H3660" s="41"/>
      <c r="I3660" s="41"/>
      <c r="J3660" s="41"/>
      <c r="K3660" s="40"/>
      <c r="M3660" s="40"/>
    </row>
    <row r="3661" spans="1:13">
      <c r="E3661" s="76"/>
      <c r="F3661" s="76"/>
      <c r="G3661" s="41"/>
      <c r="H3661" s="41"/>
      <c r="I3661" s="40"/>
      <c r="K3661" s="41"/>
      <c r="L3661" s="41"/>
      <c r="M3661" s="77"/>
    </row>
    <row r="3662" spans="1:13">
      <c r="E3662" s="76"/>
      <c r="F3662" s="76"/>
      <c r="G3662" s="41"/>
      <c r="H3662" s="41"/>
      <c r="I3662" s="40"/>
      <c r="K3662" s="41"/>
      <c r="L3662" s="41"/>
      <c r="M3662" s="40"/>
    </row>
    <row r="3663" spans="1:13">
      <c r="E3663" s="84"/>
      <c r="F3663" s="76"/>
      <c r="G3663" s="40"/>
      <c r="H3663" s="40"/>
      <c r="I3663" s="40"/>
      <c r="K3663" s="41"/>
      <c r="L3663" s="41"/>
      <c r="M3663" s="40"/>
    </row>
    <row r="3664" spans="1:13">
      <c r="A3664" s="41"/>
      <c r="B3664" s="41"/>
      <c r="C3664" s="41"/>
      <c r="D3664" s="41"/>
      <c r="E3664" s="41"/>
      <c r="F3664" s="41"/>
      <c r="G3664" s="41"/>
      <c r="H3664" s="41"/>
      <c r="I3664" s="41"/>
      <c r="J3664" s="41"/>
      <c r="K3664" s="41"/>
      <c r="L3664" s="41"/>
      <c r="M3664" s="41"/>
    </row>
    <row r="3665" spans="3:13">
      <c r="C3665" s="88"/>
      <c r="E3665" s="84"/>
      <c r="F3665" s="76"/>
      <c r="I3665" s="40"/>
      <c r="K3665" s="41"/>
      <c r="L3665" s="41"/>
      <c r="M3665" s="40"/>
    </row>
    <row r="3666" spans="3:13">
      <c r="E3666" s="84"/>
      <c r="F3666" s="76"/>
      <c r="I3666" s="40"/>
      <c r="J3666" s="77"/>
      <c r="K3666" s="41"/>
      <c r="L3666" s="41"/>
      <c r="M3666" s="40"/>
    </row>
    <row r="3667" spans="3:13">
      <c r="E3667" s="76"/>
      <c r="F3667" s="76"/>
      <c r="G3667" s="41"/>
      <c r="H3667" s="41"/>
      <c r="I3667" s="40"/>
      <c r="J3667" s="77"/>
      <c r="K3667" s="41"/>
      <c r="L3667" s="41"/>
      <c r="M3667" s="40"/>
    </row>
    <row r="3668" spans="3:13">
      <c r="E3668" s="76"/>
      <c r="F3668" s="76"/>
      <c r="G3668" s="41"/>
      <c r="H3668" s="41"/>
      <c r="I3668" s="77"/>
      <c r="J3668" s="77"/>
      <c r="K3668" s="41"/>
      <c r="L3668" s="41"/>
      <c r="M3668" s="40"/>
    </row>
    <row r="3669" spans="3:13">
      <c r="E3669" s="76"/>
      <c r="F3669" s="76"/>
      <c r="I3669" s="40"/>
      <c r="J3669" s="77"/>
      <c r="K3669" s="41"/>
      <c r="L3669" s="41"/>
      <c r="M3669" s="40"/>
    </row>
    <row r="3670" spans="3:13">
      <c r="E3670" s="76"/>
      <c r="F3670" s="76"/>
    </row>
    <row r="3671" spans="3:13">
      <c r="E3671" s="76"/>
      <c r="F3671" s="76"/>
    </row>
    <row r="3672" spans="3:13">
      <c r="E3672" s="76"/>
      <c r="F3672" s="76"/>
      <c r="G3672" s="40"/>
      <c r="H3672" s="77"/>
      <c r="M3672" s="40"/>
    </row>
    <row r="3673" spans="3:13">
      <c r="E3673" s="76"/>
      <c r="F3673" s="76"/>
      <c r="G3673" s="41"/>
      <c r="H3673" s="41"/>
      <c r="I3673" s="41"/>
      <c r="J3673" s="41"/>
      <c r="K3673" s="40"/>
      <c r="M3673" s="40"/>
    </row>
    <row r="3674" spans="3:13">
      <c r="E3674" s="76"/>
      <c r="F3674" s="76"/>
      <c r="G3674" s="41"/>
      <c r="H3674" s="41"/>
      <c r="I3674" s="40"/>
      <c r="K3674" s="41"/>
      <c r="L3674" s="41"/>
      <c r="M3674" s="77"/>
    </row>
    <row r="3675" spans="3:13">
      <c r="E3675" s="76"/>
      <c r="F3675" s="76"/>
      <c r="G3675" s="41"/>
      <c r="H3675" s="41"/>
      <c r="I3675" s="40"/>
      <c r="K3675" s="41"/>
      <c r="L3675" s="41"/>
      <c r="M3675" s="40"/>
    </row>
    <row r="3676" spans="3:13">
      <c r="C3676" s="88"/>
      <c r="E3676" s="84"/>
      <c r="F3676" s="76"/>
      <c r="G3676" s="40"/>
      <c r="H3676" s="40"/>
      <c r="I3676" s="40"/>
      <c r="K3676" s="41"/>
      <c r="L3676" s="41"/>
      <c r="M3676" s="40"/>
    </row>
    <row r="3677" spans="3:13">
      <c r="E3677" s="84"/>
      <c r="F3677" s="76"/>
      <c r="I3677" s="40"/>
      <c r="K3677" s="41"/>
      <c r="L3677" s="41"/>
      <c r="M3677" s="40"/>
    </row>
    <row r="3678" spans="3:13">
      <c r="E3678" s="84"/>
      <c r="F3678" s="76"/>
      <c r="I3678" s="40"/>
      <c r="J3678" s="77"/>
      <c r="K3678" s="41"/>
      <c r="L3678" s="41"/>
      <c r="M3678" s="40"/>
    </row>
    <row r="3679" spans="3:13">
      <c r="E3679" s="76"/>
      <c r="F3679" s="76"/>
      <c r="G3679" s="41"/>
      <c r="H3679" s="41"/>
      <c r="I3679" s="40"/>
      <c r="J3679" s="77"/>
      <c r="K3679" s="41"/>
      <c r="L3679" s="41"/>
      <c r="M3679" s="40"/>
    </row>
    <row r="3680" spans="3:13">
      <c r="E3680" s="76"/>
      <c r="F3680" s="76"/>
      <c r="G3680" s="41"/>
      <c r="H3680" s="41"/>
      <c r="I3680" s="77"/>
      <c r="J3680" s="77"/>
      <c r="K3680" s="41"/>
      <c r="L3680" s="41"/>
      <c r="M3680" s="40"/>
    </row>
    <row r="3681" spans="3:13">
      <c r="E3681" s="76"/>
      <c r="F3681" s="76"/>
      <c r="I3681" s="40"/>
      <c r="J3681" s="77"/>
      <c r="K3681" s="41"/>
      <c r="L3681" s="41"/>
      <c r="M3681" s="40"/>
    </row>
    <row r="3682" spans="3:13">
      <c r="E3682" s="76"/>
      <c r="F3682" s="76"/>
    </row>
    <row r="3683" spans="3:13">
      <c r="E3683" s="76"/>
      <c r="F3683" s="76"/>
    </row>
    <row r="3684" spans="3:13">
      <c r="E3684" s="76"/>
      <c r="F3684" s="76"/>
      <c r="G3684" s="40"/>
      <c r="H3684" s="77"/>
      <c r="M3684" s="40"/>
    </row>
    <row r="3685" spans="3:13">
      <c r="E3685" s="76"/>
      <c r="F3685" s="76"/>
      <c r="G3685" s="41"/>
      <c r="H3685" s="41"/>
      <c r="I3685" s="41"/>
      <c r="J3685" s="41"/>
      <c r="K3685" s="40"/>
      <c r="M3685" s="40"/>
    </row>
    <row r="3686" spans="3:13">
      <c r="E3686" s="76"/>
      <c r="F3686" s="76"/>
      <c r="G3686" s="41"/>
      <c r="H3686" s="41"/>
      <c r="I3686" s="40"/>
      <c r="K3686" s="41"/>
      <c r="L3686" s="41"/>
      <c r="M3686" s="77"/>
    </row>
    <row r="3687" spans="3:13">
      <c r="E3687" s="76"/>
      <c r="F3687" s="76"/>
      <c r="G3687" s="41"/>
      <c r="H3687" s="41"/>
      <c r="I3687" s="40"/>
      <c r="K3687" s="41"/>
      <c r="L3687" s="41"/>
      <c r="M3687" s="40"/>
    </row>
    <row r="3688" spans="3:13">
      <c r="C3688" s="88"/>
      <c r="E3688" s="84"/>
      <c r="F3688" s="76"/>
      <c r="G3688" s="40"/>
      <c r="H3688" s="40"/>
      <c r="I3688" s="40"/>
      <c r="K3688" s="41"/>
      <c r="L3688" s="41"/>
      <c r="M3688" s="40"/>
    </row>
    <row r="3689" spans="3:13">
      <c r="E3689" s="84"/>
      <c r="F3689" s="76"/>
      <c r="I3689" s="40"/>
      <c r="K3689" s="41"/>
      <c r="L3689" s="41"/>
      <c r="M3689" s="40"/>
    </row>
    <row r="3690" spans="3:13">
      <c r="E3690" s="84"/>
      <c r="F3690" s="76"/>
      <c r="I3690" s="40"/>
      <c r="J3690" s="77"/>
      <c r="K3690" s="41"/>
      <c r="L3690" s="41"/>
      <c r="M3690" s="40"/>
    </row>
    <row r="3691" spans="3:13">
      <c r="E3691" s="76"/>
      <c r="F3691" s="76"/>
      <c r="G3691" s="41"/>
      <c r="H3691" s="41"/>
      <c r="I3691" s="40"/>
      <c r="J3691" s="77"/>
      <c r="K3691" s="41"/>
      <c r="L3691" s="41"/>
      <c r="M3691" s="40"/>
    </row>
    <row r="3692" spans="3:13">
      <c r="E3692" s="76"/>
      <c r="F3692" s="76"/>
      <c r="G3692" s="41"/>
      <c r="H3692" s="41"/>
      <c r="I3692" s="77"/>
      <c r="J3692" s="77"/>
      <c r="K3692" s="41"/>
      <c r="L3692" s="41"/>
      <c r="M3692" s="40"/>
    </row>
    <row r="3693" spans="3:13">
      <c r="E3693" s="76"/>
      <c r="F3693" s="76"/>
      <c r="I3693" s="40"/>
      <c r="J3693" s="77"/>
      <c r="K3693" s="41"/>
      <c r="L3693" s="41"/>
      <c r="M3693" s="40"/>
    </row>
    <row r="3694" spans="3:13">
      <c r="E3694" s="76"/>
      <c r="F3694" s="76"/>
    </row>
    <row r="3695" spans="3:13">
      <c r="E3695" s="76"/>
      <c r="F3695" s="76"/>
    </row>
    <row r="3696" spans="3:13">
      <c r="E3696" s="76"/>
      <c r="F3696" s="76"/>
      <c r="G3696" s="40"/>
      <c r="H3696" s="77"/>
      <c r="M3696" s="40"/>
    </row>
    <row r="3697" spans="1:13">
      <c r="C3697" s="41"/>
      <c r="E3697" s="76"/>
      <c r="F3697" s="76"/>
      <c r="G3697" s="41"/>
      <c r="H3697" s="41"/>
      <c r="I3697" s="41"/>
      <c r="J3697" s="41"/>
      <c r="K3697" s="40"/>
      <c r="M3697" s="40"/>
    </row>
    <row r="3698" spans="1:13">
      <c r="E3698" s="76"/>
      <c r="F3698" s="76"/>
      <c r="G3698" s="41"/>
      <c r="H3698" s="41"/>
      <c r="I3698" s="40"/>
      <c r="K3698" s="41"/>
      <c r="L3698" s="41"/>
      <c r="M3698" s="77"/>
    </row>
    <row r="3699" spans="1:13">
      <c r="E3699" s="76"/>
      <c r="F3699" s="76"/>
      <c r="G3699" s="41"/>
      <c r="H3699" s="41"/>
      <c r="I3699" s="40"/>
      <c r="K3699" s="41"/>
      <c r="L3699" s="41"/>
      <c r="M3699" s="40"/>
    </row>
    <row r="3700" spans="1:13">
      <c r="C3700" s="88"/>
      <c r="E3700" s="84"/>
      <c r="F3700" s="76"/>
      <c r="G3700" s="40"/>
      <c r="H3700" s="40"/>
      <c r="I3700" s="40"/>
      <c r="K3700" s="41"/>
      <c r="L3700" s="41"/>
      <c r="M3700" s="40"/>
    </row>
    <row r="3701" spans="1:13">
      <c r="A3701" s="41"/>
      <c r="B3701" s="41"/>
      <c r="D3701" s="41"/>
      <c r="E3701" s="41"/>
      <c r="F3701" s="41"/>
      <c r="G3701" s="41"/>
      <c r="H3701" s="41"/>
      <c r="I3701" s="41"/>
      <c r="J3701" s="41"/>
      <c r="K3701" s="41"/>
      <c r="L3701" s="41"/>
      <c r="M3701" s="41"/>
    </row>
    <row r="3702" spans="1:13">
      <c r="E3702" s="84"/>
      <c r="F3702" s="76"/>
      <c r="I3702" s="40"/>
      <c r="K3702" s="41"/>
      <c r="L3702" s="41"/>
      <c r="M3702" s="40"/>
    </row>
    <row r="3703" spans="1:13">
      <c r="E3703" s="84"/>
      <c r="F3703" s="76"/>
      <c r="I3703" s="40"/>
      <c r="J3703" s="77"/>
      <c r="K3703" s="41"/>
      <c r="L3703" s="41"/>
      <c r="M3703" s="40"/>
    </row>
    <row r="3704" spans="1:13">
      <c r="E3704" s="76"/>
      <c r="F3704" s="76"/>
      <c r="G3704" s="41"/>
      <c r="H3704" s="41"/>
      <c r="I3704" s="40"/>
      <c r="J3704" s="77"/>
      <c r="K3704" s="41"/>
      <c r="L3704" s="41"/>
      <c r="M3704" s="40"/>
    </row>
    <row r="3705" spans="1:13">
      <c r="E3705" s="76"/>
      <c r="F3705" s="76"/>
      <c r="G3705" s="41"/>
      <c r="H3705" s="41"/>
      <c r="I3705" s="77"/>
      <c r="J3705" s="77"/>
      <c r="K3705" s="41"/>
      <c r="L3705" s="41"/>
      <c r="M3705" s="40"/>
    </row>
    <row r="3706" spans="1:13">
      <c r="E3706" s="76"/>
      <c r="F3706" s="76"/>
      <c r="I3706" s="40"/>
      <c r="J3706" s="77"/>
      <c r="K3706" s="41"/>
      <c r="L3706" s="41"/>
      <c r="M3706" s="40"/>
    </row>
    <row r="3707" spans="1:13">
      <c r="E3707" s="76"/>
      <c r="F3707" s="76"/>
    </row>
    <row r="3708" spans="1:13">
      <c r="E3708" s="76"/>
      <c r="F3708" s="76"/>
    </row>
    <row r="3709" spans="1:13">
      <c r="E3709" s="76"/>
      <c r="F3709" s="76"/>
      <c r="G3709" s="40"/>
      <c r="H3709" s="77"/>
      <c r="M3709" s="40"/>
    </row>
    <row r="3710" spans="1:13">
      <c r="E3710" s="76"/>
      <c r="F3710" s="76"/>
      <c r="G3710" s="41"/>
      <c r="H3710" s="41"/>
      <c r="I3710" s="41"/>
      <c r="J3710" s="41"/>
      <c r="K3710" s="40"/>
      <c r="M3710" s="40"/>
    </row>
    <row r="3711" spans="1:13">
      <c r="E3711" s="76"/>
      <c r="F3711" s="76"/>
      <c r="G3711" s="41"/>
      <c r="H3711" s="41"/>
      <c r="I3711" s="40"/>
      <c r="K3711" s="41"/>
      <c r="L3711" s="41"/>
      <c r="M3711" s="77"/>
    </row>
    <row r="3712" spans="1:13">
      <c r="E3712" s="76"/>
      <c r="F3712" s="76"/>
      <c r="G3712" s="41"/>
      <c r="H3712" s="41"/>
      <c r="I3712" s="40"/>
      <c r="K3712" s="41"/>
      <c r="L3712" s="41"/>
      <c r="M3712" s="40"/>
    </row>
    <row r="3713" spans="5:13">
      <c r="E3713" s="84"/>
      <c r="F3713" s="76"/>
      <c r="G3713" s="40"/>
      <c r="H3713" s="40"/>
      <c r="I3713" s="40"/>
      <c r="K3713" s="41"/>
      <c r="L3713" s="41"/>
      <c r="M3713" s="40"/>
    </row>
    <row r="3714" spans="5:13">
      <c r="E3714" s="84"/>
      <c r="F3714" s="76"/>
      <c r="I3714" s="40"/>
      <c r="K3714" s="41"/>
      <c r="L3714" s="41"/>
      <c r="M3714" s="40"/>
    </row>
    <row r="3715" spans="5:13">
      <c r="E3715" s="84"/>
      <c r="F3715" s="76"/>
      <c r="I3715" s="40"/>
      <c r="J3715" s="77"/>
      <c r="K3715" s="41"/>
      <c r="L3715" s="41"/>
      <c r="M3715" s="40"/>
    </row>
    <row r="3716" spans="5:13">
      <c r="E3716" s="76"/>
      <c r="F3716" s="76"/>
      <c r="G3716" s="41"/>
      <c r="H3716" s="41"/>
      <c r="I3716" s="40"/>
      <c r="J3716" s="77"/>
      <c r="K3716" s="41"/>
      <c r="L3716" s="41"/>
      <c r="M3716" s="40"/>
    </row>
    <row r="3717" spans="5:13">
      <c r="E3717" s="76"/>
      <c r="F3717" s="76"/>
      <c r="G3717" s="41"/>
      <c r="H3717" s="41"/>
      <c r="I3717" s="77"/>
      <c r="J3717" s="77"/>
      <c r="K3717" s="41"/>
      <c r="L3717" s="41"/>
      <c r="M3717" s="40"/>
    </row>
    <row r="3718" spans="5:13">
      <c r="E3718" s="76"/>
      <c r="F3718" s="76"/>
      <c r="I3718" s="40"/>
      <c r="J3718" s="77"/>
      <c r="K3718" s="41"/>
      <c r="L3718" s="41"/>
      <c r="M3718" s="40"/>
    </row>
    <row r="3719" spans="5:13">
      <c r="E3719" s="76"/>
      <c r="F3719" s="76"/>
    </row>
    <row r="3720" spans="5:13">
      <c r="E3720" s="76"/>
      <c r="F3720" s="76"/>
    </row>
    <row r="3721" spans="5:13">
      <c r="E3721" s="76"/>
      <c r="F3721" s="76"/>
      <c r="G3721" s="40"/>
      <c r="H3721" s="77"/>
      <c r="M3721" s="40"/>
    </row>
    <row r="3722" spans="5:13">
      <c r="E3722" s="76"/>
      <c r="F3722" s="76"/>
      <c r="G3722" s="41"/>
      <c r="H3722" s="41"/>
      <c r="I3722" s="41"/>
      <c r="J3722" s="41"/>
      <c r="K3722" s="40"/>
      <c r="M3722" s="40"/>
    </row>
    <row r="3723" spans="5:13">
      <c r="E3723" s="76"/>
      <c r="F3723" s="76"/>
      <c r="G3723" s="41"/>
      <c r="H3723" s="41"/>
      <c r="I3723" s="40"/>
      <c r="K3723" s="41"/>
      <c r="L3723" s="41"/>
      <c r="M3723" s="77"/>
    </row>
    <row r="3724" spans="5:13">
      <c r="E3724" s="76"/>
      <c r="F3724" s="76"/>
      <c r="G3724" s="41"/>
      <c r="H3724" s="41"/>
      <c r="I3724" s="40"/>
      <c r="K3724" s="41"/>
      <c r="L3724" s="41"/>
      <c r="M3724" s="40"/>
    </row>
    <row r="3725" spans="5:13">
      <c r="E3725" s="84"/>
      <c r="F3725" s="76"/>
      <c r="G3725" s="40"/>
      <c r="H3725" s="40"/>
      <c r="I3725" s="40"/>
      <c r="K3725" s="41"/>
      <c r="L3725" s="41"/>
      <c r="M3725" s="40"/>
    </row>
    <row r="3726" spans="5:13">
      <c r="E3726" s="84"/>
      <c r="F3726" s="76"/>
      <c r="I3726" s="40"/>
      <c r="K3726" s="41"/>
      <c r="L3726" s="41"/>
      <c r="M3726" s="40"/>
    </row>
    <row r="3727" spans="5:13">
      <c r="E3727" s="84"/>
      <c r="F3727" s="76"/>
      <c r="I3727" s="40"/>
      <c r="J3727" s="77"/>
      <c r="K3727" s="41"/>
      <c r="L3727" s="41"/>
      <c r="M3727" s="40"/>
    </row>
    <row r="3728" spans="5:13">
      <c r="E3728" s="76"/>
      <c r="F3728" s="76"/>
      <c r="G3728" s="41"/>
      <c r="H3728" s="41"/>
      <c r="I3728" s="40"/>
      <c r="J3728" s="77"/>
      <c r="K3728" s="41"/>
      <c r="L3728" s="41"/>
      <c r="M3728" s="40"/>
    </row>
    <row r="3729" spans="1:13">
      <c r="E3729" s="76"/>
      <c r="F3729" s="76"/>
      <c r="G3729" s="41"/>
      <c r="H3729" s="41"/>
      <c r="I3729" s="77"/>
      <c r="J3729" s="77"/>
      <c r="K3729" s="41"/>
      <c r="L3729" s="41"/>
      <c r="M3729" s="40"/>
    </row>
    <row r="3730" spans="1:13">
      <c r="E3730" s="76"/>
      <c r="F3730" s="76"/>
      <c r="I3730" s="40"/>
      <c r="J3730" s="77"/>
      <c r="K3730" s="41"/>
      <c r="L3730" s="41"/>
      <c r="M3730" s="40"/>
    </row>
    <row r="3731" spans="1:13">
      <c r="E3731" s="76"/>
      <c r="F3731" s="76"/>
    </row>
    <row r="3732" spans="1:13">
      <c r="C3732" s="41"/>
      <c r="E3732" s="76"/>
      <c r="F3732" s="76"/>
    </row>
    <row r="3733" spans="1:13">
      <c r="E3733" s="76"/>
      <c r="F3733" s="76"/>
      <c r="G3733" s="40"/>
      <c r="H3733" s="77"/>
      <c r="M3733" s="40"/>
    </row>
    <row r="3734" spans="1:13">
      <c r="E3734" s="76"/>
      <c r="F3734" s="76"/>
      <c r="G3734" s="41"/>
      <c r="H3734" s="41"/>
      <c r="I3734" s="41"/>
      <c r="J3734" s="41"/>
      <c r="K3734" s="40"/>
      <c r="M3734" s="40"/>
    </row>
    <row r="3735" spans="1:13">
      <c r="E3735" s="76"/>
      <c r="F3735" s="76"/>
      <c r="G3735" s="41"/>
      <c r="H3735" s="41"/>
      <c r="I3735" s="40"/>
      <c r="K3735" s="41"/>
      <c r="L3735" s="41"/>
      <c r="M3735" s="77"/>
    </row>
    <row r="3736" spans="1:13">
      <c r="E3736" s="76"/>
      <c r="F3736" s="76"/>
      <c r="G3736" s="41"/>
      <c r="H3736" s="41"/>
      <c r="I3736" s="40"/>
      <c r="K3736" s="41"/>
      <c r="L3736" s="41"/>
      <c r="M3736" s="40"/>
    </row>
    <row r="3737" spans="1:13">
      <c r="E3737" s="84"/>
      <c r="F3737" s="76"/>
      <c r="G3737" s="40"/>
      <c r="H3737" s="40"/>
      <c r="I3737" s="40"/>
      <c r="K3737" s="41"/>
      <c r="L3737" s="41"/>
      <c r="M3737" s="40"/>
    </row>
    <row r="3738" spans="1:13">
      <c r="A3738" s="41"/>
      <c r="B3738" s="41"/>
      <c r="D3738" s="41"/>
      <c r="E3738" s="41"/>
      <c r="F3738" s="41"/>
      <c r="G3738" s="41"/>
      <c r="H3738" s="41"/>
      <c r="I3738" s="41"/>
      <c r="J3738" s="41"/>
      <c r="K3738" s="41"/>
      <c r="L3738" s="41"/>
      <c r="M3738" s="41"/>
    </row>
    <row r="3739" spans="1:13">
      <c r="E3739" s="84"/>
      <c r="F3739" s="76"/>
      <c r="I3739" s="40"/>
      <c r="K3739" s="41"/>
      <c r="L3739" s="41"/>
      <c r="M3739" s="40"/>
    </row>
    <row r="3740" spans="1:13">
      <c r="E3740" s="84"/>
      <c r="F3740" s="76"/>
      <c r="I3740" s="40"/>
      <c r="J3740" s="77"/>
      <c r="K3740" s="41"/>
      <c r="L3740" s="41"/>
      <c r="M3740" s="40"/>
    </row>
    <row r="3741" spans="1:13">
      <c r="E3741" s="76"/>
      <c r="F3741" s="76"/>
      <c r="G3741" s="41"/>
      <c r="H3741" s="41"/>
      <c r="I3741" s="40"/>
      <c r="J3741" s="77"/>
      <c r="K3741" s="41"/>
      <c r="L3741" s="41"/>
      <c r="M3741" s="40"/>
    </row>
    <row r="3742" spans="1:13">
      <c r="E3742" s="76"/>
      <c r="F3742" s="76"/>
      <c r="G3742" s="41"/>
      <c r="H3742" s="41"/>
      <c r="I3742" s="77"/>
      <c r="J3742" s="77"/>
      <c r="K3742" s="41"/>
      <c r="L3742" s="41"/>
      <c r="M3742" s="40"/>
    </row>
    <row r="3743" spans="1:13">
      <c r="E3743" s="76"/>
      <c r="F3743" s="76"/>
      <c r="I3743" s="40"/>
      <c r="J3743" s="77"/>
      <c r="K3743" s="41"/>
      <c r="L3743" s="41"/>
      <c r="M3743" s="40"/>
    </row>
    <row r="3744" spans="1:13">
      <c r="E3744" s="76"/>
      <c r="F3744" s="76"/>
    </row>
    <row r="3745" spans="5:13">
      <c r="E3745" s="76"/>
      <c r="F3745" s="76"/>
    </row>
    <row r="3746" spans="5:13">
      <c r="E3746" s="76"/>
      <c r="F3746" s="76"/>
      <c r="G3746" s="40"/>
      <c r="H3746" s="77"/>
      <c r="M3746" s="40"/>
    </row>
    <row r="3747" spans="5:13">
      <c r="E3747" s="76"/>
      <c r="F3747" s="76"/>
      <c r="G3747" s="41"/>
      <c r="H3747" s="41"/>
      <c r="I3747" s="41"/>
      <c r="J3747" s="41"/>
      <c r="K3747" s="40"/>
      <c r="M3747" s="40"/>
    </row>
    <row r="3748" spans="5:13">
      <c r="E3748" s="76"/>
      <c r="F3748" s="76"/>
      <c r="G3748" s="41"/>
      <c r="H3748" s="41"/>
      <c r="I3748" s="40"/>
      <c r="K3748" s="41"/>
      <c r="L3748" s="41"/>
      <c r="M3748" s="77"/>
    </row>
    <row r="3749" spans="5:13">
      <c r="E3749" s="76"/>
      <c r="F3749" s="76"/>
      <c r="G3749" s="41"/>
      <c r="H3749" s="41"/>
      <c r="I3749" s="40"/>
      <c r="K3749" s="41"/>
      <c r="L3749" s="41"/>
      <c r="M3749" s="40"/>
    </row>
    <row r="3750" spans="5:13">
      <c r="E3750" s="84"/>
      <c r="F3750" s="76"/>
      <c r="G3750" s="40"/>
      <c r="H3750" s="40"/>
      <c r="I3750" s="40"/>
      <c r="K3750" s="41"/>
      <c r="L3750" s="41"/>
      <c r="M3750" s="40"/>
    </row>
    <row r="3751" spans="5:13">
      <c r="E3751" s="84"/>
      <c r="F3751" s="76"/>
      <c r="I3751" s="40"/>
      <c r="K3751" s="41"/>
      <c r="L3751" s="41"/>
      <c r="M3751" s="40"/>
    </row>
    <row r="3752" spans="5:13">
      <c r="E3752" s="84"/>
      <c r="F3752" s="76"/>
      <c r="I3752" s="40"/>
      <c r="J3752" s="77"/>
      <c r="K3752" s="41"/>
      <c r="L3752" s="41"/>
      <c r="M3752" s="40"/>
    </row>
    <row r="3753" spans="5:13">
      <c r="E3753" s="76"/>
      <c r="F3753" s="76"/>
      <c r="G3753" s="41"/>
      <c r="H3753" s="41"/>
      <c r="I3753" s="40"/>
      <c r="J3753" s="77"/>
      <c r="K3753" s="41"/>
      <c r="L3753" s="41"/>
      <c r="M3753" s="40"/>
    </row>
    <row r="3754" spans="5:13">
      <c r="E3754" s="76"/>
      <c r="F3754" s="76"/>
      <c r="G3754" s="41"/>
      <c r="H3754" s="41"/>
      <c r="I3754" s="77"/>
      <c r="J3754" s="77"/>
      <c r="K3754" s="41"/>
      <c r="L3754" s="41"/>
      <c r="M3754" s="40"/>
    </row>
    <row r="3755" spans="5:13">
      <c r="E3755" s="76"/>
      <c r="F3755" s="76"/>
      <c r="I3755" s="40"/>
      <c r="J3755" s="77"/>
      <c r="K3755" s="41"/>
      <c r="L3755" s="41"/>
      <c r="M3755" s="40"/>
    </row>
    <row r="3756" spans="5:13">
      <c r="E3756" s="76"/>
      <c r="F3756" s="76"/>
    </row>
    <row r="3757" spans="5:13">
      <c r="E3757" s="76"/>
      <c r="F3757" s="76"/>
    </row>
    <row r="3758" spans="5:13">
      <c r="E3758" s="76"/>
      <c r="F3758" s="76"/>
      <c r="G3758" s="40"/>
      <c r="H3758" s="77"/>
      <c r="M3758" s="40"/>
    </row>
    <row r="3759" spans="5:13">
      <c r="E3759" s="76"/>
      <c r="F3759" s="76"/>
      <c r="G3759" s="41"/>
      <c r="H3759" s="41"/>
      <c r="I3759" s="41"/>
      <c r="J3759" s="41"/>
      <c r="K3759" s="40"/>
      <c r="M3759" s="40"/>
    </row>
    <row r="3760" spans="5:13">
      <c r="E3760" s="76"/>
      <c r="F3760" s="76"/>
      <c r="G3760" s="41"/>
      <c r="H3760" s="41"/>
      <c r="I3760" s="40"/>
      <c r="K3760" s="41"/>
      <c r="L3760" s="41"/>
      <c r="M3760" s="77"/>
    </row>
    <row r="3761" spans="1:13">
      <c r="E3761" s="76"/>
      <c r="F3761" s="76"/>
      <c r="G3761" s="41"/>
      <c r="H3761" s="41"/>
      <c r="I3761" s="40"/>
      <c r="K3761" s="41"/>
      <c r="L3761" s="41"/>
      <c r="M3761" s="40"/>
    </row>
    <row r="3762" spans="1:13">
      <c r="E3762" s="84"/>
      <c r="F3762" s="76"/>
      <c r="G3762" s="40"/>
      <c r="H3762" s="40"/>
      <c r="I3762" s="40"/>
      <c r="K3762" s="41"/>
      <c r="L3762" s="41"/>
      <c r="M3762" s="40"/>
    </row>
    <row r="3763" spans="1:13">
      <c r="E3763" s="84"/>
      <c r="F3763" s="76"/>
      <c r="I3763" s="40"/>
      <c r="K3763" s="41"/>
      <c r="L3763" s="41"/>
      <c r="M3763" s="40"/>
    </row>
    <row r="3764" spans="1:13">
      <c r="E3764" s="84"/>
      <c r="F3764" s="76"/>
      <c r="I3764" s="40"/>
      <c r="J3764" s="77"/>
      <c r="K3764" s="41"/>
      <c r="L3764" s="41"/>
      <c r="M3764" s="40"/>
    </row>
    <row r="3765" spans="1:13">
      <c r="E3765" s="76"/>
      <c r="F3765" s="76"/>
      <c r="G3765" s="41"/>
      <c r="H3765" s="41"/>
      <c r="I3765" s="40"/>
      <c r="J3765" s="77"/>
      <c r="K3765" s="41"/>
      <c r="L3765" s="41"/>
      <c r="M3765" s="40"/>
    </row>
    <row r="3766" spans="1:13">
      <c r="E3766" s="76"/>
      <c r="F3766" s="76"/>
      <c r="G3766" s="41"/>
      <c r="H3766" s="41"/>
      <c r="I3766" s="77"/>
      <c r="J3766" s="77"/>
      <c r="K3766" s="41"/>
      <c r="L3766" s="41"/>
      <c r="M3766" s="40"/>
    </row>
    <row r="3767" spans="1:13">
      <c r="E3767" s="76"/>
      <c r="F3767" s="76"/>
      <c r="I3767" s="40"/>
      <c r="J3767" s="77"/>
      <c r="K3767" s="41"/>
      <c r="L3767" s="41"/>
      <c r="M3767" s="40"/>
    </row>
    <row r="3768" spans="1:13">
      <c r="E3768" s="76"/>
      <c r="F3768" s="76"/>
    </row>
    <row r="3769" spans="1:13">
      <c r="C3769" s="41"/>
      <c r="E3769" s="76"/>
      <c r="F3769" s="84"/>
      <c r="G3769" s="40"/>
      <c r="H3769" s="82"/>
      <c r="J3769" s="82"/>
      <c r="L3769" s="82"/>
      <c r="M3769" s="82"/>
    </row>
    <row r="3770" spans="1:13">
      <c r="E3770" s="76"/>
      <c r="F3770" s="76"/>
      <c r="G3770" s="40"/>
      <c r="H3770" s="82"/>
      <c r="J3770" s="82"/>
      <c r="L3770" s="82"/>
      <c r="M3770" s="82"/>
    </row>
    <row r="3771" spans="1:13">
      <c r="E3771" s="76"/>
      <c r="F3771" s="84"/>
      <c r="G3771" s="40"/>
      <c r="H3771" s="82"/>
      <c r="J3771" s="82"/>
      <c r="L3771" s="82"/>
      <c r="M3771" s="82"/>
    </row>
    <row r="3772" spans="1:13">
      <c r="E3772" s="76"/>
      <c r="F3772" s="76"/>
      <c r="G3772" s="40"/>
      <c r="H3772" s="82"/>
      <c r="J3772" s="82"/>
      <c r="L3772" s="82"/>
      <c r="M3772" s="82"/>
    </row>
    <row r="3773" spans="1:13">
      <c r="H3773" s="82"/>
      <c r="J3773" s="82"/>
      <c r="L3773" s="82"/>
      <c r="M3773" s="82"/>
    </row>
    <row r="3774" spans="1:13">
      <c r="A3774" s="41"/>
      <c r="B3774" s="41"/>
      <c r="D3774" s="41"/>
      <c r="E3774" s="41"/>
      <c r="F3774" s="41"/>
      <c r="G3774" s="41"/>
      <c r="H3774" s="41"/>
      <c r="I3774" s="41"/>
      <c r="J3774" s="41"/>
      <c r="K3774" s="41"/>
      <c r="L3774" s="41"/>
      <c r="M3774" s="41"/>
    </row>
    <row r="3775" spans="1:13">
      <c r="E3775" s="76"/>
      <c r="F3775" s="76"/>
      <c r="G3775" s="40"/>
      <c r="H3775" s="82"/>
      <c r="J3775" s="82"/>
      <c r="L3775" s="82"/>
      <c r="M3775" s="82"/>
    </row>
    <row r="3776" spans="1:13">
      <c r="E3776" s="76"/>
      <c r="F3776" s="76"/>
      <c r="G3776" s="40"/>
      <c r="H3776" s="82"/>
      <c r="M3776" s="82"/>
    </row>
    <row r="3777" spans="2:13">
      <c r="E3777" s="76"/>
      <c r="F3777" s="76"/>
      <c r="G3777" s="40"/>
      <c r="H3777" s="82"/>
      <c r="J3777" s="82"/>
      <c r="L3777" s="82"/>
      <c r="M3777" s="82"/>
    </row>
    <row r="3778" spans="2:13">
      <c r="E3778" s="76"/>
      <c r="F3778" s="76"/>
      <c r="G3778" s="40"/>
      <c r="H3778" s="82"/>
      <c r="J3778" s="82"/>
      <c r="L3778" s="82"/>
      <c r="M3778" s="82"/>
    </row>
    <row r="3779" spans="2:13">
      <c r="E3779" s="76"/>
      <c r="F3779" s="76"/>
      <c r="G3779" s="40"/>
      <c r="H3779" s="82"/>
      <c r="J3779" s="82"/>
      <c r="L3779" s="82"/>
      <c r="M3779" s="82"/>
    </row>
    <row r="3780" spans="2:13">
      <c r="E3780" s="76"/>
      <c r="F3780" s="76"/>
    </row>
    <row r="3781" spans="2:13">
      <c r="E3781" s="76"/>
      <c r="F3781" s="76"/>
    </row>
    <row r="3782" spans="2:13">
      <c r="E3782" s="76"/>
      <c r="F3782" s="76"/>
    </row>
    <row r="3783" spans="2:13">
      <c r="E3783" s="76"/>
      <c r="F3783" s="76"/>
      <c r="G3783" s="40"/>
      <c r="H3783" s="77"/>
      <c r="M3783" s="40"/>
    </row>
    <row r="3784" spans="2:13">
      <c r="E3784" s="76"/>
      <c r="F3784" s="76"/>
      <c r="G3784" s="41"/>
      <c r="H3784" s="41"/>
      <c r="I3784" s="41"/>
      <c r="J3784" s="41"/>
      <c r="K3784" s="40"/>
      <c r="M3784" s="40"/>
    </row>
    <row r="3785" spans="2:13">
      <c r="E3785" s="76"/>
      <c r="F3785" s="76"/>
      <c r="G3785" s="41"/>
      <c r="H3785" s="41"/>
      <c r="I3785" s="40"/>
      <c r="K3785" s="41"/>
      <c r="L3785" s="41"/>
      <c r="M3785" s="77"/>
    </row>
    <row r="3786" spans="2:13">
      <c r="E3786" s="76"/>
      <c r="F3786" s="76"/>
      <c r="G3786" s="41"/>
      <c r="H3786" s="41"/>
      <c r="I3786" s="40"/>
      <c r="K3786" s="41"/>
      <c r="L3786" s="41"/>
      <c r="M3786" s="40"/>
    </row>
    <row r="3787" spans="2:13">
      <c r="E3787" s="84"/>
      <c r="F3787" s="76"/>
      <c r="G3787" s="40"/>
      <c r="H3787" s="40"/>
      <c r="I3787" s="40"/>
      <c r="K3787" s="41"/>
      <c r="L3787" s="41"/>
      <c r="M3787" s="40"/>
    </row>
    <row r="3788" spans="2:13">
      <c r="E3788" s="84"/>
      <c r="F3788" s="76"/>
      <c r="I3788" s="40"/>
      <c r="K3788" s="41"/>
      <c r="L3788" s="41"/>
      <c r="M3788" s="40"/>
    </row>
    <row r="3789" spans="2:13">
      <c r="E3789" s="84"/>
      <c r="F3789" s="76"/>
      <c r="I3789" s="40"/>
      <c r="J3789" s="77"/>
      <c r="K3789" s="41"/>
      <c r="L3789" s="41"/>
      <c r="M3789" s="40"/>
    </row>
    <row r="3790" spans="2:13">
      <c r="B3790" s="90"/>
      <c r="E3790" s="76"/>
      <c r="F3790" s="76"/>
      <c r="G3790" s="41"/>
      <c r="H3790" s="41"/>
      <c r="I3790" s="40"/>
      <c r="J3790" s="77"/>
      <c r="K3790" s="41"/>
      <c r="L3790" s="41"/>
      <c r="M3790" s="40"/>
    </row>
    <row r="3791" spans="2:13">
      <c r="E3791" s="76"/>
      <c r="F3791" s="76"/>
      <c r="I3791" s="77"/>
      <c r="J3791" s="77"/>
      <c r="K3791" s="41"/>
      <c r="L3791" s="41"/>
      <c r="M3791" s="40"/>
    </row>
    <row r="3792" spans="2:13">
      <c r="E3792" s="76"/>
      <c r="F3792" s="76"/>
      <c r="I3792" s="40"/>
      <c r="J3792" s="77"/>
      <c r="K3792" s="41"/>
      <c r="L3792" s="41"/>
      <c r="M3792" s="40"/>
    </row>
    <row r="3793" spans="2:13">
      <c r="E3793" s="76"/>
      <c r="F3793" s="76"/>
    </row>
    <row r="3794" spans="2:13">
      <c r="E3794" s="76"/>
      <c r="F3794" s="76"/>
    </row>
    <row r="3795" spans="2:13">
      <c r="E3795" s="76"/>
      <c r="F3795" s="76"/>
      <c r="G3795" s="40"/>
      <c r="H3795" s="77"/>
      <c r="M3795" s="40"/>
    </row>
    <row r="3796" spans="2:13">
      <c r="E3796" s="76"/>
      <c r="F3796" s="76"/>
      <c r="G3796" s="41"/>
      <c r="H3796" s="41"/>
      <c r="I3796" s="41"/>
      <c r="J3796" s="41"/>
      <c r="K3796" s="40"/>
      <c r="M3796" s="40"/>
    </row>
    <row r="3797" spans="2:13">
      <c r="E3797" s="76"/>
      <c r="F3797" s="76"/>
      <c r="G3797" s="41"/>
      <c r="H3797" s="41"/>
      <c r="I3797" s="40"/>
      <c r="K3797" s="41"/>
      <c r="L3797" s="41"/>
      <c r="M3797" s="77"/>
    </row>
    <row r="3798" spans="2:13">
      <c r="E3798" s="76"/>
      <c r="F3798" s="76"/>
      <c r="G3798" s="41"/>
      <c r="H3798" s="41"/>
      <c r="I3798" s="40"/>
      <c r="K3798" s="41"/>
      <c r="L3798" s="41"/>
      <c r="M3798" s="40"/>
    </row>
    <row r="3799" spans="2:13">
      <c r="E3799" s="84"/>
      <c r="F3799" s="76"/>
      <c r="G3799" s="40"/>
      <c r="H3799" s="40"/>
      <c r="I3799" s="40"/>
      <c r="K3799" s="41"/>
      <c r="L3799" s="41"/>
      <c r="M3799" s="40"/>
    </row>
    <row r="3800" spans="2:13">
      <c r="E3800" s="84"/>
      <c r="F3800" s="76"/>
      <c r="I3800" s="40"/>
      <c r="K3800" s="41"/>
      <c r="L3800" s="41"/>
      <c r="M3800" s="40"/>
    </row>
    <row r="3801" spans="2:13">
      <c r="E3801" s="84"/>
      <c r="F3801" s="76"/>
      <c r="I3801" s="40"/>
      <c r="J3801" s="77"/>
      <c r="K3801" s="41"/>
      <c r="L3801" s="41"/>
      <c r="M3801" s="40"/>
    </row>
    <row r="3802" spans="2:13">
      <c r="B3802" s="90"/>
      <c r="E3802" s="76"/>
      <c r="F3802" s="76"/>
      <c r="G3802" s="41"/>
      <c r="H3802" s="41"/>
      <c r="I3802" s="40"/>
      <c r="J3802" s="77"/>
      <c r="K3802" s="41"/>
      <c r="L3802" s="41"/>
      <c r="M3802" s="40"/>
    </row>
    <row r="3803" spans="2:13">
      <c r="E3803" s="76"/>
      <c r="F3803" s="76"/>
      <c r="I3803" s="77"/>
      <c r="J3803" s="77"/>
      <c r="K3803" s="41"/>
      <c r="L3803" s="41"/>
      <c r="M3803" s="40"/>
    </row>
    <row r="3804" spans="2:13">
      <c r="E3804" s="76"/>
      <c r="F3804" s="76"/>
      <c r="I3804" s="40"/>
      <c r="J3804" s="77"/>
      <c r="K3804" s="41"/>
      <c r="L3804" s="41"/>
      <c r="M3804" s="40"/>
    </row>
    <row r="3805" spans="2:13">
      <c r="E3805" s="76"/>
      <c r="F3805" s="76"/>
    </row>
    <row r="3806" spans="2:13">
      <c r="C3806" s="41"/>
      <c r="E3806" s="76"/>
      <c r="F3806" s="76"/>
    </row>
    <row r="3807" spans="2:13">
      <c r="E3807" s="76"/>
      <c r="F3807" s="76"/>
      <c r="G3807" s="40"/>
      <c r="H3807" s="77"/>
      <c r="M3807" s="40"/>
    </row>
    <row r="3808" spans="2:13">
      <c r="E3808" s="76"/>
      <c r="F3808" s="76"/>
      <c r="G3808" s="41"/>
      <c r="H3808" s="41"/>
      <c r="I3808" s="41"/>
      <c r="J3808" s="41"/>
      <c r="K3808" s="40"/>
      <c r="M3808" s="40"/>
    </row>
    <row r="3809" spans="1:13">
      <c r="E3809" s="76"/>
      <c r="F3809" s="76"/>
      <c r="G3809" s="41"/>
      <c r="H3809" s="41"/>
      <c r="I3809" s="40"/>
      <c r="K3809" s="41"/>
      <c r="L3809" s="41"/>
      <c r="M3809" s="77"/>
    </row>
    <row r="3810" spans="1:13">
      <c r="A3810" s="41"/>
      <c r="B3810" s="41"/>
      <c r="D3810" s="41"/>
      <c r="E3810" s="41"/>
      <c r="F3810" s="41"/>
      <c r="G3810" s="41"/>
      <c r="H3810" s="41"/>
      <c r="I3810" s="41"/>
      <c r="J3810" s="41"/>
      <c r="K3810" s="41"/>
      <c r="L3810" s="41"/>
      <c r="M3810" s="41"/>
    </row>
    <row r="3811" spans="1:13">
      <c r="E3811" s="76"/>
      <c r="F3811" s="76"/>
      <c r="G3811" s="41"/>
      <c r="H3811" s="41"/>
      <c r="I3811" s="40"/>
      <c r="K3811" s="41"/>
      <c r="L3811" s="41"/>
      <c r="M3811" s="40"/>
    </row>
    <row r="3812" spans="1:13">
      <c r="E3812" s="84"/>
      <c r="F3812" s="76"/>
      <c r="G3812" s="40"/>
      <c r="H3812" s="40"/>
      <c r="I3812" s="40"/>
      <c r="K3812" s="41"/>
      <c r="L3812" s="41"/>
      <c r="M3812" s="40"/>
    </row>
    <row r="3813" spans="1:13">
      <c r="E3813" s="84"/>
      <c r="F3813" s="76"/>
      <c r="I3813" s="40"/>
      <c r="K3813" s="41"/>
      <c r="L3813" s="41"/>
      <c r="M3813" s="40"/>
    </row>
    <row r="3814" spans="1:13">
      <c r="E3814" s="84"/>
      <c r="F3814" s="76"/>
      <c r="I3814" s="40"/>
      <c r="J3814" s="77"/>
      <c r="K3814" s="41"/>
      <c r="L3814" s="41"/>
      <c r="M3814" s="40"/>
    </row>
    <row r="3815" spans="1:13">
      <c r="B3815" s="90"/>
      <c r="E3815" s="76"/>
      <c r="F3815" s="76"/>
      <c r="G3815" s="41"/>
      <c r="H3815" s="41"/>
      <c r="I3815" s="40"/>
      <c r="J3815" s="77"/>
      <c r="K3815" s="41"/>
      <c r="L3815" s="41"/>
      <c r="M3815" s="40"/>
    </row>
    <row r="3816" spans="1:13">
      <c r="E3816" s="76"/>
      <c r="F3816" s="76"/>
      <c r="I3816" s="77"/>
      <c r="J3816" s="77"/>
      <c r="K3816" s="41"/>
      <c r="L3816" s="41"/>
      <c r="M3816" s="40"/>
    </row>
    <row r="3817" spans="1:13">
      <c r="E3817" s="76"/>
      <c r="F3817" s="76"/>
      <c r="I3817" s="40"/>
      <c r="J3817" s="77"/>
      <c r="K3817" s="41"/>
      <c r="L3817" s="41"/>
      <c r="M3817" s="40"/>
    </row>
    <row r="3818" spans="1:13">
      <c r="E3818" s="76"/>
      <c r="F3818" s="76"/>
    </row>
    <row r="3819" spans="1:13">
      <c r="E3819" s="76"/>
      <c r="F3819" s="76"/>
    </row>
    <row r="3820" spans="1:13">
      <c r="E3820" s="76"/>
      <c r="F3820" s="76"/>
      <c r="G3820" s="40"/>
      <c r="H3820" s="77"/>
      <c r="M3820" s="40"/>
    </row>
    <row r="3821" spans="1:13">
      <c r="E3821" s="76"/>
      <c r="F3821" s="76"/>
      <c r="G3821" s="41"/>
      <c r="H3821" s="41"/>
      <c r="I3821" s="41"/>
      <c r="J3821" s="41"/>
      <c r="K3821" s="40"/>
      <c r="M3821" s="40"/>
    </row>
    <row r="3822" spans="1:13">
      <c r="E3822" s="76"/>
      <c r="F3822" s="76"/>
      <c r="G3822" s="41"/>
      <c r="H3822" s="41"/>
      <c r="I3822" s="40"/>
      <c r="K3822" s="41"/>
      <c r="L3822" s="41"/>
      <c r="M3822" s="77"/>
    </row>
    <row r="3823" spans="1:13">
      <c r="E3823" s="76"/>
      <c r="F3823" s="76"/>
      <c r="G3823" s="41"/>
      <c r="H3823" s="41"/>
      <c r="I3823" s="40"/>
      <c r="K3823" s="41"/>
      <c r="L3823" s="41"/>
      <c r="M3823" s="40"/>
    </row>
    <row r="3824" spans="1:13">
      <c r="E3824" s="84"/>
      <c r="F3824" s="76"/>
      <c r="G3824" s="40"/>
      <c r="H3824" s="40"/>
      <c r="I3824" s="40"/>
      <c r="K3824" s="41"/>
      <c r="L3824" s="41"/>
      <c r="M3824" s="40"/>
    </row>
    <row r="3825" spans="2:13">
      <c r="E3825" s="84"/>
      <c r="F3825" s="76"/>
      <c r="I3825" s="40"/>
      <c r="K3825" s="41"/>
      <c r="L3825" s="41"/>
      <c r="M3825" s="40"/>
    </row>
    <row r="3826" spans="2:13">
      <c r="E3826" s="84"/>
      <c r="F3826" s="76"/>
      <c r="I3826" s="40"/>
      <c r="J3826" s="77"/>
      <c r="K3826" s="41"/>
      <c r="L3826" s="41"/>
      <c r="M3826" s="40"/>
    </row>
    <row r="3827" spans="2:13">
      <c r="B3827" s="90"/>
      <c r="E3827" s="76"/>
      <c r="F3827" s="76"/>
      <c r="G3827" s="41"/>
      <c r="H3827" s="41"/>
      <c r="I3827" s="40"/>
      <c r="J3827" s="77"/>
      <c r="K3827" s="41"/>
      <c r="L3827" s="41"/>
      <c r="M3827" s="40"/>
    </row>
    <row r="3828" spans="2:13">
      <c r="E3828" s="76"/>
      <c r="F3828" s="76"/>
      <c r="I3828" s="77"/>
      <c r="J3828" s="77"/>
      <c r="K3828" s="41"/>
      <c r="L3828" s="41"/>
      <c r="M3828" s="40"/>
    </row>
    <row r="3829" spans="2:13">
      <c r="E3829" s="76"/>
      <c r="F3829" s="76"/>
      <c r="I3829" s="40"/>
      <c r="J3829" s="77"/>
      <c r="K3829" s="41"/>
      <c r="L3829" s="41"/>
      <c r="M3829" s="40"/>
    </row>
    <row r="3830" spans="2:13">
      <c r="E3830" s="76"/>
      <c r="F3830" s="76"/>
    </row>
    <row r="3831" spans="2:13">
      <c r="E3831" s="76"/>
      <c r="F3831" s="76"/>
    </row>
    <row r="3832" spans="2:13">
      <c r="E3832" s="76"/>
      <c r="F3832" s="76"/>
      <c r="G3832" s="40"/>
      <c r="H3832" s="77"/>
      <c r="M3832" s="40"/>
    </row>
    <row r="3833" spans="2:13">
      <c r="E3833" s="76"/>
      <c r="F3833" s="76"/>
      <c r="G3833" s="41"/>
      <c r="H3833" s="41"/>
      <c r="I3833" s="41"/>
      <c r="J3833" s="41"/>
      <c r="K3833" s="40"/>
      <c r="M3833" s="40"/>
    </row>
    <row r="3834" spans="2:13">
      <c r="E3834" s="76"/>
      <c r="F3834" s="76"/>
      <c r="G3834" s="41"/>
      <c r="H3834" s="41"/>
      <c r="I3834" s="40"/>
      <c r="K3834" s="41"/>
      <c r="L3834" s="41"/>
      <c r="M3834" s="77"/>
    </row>
    <row r="3835" spans="2:13">
      <c r="E3835" s="76"/>
      <c r="F3835" s="76"/>
      <c r="G3835" s="41"/>
      <c r="H3835" s="41"/>
      <c r="I3835" s="40"/>
      <c r="K3835" s="41"/>
      <c r="L3835" s="41"/>
      <c r="M3835" s="40"/>
    </row>
    <row r="3836" spans="2:13">
      <c r="E3836" s="84"/>
      <c r="F3836" s="76"/>
      <c r="G3836" s="40"/>
      <c r="H3836" s="40"/>
      <c r="I3836" s="40"/>
      <c r="K3836" s="41"/>
      <c r="L3836" s="41"/>
      <c r="M3836" s="40"/>
    </row>
    <row r="3837" spans="2:13">
      <c r="E3837" s="84"/>
      <c r="F3837" s="76"/>
      <c r="I3837" s="40"/>
      <c r="K3837" s="41"/>
      <c r="L3837" s="41"/>
      <c r="M3837" s="40"/>
    </row>
    <row r="3838" spans="2:13">
      <c r="E3838" s="84"/>
      <c r="F3838" s="76"/>
      <c r="I3838" s="40"/>
      <c r="J3838" s="77"/>
      <c r="K3838" s="41"/>
      <c r="L3838" s="41"/>
      <c r="M3838" s="40"/>
    </row>
    <row r="3839" spans="2:13">
      <c r="B3839" s="90"/>
      <c r="E3839" s="76"/>
      <c r="F3839" s="76"/>
      <c r="G3839" s="41"/>
      <c r="H3839" s="41"/>
      <c r="I3839" s="40"/>
      <c r="J3839" s="77"/>
      <c r="K3839" s="41"/>
      <c r="L3839" s="41"/>
      <c r="M3839" s="40"/>
    </row>
    <row r="3840" spans="2:13">
      <c r="E3840" s="76"/>
      <c r="F3840" s="76"/>
      <c r="I3840" s="77"/>
      <c r="J3840" s="77"/>
      <c r="K3840" s="41"/>
      <c r="L3840" s="41"/>
      <c r="M3840" s="40"/>
    </row>
    <row r="3841" spans="3:13">
      <c r="E3841" s="76"/>
      <c r="F3841" s="76"/>
      <c r="I3841" s="40"/>
      <c r="J3841" s="77"/>
      <c r="K3841" s="41"/>
      <c r="L3841" s="41"/>
      <c r="M3841" s="40"/>
    </row>
    <row r="3842" spans="3:13">
      <c r="E3842" s="76"/>
      <c r="F3842" s="76"/>
    </row>
    <row r="3843" spans="3:13">
      <c r="C3843" s="41"/>
      <c r="E3843" s="76"/>
      <c r="F3843" s="84"/>
      <c r="G3843" s="40"/>
      <c r="H3843" s="82"/>
      <c r="J3843" s="82"/>
      <c r="L3843" s="82"/>
      <c r="M3843" s="82"/>
    </row>
    <row r="3880" spans="3:3">
      <c r="C3880" s="41"/>
    </row>
    <row r="3887" spans="3:3">
      <c r="C3887" s="88"/>
    </row>
    <row r="3899" spans="3:3">
      <c r="C3899" s="88"/>
    </row>
    <row r="3916" spans="3:3">
      <c r="C3916" s="41"/>
    </row>
    <row r="3952" spans="3:3">
      <c r="C3952" s="41"/>
    </row>
  </sheetData>
  <autoFilter ref="A13:HD94"/>
  <mergeCells count="26">
    <mergeCell ref="A1:M1"/>
    <mergeCell ref="A3:M3"/>
    <mergeCell ref="A4:M4"/>
    <mergeCell ref="G6:K6"/>
    <mergeCell ref="B51:B52"/>
    <mergeCell ref="A15:A17"/>
    <mergeCell ref="A35:A40"/>
    <mergeCell ref="B35:B37"/>
    <mergeCell ref="A47:A50"/>
    <mergeCell ref="B47:B48"/>
    <mergeCell ref="A18:A20"/>
    <mergeCell ref="A26:A29"/>
    <mergeCell ref="A30:A34"/>
    <mergeCell ref="A21:A25"/>
    <mergeCell ref="A86:A89"/>
    <mergeCell ref="A82:A85"/>
    <mergeCell ref="G9:H9"/>
    <mergeCell ref="I9:J9"/>
    <mergeCell ref="I7:K7"/>
    <mergeCell ref="J8:K8"/>
    <mergeCell ref="A51:A57"/>
    <mergeCell ref="A68:A71"/>
    <mergeCell ref="A77:A80"/>
    <mergeCell ref="A72:A76"/>
    <mergeCell ref="A58:A62"/>
    <mergeCell ref="A63:A67"/>
  </mergeCells>
  <phoneticPr fontId="78" type="noConversion"/>
  <printOptions horizontalCentered="1"/>
  <pageMargins left="0" right="0" top="0.27559055118110237" bottom="0.43307086614173229" header="0.31496062992125984" footer="0.19685039370078741"/>
  <pageSetup paperSize="9" scale="71" orientation="landscape" r:id="rId1"/>
  <headerFooter alignWithMargins="0">
    <oddFooter>&amp;C&amp;R&amp;P</oddFooter>
  </headerFooter>
  <rowBreaks count="2" manualBreakCount="2">
    <brk id="45" max="12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TV</vt:lpstr>
      <vt:lpstr>GB</vt:lpstr>
      <vt:lpstr>ობ.ხ. 2.0</vt:lpstr>
      <vt:lpstr>x.2-1</vt:lpstr>
      <vt:lpstr>'x.2-1'!Заголовки_для_печати</vt:lpstr>
      <vt:lpstr>GB!Область_печати</vt:lpstr>
      <vt:lpstr>TV!Область_печати</vt:lpstr>
      <vt:lpstr>'x.2-1'!Область_печати</vt:lpstr>
      <vt:lpstr>'ობ.ხ. 2.0'!Область_печати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2020-06-10T11:51:55Z</dcterms:modified>
</cp:coreProperties>
</file>