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ra.ichkitidze\Desktop\36 ბაზალეთის სკოლა\სატენდერო დოკუმენტაცია\საპროექტო სახარჯთაღრიცხვო დოკუმენტაცია\"/>
    </mc:Choice>
  </mc:AlternateContent>
  <bookViews>
    <workbookView xWindow="0" yWindow="0" windowWidth="28800" windowHeight="12300"/>
  </bookViews>
  <sheets>
    <sheet name="დანართი N1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 s="1"/>
  <c r="G19" i="1"/>
  <c r="G20" i="1"/>
  <c r="G21" i="1"/>
  <c r="G22" i="1"/>
  <c r="G23" i="1"/>
  <c r="G24" i="1"/>
  <c r="G25" i="1"/>
  <c r="G26" i="1"/>
  <c r="G27" i="1"/>
  <c r="G28" i="1" s="1"/>
  <c r="G29" i="1" s="1"/>
  <c r="G30" i="1" l="1"/>
  <c r="G31" i="1"/>
  <c r="G15" i="1"/>
  <c r="G16" i="1" l="1"/>
  <c r="G17" i="1"/>
  <c r="G32" i="1"/>
  <c r="G33" i="1" s="1"/>
  <c r="G34" i="1" s="1"/>
  <c r="G35" i="1" l="1"/>
  <c r="G36" i="1" s="1"/>
</calcChain>
</file>

<file path=xl/sharedStrings.xml><?xml version="1.0" encoding="utf-8"?>
<sst xmlns="http://schemas.openxmlformats.org/spreadsheetml/2006/main" count="61" uniqueCount="41">
  <si>
    <t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</si>
  <si>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ჯამი</t>
  </si>
  <si>
    <t>ჯამი 1+2 თავის</t>
  </si>
  <si>
    <t>100მ</t>
  </si>
  <si>
    <r>
      <t>მოეწყოს სპილენძისძარღვიანი ელ. სადენი 2x2.5მმ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, 2x1.5მმ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და 3x4მმ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შელესვის ქვეშ გამანაწილებელი კოლოფით</t>
    </r>
  </si>
  <si>
    <r>
      <t>მოეწყოს სპილენძისძარღვიანი დ/ძაბვის ორმაგიზოლაციანი კაბელი 3x6მმ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არსებული ელ. კარადიდან ცეცხლგამძლე გოფრირებულ d=26მმ მილში გატარებით სართულების განათების ფარებამდე</t>
    </r>
  </si>
  <si>
    <t>100ც</t>
  </si>
  <si>
    <t>მოეწყოს ორპოლუსიანი საშტეფსელო როზეტები ერთი დამამიწებელი კონტაქტით 220ვ</t>
  </si>
  <si>
    <t>მოეწყოს დახურული გაყვანილობის ერთპოლუსიანი და ორპოლუსიანი ჩამრთველ-ამომრთველი 220ვ</t>
  </si>
  <si>
    <t>ც</t>
  </si>
  <si>
    <t>მოეწყოს დამცავი ბადიანი LED პროჟექტორები 50w სპორტულ დარბაზში</t>
  </si>
  <si>
    <t>მოეწყოს კედლის ბრა ვარვარნათურიანი</t>
  </si>
  <si>
    <t>მოეწყოს ჭერის ვარვარნათურიანი სანათი</t>
  </si>
  <si>
    <t>განათების ფარის მონტაჟი ჯგუფურ ავტომატებზე შემყვანზე 63A/2 -2 ცალი სახაზო 16A/2 -4ც, 25A/2 -3ც</t>
  </si>
  <si>
    <t>თავი 2. შიგა ელ. სამონტაჟო სამუშაოები</t>
  </si>
  <si>
    <t>ჯამი 1 თავის</t>
  </si>
  <si>
    <t>ტ.</t>
  </si>
  <si>
    <r>
      <t>სამშენებლო ნარჩენების ტრანსპორტირება 15კმ მანძილზე 1.53მ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x1.40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</si>
  <si>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</si>
  <si>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სამშენებლო ნარჩენების დატვირთვა ავტოთვითმცლელზე ხელით</t>
  </si>
  <si>
    <r>
      <t>შენობის დასუფთავება სამშენებლო ნარჩენებისაგან გარეთ გატანით 1.53მ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x1.40</t>
    </r>
  </si>
  <si>
    <r>
      <t>100მ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</si>
  <si>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ნაღარების დამუშავება ფითხით და შეღებვა წალემუსიის საღებავით არსებულ ფერთან მისადაგებით</t>
  </si>
  <si>
    <t>შეილესოს ნაღარები თაბაშირით</t>
  </si>
  <si>
    <t>მოეწყოს კედლებზე და ჭერზე ნაღარები სიგანით 5სმ განათებისა და საშტეფსელო ქსელის დასამონტაჟებლად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</si>
  <si>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</si>
  <si>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ელექტრო ქსელის სრული დემონტაჟი</t>
  </si>
  <si>
    <t>თავი 1. სამშენებლო სამუშაოები</t>
  </si>
  <si>
    <t>ერთ. ფასი</t>
  </si>
  <si>
    <t>რაოდენობა</t>
  </si>
  <si>
    <t>განზომილება</t>
  </si>
  <si>
    <t>სამუშაოების რესურსების დასახელება</t>
  </si>
  <si>
    <t>№</t>
  </si>
  <si>
    <t>ს. ბაზალეთის საჯარო სკოლის განათების ქსელის რეაბილიტაცია</t>
  </si>
  <si>
    <t>დანართი N1-5</t>
  </si>
  <si>
    <t>ერთ. ზღვრული ფასი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</si>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</sst>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C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2" xfId="0" applyFont="1" applyFill="1" applyBorder="1"/>
    <xf numFmtId="0" fontId="0" fillId="0" borderId="3" xfId="0" applyBorder="1"/>
    <xf numFmtId="0" fontId="0" fillId="0" borderId="1" xfId="0" applyBorder="1"/>
    <xf numFmtId="0" fontId="0" fillId="0" borderId="2" xfId="0" applyFill="1" applyBorder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23825" cy="28575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23825" cy="28575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23825" cy="28575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23825" cy="28575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9718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9718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23825" cy="28575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9718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9718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23825" cy="28575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23825" cy="28575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23825" cy="28575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35814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9600" y="7239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J25" sqref="J25"/>
    </sheetView>
  </sheetViews>
  <sheetFormatPr defaultRowHeight="15" x14ac:dyDescent="0.25"/>
  <cols>
    <col min="1" max="1" width="4.7109375" customWidth="1"/>
    <col min="2" max="2" width="45" customWidth="1"/>
    <col min="5" max="5" width="10.85546875" customWidth="1"/>
  </cols>
  <sheetData>
    <row r="1" spans="1:7" x14ac:dyDescent="0.25">
      <c r="A1" s="21" t="s">
        <v>33</v>
      </c>
      <c r="B1" s="21"/>
      <c r="C1" s="21"/>
      <c r="D1" s="21"/>
      <c r="E1" s="21"/>
      <c r="F1" s="21" t="s">
        <v>34</v>
      </c>
      <c r="G1" s="21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55.5" x14ac:dyDescent="0.25">
      <c r="A3" s="22" t="s">
        <v>32</v>
      </c>
      <c r="B3" s="23" t="s">
        <v>31</v>
      </c>
      <c r="C3" s="24" t="s">
        <v>30</v>
      </c>
      <c r="D3" s="25" t="s">
        <v>29</v>
      </c>
      <c r="E3" s="25" t="s">
        <v>35</v>
      </c>
      <c r="F3" s="25" t="s">
        <v>28</v>
      </c>
      <c r="G3" s="25" t="s">
        <v>1</v>
      </c>
    </row>
    <row r="4" spans="1:7" x14ac:dyDescent="0.25">
      <c r="A4" s="1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</row>
    <row r="5" spans="1:7" x14ac:dyDescent="0.25">
      <c r="A5" s="14"/>
      <c r="B5" s="10" t="s">
        <v>27</v>
      </c>
      <c r="C5" s="4"/>
      <c r="D5" s="4"/>
      <c r="E5" s="4"/>
      <c r="F5" s="4"/>
      <c r="G5" s="4"/>
    </row>
    <row r="6" spans="1:7" ht="17.25" x14ac:dyDescent="0.25">
      <c r="A6" s="11">
        <v>1</v>
      </c>
      <c r="B6" s="4" t="s">
        <v>26</v>
      </c>
      <c r="C6" s="11" t="s">
        <v>25</v>
      </c>
      <c r="D6" s="4">
        <v>951.55</v>
      </c>
      <c r="E6" s="10">
        <v>0.23</v>
      </c>
      <c r="F6" s="4">
        <v>0</v>
      </c>
      <c r="G6" s="9">
        <f t="shared" ref="G6:G12" si="0">F6*D6</f>
        <v>0</v>
      </c>
    </row>
    <row r="7" spans="1:7" ht="45" x14ac:dyDescent="0.25">
      <c r="A7" s="11">
        <v>2</v>
      </c>
      <c r="B7" s="12" t="s">
        <v>24</v>
      </c>
      <c r="C7" s="11" t="s">
        <v>3</v>
      </c>
      <c r="D7" s="9">
        <v>10.17</v>
      </c>
      <c r="E7" s="10">
        <v>144.6</v>
      </c>
      <c r="F7" s="9">
        <v>0</v>
      </c>
      <c r="G7" s="9">
        <f t="shared" si="0"/>
        <v>0</v>
      </c>
    </row>
    <row r="8" spans="1:7" ht="17.25" x14ac:dyDescent="0.25">
      <c r="A8" s="11">
        <v>3</v>
      </c>
      <c r="B8" s="4" t="s">
        <v>23</v>
      </c>
      <c r="C8" s="11" t="s">
        <v>21</v>
      </c>
      <c r="D8" s="9">
        <v>0.50849999999999995</v>
      </c>
      <c r="E8" s="10">
        <v>719.17</v>
      </c>
      <c r="F8" s="9">
        <v>0</v>
      </c>
      <c r="G8" s="9">
        <f t="shared" si="0"/>
        <v>0</v>
      </c>
    </row>
    <row r="9" spans="1:7" ht="45" x14ac:dyDescent="0.25">
      <c r="A9" s="11">
        <v>4</v>
      </c>
      <c r="B9" s="12" t="s">
        <v>22</v>
      </c>
      <c r="C9" s="11" t="s">
        <v>21</v>
      </c>
      <c r="D9" s="9">
        <v>0.50849999999999995</v>
      </c>
      <c r="E9" s="10">
        <v>539.42899999999997</v>
      </c>
      <c r="F9" s="9">
        <v>0</v>
      </c>
      <c r="G9" s="9">
        <f t="shared" si="0"/>
        <v>0</v>
      </c>
    </row>
    <row r="10" spans="1:7" ht="32.25" x14ac:dyDescent="0.25">
      <c r="A10" s="11">
        <v>5</v>
      </c>
      <c r="B10" s="12" t="s">
        <v>20</v>
      </c>
      <c r="C10" s="11" t="s">
        <v>16</v>
      </c>
      <c r="D10" s="9">
        <v>2.14</v>
      </c>
      <c r="E10" s="10">
        <v>11.098000000000001</v>
      </c>
      <c r="F10" s="9">
        <v>0</v>
      </c>
      <c r="G10" s="9">
        <f t="shared" si="0"/>
        <v>0</v>
      </c>
    </row>
    <row r="11" spans="1:7" ht="30" x14ac:dyDescent="0.25">
      <c r="A11" s="11">
        <v>6</v>
      </c>
      <c r="B11" s="12" t="s">
        <v>19</v>
      </c>
      <c r="C11" s="11" t="s">
        <v>18</v>
      </c>
      <c r="D11" s="9">
        <v>1.53</v>
      </c>
      <c r="E11" s="10">
        <v>5.2220000000000004</v>
      </c>
      <c r="F11" s="9">
        <v>0</v>
      </c>
      <c r="G11" s="9">
        <f t="shared" si="0"/>
        <v>0</v>
      </c>
    </row>
    <row r="12" spans="1:7" ht="32.25" x14ac:dyDescent="0.25">
      <c r="A12" s="11">
        <v>7</v>
      </c>
      <c r="B12" s="12" t="s">
        <v>17</v>
      </c>
      <c r="C12" s="11" t="s">
        <v>16</v>
      </c>
      <c r="D12" s="9">
        <v>2.14</v>
      </c>
      <c r="E12" s="10">
        <v>6.44</v>
      </c>
      <c r="F12" s="9">
        <v>0</v>
      </c>
      <c r="G12" s="9">
        <f t="shared" si="0"/>
        <v>0</v>
      </c>
    </row>
    <row r="13" spans="1:7" x14ac:dyDescent="0.25">
      <c r="A13" s="17"/>
      <c r="B13" s="1" t="s">
        <v>1</v>
      </c>
      <c r="C13" s="1"/>
      <c r="D13" s="1"/>
      <c r="E13" s="10"/>
      <c r="F13" s="1"/>
      <c r="G13" s="1">
        <f>SUM(G6:G12)</f>
        <v>0</v>
      </c>
    </row>
    <row r="14" spans="1:7" x14ac:dyDescent="0.25">
      <c r="A14" s="16"/>
      <c r="B14" s="4" t="s">
        <v>36</v>
      </c>
      <c r="C14" s="11" t="s">
        <v>40</v>
      </c>
      <c r="D14" s="4"/>
      <c r="E14" s="10"/>
      <c r="F14" s="4"/>
      <c r="G14" s="4">
        <f>G13*10%</f>
        <v>0</v>
      </c>
    </row>
    <row r="15" spans="1:7" x14ac:dyDescent="0.25">
      <c r="A15" s="16"/>
      <c r="B15" s="1" t="s">
        <v>1</v>
      </c>
      <c r="C15" s="10"/>
      <c r="D15" s="1"/>
      <c r="E15" s="10"/>
      <c r="F15" s="1"/>
      <c r="G15" s="1">
        <f>G13+G14</f>
        <v>0</v>
      </c>
    </row>
    <row r="16" spans="1:7" x14ac:dyDescent="0.25">
      <c r="A16" s="16"/>
      <c r="B16" s="4" t="s">
        <v>37</v>
      </c>
      <c r="C16" s="11" t="s">
        <v>40</v>
      </c>
      <c r="D16" s="4"/>
      <c r="E16" s="10"/>
      <c r="F16" s="4"/>
      <c r="G16" s="4">
        <f>G15*8%</f>
        <v>0</v>
      </c>
    </row>
    <row r="17" spans="1:7" x14ac:dyDescent="0.25">
      <c r="A17" s="15"/>
      <c r="B17" s="1" t="s">
        <v>15</v>
      </c>
      <c r="C17" s="1"/>
      <c r="D17" s="1"/>
      <c r="E17" s="10"/>
      <c r="F17" s="1"/>
      <c r="G17" s="1">
        <f>G15+G16</f>
        <v>0</v>
      </c>
    </row>
    <row r="18" spans="1:7" x14ac:dyDescent="0.25">
      <c r="A18" s="14"/>
      <c r="B18" s="10" t="s">
        <v>14</v>
      </c>
      <c r="C18" s="4"/>
      <c r="D18" s="4"/>
      <c r="E18" s="10"/>
      <c r="F18" s="4"/>
      <c r="G18" s="4"/>
    </row>
    <row r="19" spans="1:7" ht="45" x14ac:dyDescent="0.25">
      <c r="A19" s="11">
        <v>1</v>
      </c>
      <c r="B19" s="13" t="s">
        <v>13</v>
      </c>
      <c r="C19" s="11" t="s">
        <v>6</v>
      </c>
      <c r="D19" s="9">
        <v>0.02</v>
      </c>
      <c r="E19" s="10">
        <v>17780.5</v>
      </c>
      <c r="F19" s="9">
        <v>0</v>
      </c>
      <c r="G19" s="9">
        <f t="shared" ref="G19:G26" si="1">F19*D19</f>
        <v>0</v>
      </c>
    </row>
    <row r="20" spans="1:7" x14ac:dyDescent="0.25">
      <c r="A20" s="11">
        <v>2</v>
      </c>
      <c r="B20" s="4" t="s">
        <v>12</v>
      </c>
      <c r="C20" s="11" t="s">
        <v>9</v>
      </c>
      <c r="D20" s="9">
        <v>78</v>
      </c>
      <c r="E20" s="10">
        <v>28.732800000000001</v>
      </c>
      <c r="F20" s="9">
        <v>0</v>
      </c>
      <c r="G20" s="9">
        <f t="shared" si="1"/>
        <v>0</v>
      </c>
    </row>
    <row r="21" spans="1:7" x14ac:dyDescent="0.25">
      <c r="A21" s="11">
        <v>3</v>
      </c>
      <c r="B21" s="4" t="s">
        <v>11</v>
      </c>
      <c r="C21" s="11" t="s">
        <v>6</v>
      </c>
      <c r="D21" s="9">
        <v>0.04</v>
      </c>
      <c r="E21" s="10">
        <v>2067.75</v>
      </c>
      <c r="F21" s="9">
        <v>0</v>
      </c>
      <c r="G21" s="9">
        <f t="shared" si="1"/>
        <v>0</v>
      </c>
    </row>
    <row r="22" spans="1:7" ht="30" x14ac:dyDescent="0.25">
      <c r="A22" s="11">
        <v>4</v>
      </c>
      <c r="B22" s="12" t="s">
        <v>10</v>
      </c>
      <c r="C22" s="11" t="s">
        <v>9</v>
      </c>
      <c r="D22" s="9">
        <v>8</v>
      </c>
      <c r="E22" s="10">
        <v>68.489000000000004</v>
      </c>
      <c r="F22" s="9">
        <v>0</v>
      </c>
      <c r="G22" s="9">
        <f t="shared" si="1"/>
        <v>0</v>
      </c>
    </row>
    <row r="23" spans="1:7" ht="45" x14ac:dyDescent="0.25">
      <c r="A23" s="11">
        <v>5</v>
      </c>
      <c r="B23" s="12" t="s">
        <v>8</v>
      </c>
      <c r="C23" s="11" t="s">
        <v>6</v>
      </c>
      <c r="D23" s="9">
        <v>0.33</v>
      </c>
      <c r="E23" s="10">
        <v>623.697</v>
      </c>
      <c r="F23" s="9">
        <v>0</v>
      </c>
      <c r="G23" s="9">
        <f t="shared" si="1"/>
        <v>0</v>
      </c>
    </row>
    <row r="24" spans="1:7" ht="45" x14ac:dyDescent="0.25">
      <c r="A24" s="11">
        <v>6</v>
      </c>
      <c r="B24" s="12" t="s">
        <v>7</v>
      </c>
      <c r="C24" s="11" t="s">
        <v>6</v>
      </c>
      <c r="D24" s="9">
        <v>0.45</v>
      </c>
      <c r="E24" s="10">
        <v>1012.69</v>
      </c>
      <c r="F24" s="9">
        <v>0</v>
      </c>
      <c r="G24" s="9">
        <f t="shared" si="1"/>
        <v>0</v>
      </c>
    </row>
    <row r="25" spans="1:7" ht="77.25" x14ac:dyDescent="0.25">
      <c r="A25" s="11">
        <v>7</v>
      </c>
      <c r="B25" s="12" t="s">
        <v>5</v>
      </c>
      <c r="C25" s="11" t="s">
        <v>3</v>
      </c>
      <c r="D25" s="9">
        <v>0.31</v>
      </c>
      <c r="E25" s="10">
        <v>647.58000000000004</v>
      </c>
      <c r="F25" s="9">
        <v>0</v>
      </c>
      <c r="G25" s="9">
        <f t="shared" si="1"/>
        <v>0</v>
      </c>
    </row>
    <row r="26" spans="1:7" ht="47.25" x14ac:dyDescent="0.25">
      <c r="A26" s="11">
        <v>8</v>
      </c>
      <c r="B26" s="12" t="s">
        <v>4</v>
      </c>
      <c r="C26" s="11" t="s">
        <v>3</v>
      </c>
      <c r="D26" s="9">
        <v>0.62</v>
      </c>
      <c r="E26" s="10">
        <v>3541.34</v>
      </c>
      <c r="F26" s="9">
        <v>0</v>
      </c>
      <c r="G26" s="9">
        <f t="shared" si="1"/>
        <v>0</v>
      </c>
    </row>
    <row r="27" spans="1:7" x14ac:dyDescent="0.25">
      <c r="A27" s="6"/>
      <c r="B27" s="7" t="s">
        <v>1</v>
      </c>
      <c r="C27" s="1"/>
      <c r="D27" s="1"/>
      <c r="E27" s="1"/>
      <c r="F27" s="1"/>
      <c r="G27" s="1">
        <f>SUM(G19:G26)</f>
        <v>0</v>
      </c>
    </row>
    <row r="28" spans="1:7" x14ac:dyDescent="0.25">
      <c r="A28" s="6"/>
      <c r="B28" s="8" t="s">
        <v>36</v>
      </c>
      <c r="C28" s="11" t="s">
        <v>40</v>
      </c>
      <c r="D28" s="4"/>
      <c r="E28" s="4"/>
      <c r="F28" s="4"/>
      <c r="G28" s="4">
        <f>G27*12%</f>
        <v>0</v>
      </c>
    </row>
    <row r="29" spans="1:7" x14ac:dyDescent="0.25">
      <c r="A29" s="6"/>
      <c r="B29" s="7" t="s">
        <v>1</v>
      </c>
      <c r="C29" s="10"/>
      <c r="D29" s="1"/>
      <c r="E29" s="1"/>
      <c r="F29" s="1"/>
      <c r="G29" s="1">
        <f>G28+G27</f>
        <v>0</v>
      </c>
    </row>
    <row r="30" spans="1:7" x14ac:dyDescent="0.25">
      <c r="A30" s="6"/>
      <c r="B30" s="5" t="s">
        <v>37</v>
      </c>
      <c r="C30" s="11" t="s">
        <v>40</v>
      </c>
      <c r="D30" s="4"/>
      <c r="E30" s="4"/>
      <c r="F30" s="4"/>
      <c r="G30" s="4">
        <f>G29*8%</f>
        <v>0</v>
      </c>
    </row>
    <row r="31" spans="1:7" x14ac:dyDescent="0.25">
      <c r="A31" s="6"/>
      <c r="B31" s="2" t="s">
        <v>1</v>
      </c>
      <c r="C31" s="1"/>
      <c r="D31" s="1"/>
      <c r="E31" s="1"/>
      <c r="F31" s="1"/>
      <c r="G31" s="1">
        <f>G29+G30</f>
        <v>0</v>
      </c>
    </row>
    <row r="32" spans="1:7" x14ac:dyDescent="0.25">
      <c r="A32" s="6"/>
      <c r="B32" s="5" t="s">
        <v>2</v>
      </c>
      <c r="C32" s="4"/>
      <c r="D32" s="4"/>
      <c r="E32" s="4"/>
      <c r="F32" s="4"/>
      <c r="G32" s="4">
        <f>G31+G17</f>
        <v>0</v>
      </c>
    </row>
    <row r="33" spans="1:7" x14ac:dyDescent="0.25">
      <c r="A33" s="6"/>
      <c r="B33" s="5" t="s">
        <v>38</v>
      </c>
      <c r="C33" s="26">
        <v>0.05</v>
      </c>
      <c r="D33" s="4"/>
      <c r="E33" s="4"/>
      <c r="F33" s="4"/>
      <c r="G33" s="4">
        <f>G32*5%</f>
        <v>0</v>
      </c>
    </row>
    <row r="34" spans="1:7" x14ac:dyDescent="0.25">
      <c r="A34" s="6"/>
      <c r="B34" s="2" t="s">
        <v>1</v>
      </c>
      <c r="C34" s="10"/>
      <c r="D34" s="1"/>
      <c r="E34" s="1"/>
      <c r="F34" s="1"/>
      <c r="G34" s="1">
        <f>G33+G32</f>
        <v>0</v>
      </c>
    </row>
    <row r="35" spans="1:7" x14ac:dyDescent="0.25">
      <c r="A35" s="3"/>
      <c r="B35" s="5" t="s">
        <v>39</v>
      </c>
      <c r="C35" s="26">
        <v>0.18</v>
      </c>
      <c r="D35" s="4"/>
      <c r="E35" s="4"/>
      <c r="F35" s="4"/>
      <c r="G35" s="4">
        <f>G34*18%</f>
        <v>0</v>
      </c>
    </row>
    <row r="36" spans="1:7" x14ac:dyDescent="0.25">
      <c r="A36" s="3"/>
      <c r="B36" s="2" t="s">
        <v>1</v>
      </c>
      <c r="C36" s="1"/>
      <c r="D36" s="1"/>
      <c r="E36" s="1"/>
      <c r="F36" s="1"/>
      <c r="G36" s="1">
        <f>G34+G35</f>
        <v>0</v>
      </c>
    </row>
    <row r="37" spans="1:7" x14ac:dyDescent="0.25">
      <c r="A37" s="19" t="s">
        <v>0</v>
      </c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20"/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x14ac:dyDescent="0.25">
      <c r="A45" s="20"/>
      <c r="B45" s="20"/>
      <c r="C45" s="20"/>
      <c r="D45" s="20"/>
      <c r="E45" s="20"/>
      <c r="F45" s="20"/>
      <c r="G45" s="20"/>
    </row>
    <row r="46" spans="1:7" x14ac:dyDescent="0.25">
      <c r="A46" s="20"/>
      <c r="B46" s="20"/>
      <c r="C46" s="20"/>
      <c r="D46" s="20"/>
      <c r="E46" s="20"/>
      <c r="F46" s="20"/>
      <c r="G46" s="20"/>
    </row>
    <row r="47" spans="1:7" x14ac:dyDescent="0.25">
      <c r="A47" s="20"/>
      <c r="B47" s="20"/>
      <c r="C47" s="20"/>
      <c r="D47" s="20"/>
      <c r="E47" s="20"/>
      <c r="F47" s="20"/>
      <c r="G47" s="20"/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</sheetData>
  <mergeCells count="3">
    <mergeCell ref="A37:G49"/>
    <mergeCell ref="F1:G2"/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Ichkitidze</dc:creator>
  <cp:lastModifiedBy>Zura Ichkitidze</cp:lastModifiedBy>
  <dcterms:created xsi:type="dcterms:W3CDTF">2020-05-15T13:18:04Z</dcterms:created>
  <dcterms:modified xsi:type="dcterms:W3CDTF">2020-05-15T13:39:07Z</dcterms:modified>
</cp:coreProperties>
</file>