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55" windowHeight="12360" tabRatio="791" activeTab="0"/>
  </bookViews>
  <sheets>
    <sheet name="ლოკ" sheetId="1" r:id="rId1"/>
  </sheets>
  <definedNames/>
  <calcPr fullCalcOnLoad="1"/>
</workbook>
</file>

<file path=xl/sharedStrings.xml><?xml version="1.0" encoding="utf-8"?>
<sst xmlns="http://schemas.openxmlformats.org/spreadsheetml/2006/main" count="146" uniqueCount="90">
  <si>
    <t>lari</t>
  </si>
  <si>
    <t xml:space="preserve">   xelfasi</t>
  </si>
  <si>
    <t xml:space="preserve">     masala</t>
  </si>
  <si>
    <t>jami</t>
  </si>
  <si>
    <t>#</t>
  </si>
  <si>
    <t>sul</t>
  </si>
  <si>
    <t>1'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</si>
  <si>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</si>
  <si>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</si>
  <si>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</si>
  <si>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</si>
  <si>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</si>
  <si>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</si>
  <si>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</si>
  <si>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</si>
  <si>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</si>
  <si>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</si>
  <si>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</si>
  <si>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>kac/sT</t>
  </si>
  <si>
    <t xml:space="preserve">zednadebi xarjebi  </t>
  </si>
  <si>
    <t xml:space="preserve">gegmiuri mogeba </t>
  </si>
  <si>
    <t>ganzomileba</t>
  </si>
  <si>
    <t>samuSaos dasaxeleba</t>
  </si>
  <si>
    <t>normatiuli
resursi</t>
  </si>
  <si>
    <t>samSeneblo
meqanizmebi</t>
  </si>
  <si>
    <t>erTeul.</t>
  </si>
  <si>
    <t xml:space="preserve"> erT.
Ffasi</t>
  </si>
  <si>
    <t>erT.
Ffasi</t>
  </si>
  <si>
    <t>SromiTi resursebi</t>
  </si>
  <si>
    <r>
      <t xml:space="preserve"> m</t>
    </r>
    <r>
      <rPr>
        <b/>
        <sz val="10"/>
        <rFont val="Arial"/>
        <family val="2"/>
      </rPr>
      <t>³</t>
    </r>
  </si>
  <si>
    <r>
      <t xml:space="preserve"> m</t>
    </r>
    <r>
      <rPr>
        <sz val="10"/>
        <rFont val="Arial"/>
        <family val="2"/>
      </rPr>
      <t>³</t>
    </r>
  </si>
  <si>
    <r>
      <t>m</t>
    </r>
    <r>
      <rPr>
        <b/>
        <vertAlign val="superscript"/>
        <sz val="10"/>
        <rFont val="AcadNusx"/>
        <family val="0"/>
      </rPr>
      <t>3</t>
    </r>
  </si>
  <si>
    <t xml:space="preserve">jami </t>
  </si>
  <si>
    <t>manqanebi</t>
  </si>
  <si>
    <t>sxva masalebi</t>
  </si>
  <si>
    <t>t</t>
  </si>
  <si>
    <t>m3</t>
  </si>
  <si>
    <t>RorRi 20-22 mm-de</t>
  </si>
  <si>
    <t>m/sT</t>
  </si>
  <si>
    <t>1000m3</t>
  </si>
  <si>
    <t xml:space="preserve">eqskavatori CamCis tevadobiT 0,25m3
pnevmosvlaze </t>
  </si>
  <si>
    <t>grZ/m</t>
  </si>
  <si>
    <t>avto amwe pnevmo svlaze</t>
  </si>
  <si>
    <t>qviSa cementis xsnari</t>
  </si>
  <si>
    <t>RorRi transportireba 6-km manZilidan</t>
  </si>
  <si>
    <t>anakrebi rk/betonis saniaRvre Raris montaJi kveTiT: 0,45X0,5m</t>
  </si>
  <si>
    <t>anakrebi rk/betonis saniaRvre Rari 0,45X0,5m</t>
  </si>
  <si>
    <t>rk/betonis milebis transportireba 
116-120 km-manZilidan</t>
  </si>
  <si>
    <t>gruntis transportireba 
3- km -manZilze</t>
  </si>
  <si>
    <t>q. walenjixiSi, wereTlis quCaze, Tengiz rogavas saxlis mimdebared, liTonis cxaurisa da rk/betonis anakrebi saniaRvre
Raris mowyoba</t>
  </si>
  <si>
    <t>saniaRvre arxze alag-alag arsebuli  defeqturi rk/betonis kedlis demontaJi</t>
  </si>
  <si>
    <t>arsebuli saniaRvre arxis amowmenda eqskavatoriT CamCis tevadobiT 0,25m3 gruntis avtoTviTmclelze datvirTviTa da gataniT  anakrebi rk/betonis saniaRvre Raris mosawyobad zomiT 81X0,8X0,4=</t>
  </si>
  <si>
    <t>bruntis mosworeba TandebiTi samuSaoebi eskevatoris muSaobis Semdeg</t>
  </si>
  <si>
    <t>rk/betonis anakrebi saniaRvre Raris qveS sayrdeni safuZvlis mowyoba saproeqto niSnulebze mosworeba 20-22 mm fraqciis RorRis nareviT saSualo sisqiT 8 sm-de zomiT:  81X0,8X0,08=</t>
  </si>
  <si>
    <t>rk/betonis anakrebi saniaRvre Raris gverdulebis orive mxareze moewyos 20-22 mm fraqciis RorRis narevi zomiT:  81X0,6X0,12X2=</t>
  </si>
  <si>
    <t xml:space="preserve">SromiTi danaxarji </t>
  </si>
  <si>
    <t>sxvadasxva manqanebi</t>
  </si>
  <si>
    <t>sxvadasxva masalebi</t>
  </si>
  <si>
    <r>
      <t xml:space="preserve">betoni </t>
    </r>
    <r>
      <rPr>
        <sz val="10"/>
        <rFont val="Arial"/>
        <family val="2"/>
      </rPr>
      <t>B</t>
    </r>
    <r>
      <rPr>
        <sz val="10"/>
        <rFont val="AcadNusx"/>
        <family val="0"/>
      </rPr>
      <t>-25</t>
    </r>
  </si>
  <si>
    <t xml:space="preserve">armatura a-1II kl d-12 mm </t>
  </si>
  <si>
    <t>grZ.m</t>
  </si>
  <si>
    <t>proeqt.</t>
  </si>
  <si>
    <t>rk/betonis arxze liTonis gisosis mowyoba</t>
  </si>
  <si>
    <t>tona</t>
  </si>
  <si>
    <t>eleqtrodi d-4 mm</t>
  </si>
  <si>
    <t>kg</t>
  </si>
  <si>
    <t>proeqtiT</t>
  </si>
  <si>
    <t xml:space="preserve">liTonis saWreli diski (balgarkis) </t>
  </si>
  <si>
    <t>c</t>
  </si>
  <si>
    <t>g/m</t>
  </si>
  <si>
    <t xml:space="preserve">kuTxovana 50X50X4mm </t>
  </si>
  <si>
    <t>კუბ.მ</t>
  </si>
  <si>
    <t>შრომითი რესურსები</t>
  </si>
  <si>
    <t>კ/სთ</t>
  </si>
  <si>
    <t>გზის ხრეშოვანი გრუნტის გაჭრა ხელით ლითონის ცხაურის რკ/ბეტონის წყალსაწრეტი არხის მოსაწყობად ზომით 0,8*0,6*8,3=</t>
  </si>
  <si>
    <r>
      <rPr>
        <b/>
        <sz val="11"/>
        <rFont val="AcadNusx"/>
        <family val="0"/>
      </rPr>
      <t>moewyos wyalsawreti rkina/betonis kedeli da fskeri liTonis cxaurisTvis zomiT:
kedeli</t>
    </r>
    <r>
      <rPr>
        <b/>
        <sz val="10"/>
        <rFont val="AcadNusx"/>
        <family val="0"/>
      </rPr>
      <t xml:space="preserve"> 8,3X0,5X0,18X2=1,494m3
fskeri 8,3X0,3X0,08=0,199 m3
</t>
    </r>
  </si>
  <si>
    <t xml:space="preserve">yalibis fari ფიცრის </t>
  </si>
  <si>
    <t>კვ.მ</t>
  </si>
  <si>
    <t xml:space="preserve">armatura a-1II kl d-8 mm </t>
  </si>
  <si>
    <t xml:space="preserve">zolovana 4X4mm 8,3:0,03=277cX0,4=110,8მ </t>
  </si>
  <si>
    <t>arsebuli rk/betonis saniaRvre arxis amowmenda xeliT adgilze dayriTa da Semdgom misi gataniT</t>
  </si>
  <si>
    <t>kbm</t>
  </si>
  <si>
    <t>k/sT</t>
  </si>
  <si>
    <t>gruntis transportireba 3 km-manZilze</t>
  </si>
  <si>
    <t>tn</t>
  </si>
  <si>
    <t>zedmeti gruntisa da samSeneblo nagavis datvirTva xeliT avtoTviTmclelze da gatana nagavsayrelSi</t>
  </si>
  <si>
    <t>satransporto xarji masalidan</t>
  </si>
  <si>
    <t xml:space="preserve">kuTxovana 45X45X4 </t>
  </si>
  <si>
    <t>liTonis cxauri sigrZiT 8,30m</t>
  </si>
  <si>
    <t>ხელმოწერა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</si>
</sst>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Lari&quot;;\-#,##0\ &quot;Lari&quot;"/>
    <numFmt numFmtId="189" formatCode="#,##0\ &quot;Lari&quot;;[Red]\-#,##0\ &quot;Lari&quot;"/>
    <numFmt numFmtId="190" formatCode="#,##0.00\ &quot;Lari&quot;;\-#,##0.00\ &quot;Lari&quot;"/>
    <numFmt numFmtId="191" formatCode="#,##0.00\ &quot;Lari&quot;;[Red]\-#,##0.00\ &quot;Lari&quot;"/>
    <numFmt numFmtId="192" formatCode="_-* #,##0\ &quot;Lari&quot;_-;\-* #,##0\ &quot;Lari&quot;_-;_-* &quot;-&quot;\ &quot;Lari&quot;_-;_-@_-"/>
    <numFmt numFmtId="193" formatCode="_-* #,##0\ _L_a_r_i_-;\-* #,##0\ _L_a_r_i_-;_-* &quot;-&quot;\ _L_a_r_i_-;_-@_-"/>
    <numFmt numFmtId="194" formatCode="_-* #,##0.00\ &quot;Lari&quot;_-;\-* #,##0.00\ &quot;Lari&quot;_-;_-* &quot;-&quot;??\ &quot;Lari&quot;_-;_-@_-"/>
    <numFmt numFmtId="195" formatCode="_-* #,##0.00\ _L_a_r_i_-;\-* #,##0.00\ _L_a_r_i_-;_-* &quot;-&quot;??\ _L_a_r_i_-;_-@_-"/>
    <numFmt numFmtId="196" formatCode="0.00000"/>
    <numFmt numFmtId="197" formatCode="0.0000"/>
    <numFmt numFmtId="198" formatCode="0.000"/>
    <numFmt numFmtId="199" formatCode="0.0"/>
    <numFmt numFmtId="200" formatCode="[$-437]yyyy\ &quot;წლის&quot;\ dd\ mm\,\ dddd"/>
    <numFmt numFmtId="201" formatCode="_-* #,##0.00\ _р_._-;\-* #,##0.00\ _р_._-;_-* &quot;-&quot;??\ _р_._-;_-@_-"/>
    <numFmt numFmtId="202" formatCode="0.0000000"/>
    <numFmt numFmtId="203" formatCode="0.000000"/>
    <numFmt numFmtId="204" formatCode="[$-FC19]d\ mmmm\ yyyy\ &quot;г.&quot;"/>
    <numFmt numFmtId="205" formatCode="_-* #,##0.0\ _р_._-;\-* #,##0.0\ _р_._-;_-* &quot;-&quot;??\ _р_._-;_-@_-"/>
    <numFmt numFmtId="206" formatCode="_-* #,##0\ _р_._-;\-* #,##0\ _р_._-;_-* &quot;-&quot;??\ _р_._-;_-@_-"/>
    <numFmt numFmtId="207" formatCode="#,##0.00;[Red]#,##0.00"/>
    <numFmt numFmtId="208" formatCode="#,##0.000"/>
    <numFmt numFmtId="209" formatCode="#,##0.0000"/>
    <numFmt numFmtId="210" formatCode="#,##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hveuNusx"/>
      <family val="0"/>
    </font>
    <font>
      <b/>
      <sz val="11"/>
      <color indexed="63"/>
      <name val="Calibri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cadNusx"/>
      <family val="0"/>
    </font>
    <font>
      <sz val="10"/>
      <name val="AcadNusx"/>
      <family val="0"/>
    </font>
    <font>
      <b/>
      <sz val="10"/>
      <name val="AcadNusx"/>
      <family val="0"/>
    </font>
    <font>
      <sz val="10"/>
      <name val="Arial Cyr"/>
      <family val="0"/>
    </font>
    <font>
      <b/>
      <sz val="11"/>
      <name val="AcadNusx"/>
      <family val="0"/>
    </font>
    <font>
      <b/>
      <sz val="10"/>
      <name val="Arial"/>
      <family val="2"/>
    </font>
    <font>
      <sz val="11"/>
      <name val="Arial"/>
      <family val="2"/>
    </font>
    <font>
      <b/>
      <vertAlign val="superscript"/>
      <sz val="10"/>
      <name val="AcadNusx"/>
      <family val="0"/>
    </font>
    <font>
      <sz val="10"/>
      <color indexed="10"/>
      <name val="Arial"/>
      <family val="0"/>
    </font>
    <font>
      <sz val="11"/>
      <color indexed="10"/>
      <name val="AcadNusx"/>
      <family val="0"/>
    </font>
    <font>
      <sz val="10"/>
      <name val="Sylfaen"/>
      <family val="1"/>
    </font>
    <font>
      <b/>
      <sz val="10"/>
      <name val="Sylfaen"/>
      <family val="1"/>
    </font>
    <font>
      <b/>
      <sz val="10"/>
      <color indexed="8"/>
      <name val="AcadNusx"/>
      <family val="0"/>
    </font>
    <font>
      <sz val="11"/>
      <color indexed="8"/>
      <name val="AcadNusx"/>
      <family val="0"/>
    </font>
    <font>
      <sz val="10"/>
      <color indexed="8"/>
      <name val="AcadNusx"/>
      <family val="0"/>
    </font>
    <font>
      <b/>
      <sz val="11"/>
      <color indexed="10"/>
      <name val="AcadNusx"/>
      <family val="0"/>
    </font>
    <font>
      <sz val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0"/>
      <color theme="1"/>
      <name val="AcadNusx"/>
      <family val="0"/>
    </font>
    <font>
      <sz val="11"/>
      <color theme="1"/>
      <name val="AcadNusx"/>
      <family val="0"/>
    </font>
    <font>
      <sz val="10"/>
      <color theme="1"/>
      <name val="AcadNusx"/>
      <family val="0"/>
    </font>
    <font>
      <b/>
      <sz val="11"/>
      <color rgb="FFFF0000"/>
      <name val="AcadNusx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4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23" fillId="0" borderId="0" applyFon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88">
    <xf numFmtId="0" fontId="0" fillId="0" borderId="0" xfId="0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center" vertical="center"/>
    </xf>
    <xf numFmtId="0" fontId="20" fillId="0" borderId="0" xfId="406" applyFont="1" applyAlignment="1">
      <alignment horizontal="center"/>
      <protection/>
    </xf>
    <xf numFmtId="0" fontId="20" fillId="0" borderId="0" xfId="406" applyFont="1" applyBorder="1" applyAlignment="1">
      <alignment horizontal="center"/>
      <protection/>
    </xf>
    <xf numFmtId="0" fontId="20" fillId="0" borderId="10" xfId="353" applyFont="1" applyBorder="1" applyAlignment="1">
      <alignment horizontal="center"/>
      <protection/>
    </xf>
    <xf numFmtId="0" fontId="20" fillId="0" borderId="11" xfId="353" applyFont="1" applyBorder="1" applyAlignment="1">
      <alignment horizontal="center"/>
      <protection/>
    </xf>
    <xf numFmtId="0" fontId="20" fillId="0" borderId="12" xfId="353" applyFont="1" applyBorder="1" applyAlignment="1">
      <alignment horizontal="center"/>
      <protection/>
    </xf>
    <xf numFmtId="0" fontId="20" fillId="0" borderId="13" xfId="353" applyFont="1" applyBorder="1" applyAlignment="1">
      <alignment horizontal="center"/>
      <protection/>
    </xf>
    <xf numFmtId="0" fontId="20" fillId="0" borderId="14" xfId="353" applyFont="1" applyBorder="1" applyAlignment="1">
      <alignment horizontal="center"/>
      <protection/>
    </xf>
    <xf numFmtId="0" fontId="24" fillId="0" borderId="11" xfId="406" applyFont="1" applyBorder="1" applyAlignment="1">
      <alignment horizontal="center"/>
      <protection/>
    </xf>
    <xf numFmtId="0" fontId="24" fillId="24" borderId="11" xfId="406" applyFont="1" applyFill="1" applyBorder="1" applyAlignment="1">
      <alignment horizontal="center"/>
      <protection/>
    </xf>
    <xf numFmtId="198" fontId="24" fillId="24" borderId="11" xfId="406" applyNumberFormat="1" applyFont="1" applyFill="1" applyBorder="1" applyAlignment="1">
      <alignment horizontal="center"/>
      <protection/>
    </xf>
    <xf numFmtId="1" fontId="24" fillId="24" borderId="11" xfId="406" applyNumberFormat="1" applyFont="1" applyFill="1" applyBorder="1" applyAlignment="1">
      <alignment horizontal="center"/>
      <protection/>
    </xf>
    <xf numFmtId="0" fontId="24" fillId="0" borderId="11" xfId="406" applyFont="1" applyBorder="1" applyAlignment="1">
      <alignment horizontal="left" vertical="center" wrapText="1"/>
      <protection/>
    </xf>
    <xf numFmtId="198" fontId="24" fillId="0" borderId="11" xfId="406" applyNumberFormat="1" applyFont="1" applyBorder="1" applyAlignment="1">
      <alignment horizontal="center" vertical="center" wrapText="1"/>
      <protection/>
    </xf>
    <xf numFmtId="2" fontId="24" fillId="0" borderId="11" xfId="406" applyNumberFormat="1" applyFont="1" applyBorder="1" applyAlignment="1">
      <alignment horizontal="center" vertical="center" wrapText="1"/>
      <protection/>
    </xf>
    <xf numFmtId="1" fontId="24" fillId="0" borderId="11" xfId="406" applyNumberFormat="1" applyFont="1" applyBorder="1" applyAlignment="1">
      <alignment horizontal="center" vertical="center" wrapText="1"/>
      <protection/>
    </xf>
    <xf numFmtId="0" fontId="20" fillId="0" borderId="0" xfId="406" applyFont="1" applyBorder="1" applyAlignment="1">
      <alignment horizontal="center" vertical="center" wrapText="1"/>
      <protection/>
    </xf>
    <xf numFmtId="0" fontId="24" fillId="0" borderId="11" xfId="406" applyFont="1" applyBorder="1" applyAlignment="1">
      <alignment horizontal="left"/>
      <protection/>
    </xf>
    <xf numFmtId="198" fontId="24" fillId="0" borderId="11" xfId="406" applyNumberFormat="1" applyFont="1" applyBorder="1" applyAlignment="1">
      <alignment horizontal="center"/>
      <protection/>
    </xf>
    <xf numFmtId="197" fontId="24" fillId="0" borderId="11" xfId="406" applyNumberFormat="1" applyFont="1" applyBorder="1" applyAlignment="1">
      <alignment horizontal="center"/>
      <protection/>
    </xf>
    <xf numFmtId="2" fontId="24" fillId="0" borderId="11" xfId="406" applyNumberFormat="1" applyFont="1" applyBorder="1" applyAlignment="1">
      <alignment horizontal="center"/>
      <protection/>
    </xf>
    <xf numFmtId="1" fontId="24" fillId="0" borderId="11" xfId="406" applyNumberFormat="1" applyFont="1" applyBorder="1" applyAlignment="1">
      <alignment horizontal="center"/>
      <protection/>
    </xf>
    <xf numFmtId="9" fontId="24" fillId="0" borderId="11" xfId="406" applyNumberFormat="1" applyFont="1" applyBorder="1" applyAlignment="1">
      <alignment horizontal="center" vertical="center" wrapText="1"/>
      <protection/>
    </xf>
    <xf numFmtId="0" fontId="24" fillId="0" borderId="11" xfId="406" applyFont="1" applyBorder="1" applyAlignment="1">
      <alignment horizontal="center" vertical="center"/>
      <protection/>
    </xf>
    <xf numFmtId="9" fontId="24" fillId="0" borderId="11" xfId="406" applyNumberFormat="1" applyFont="1" applyBorder="1" applyAlignment="1">
      <alignment horizontal="center" vertical="center"/>
      <protection/>
    </xf>
    <xf numFmtId="0" fontId="21" fillId="25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4" fillId="24" borderId="11" xfId="406" applyFont="1" applyFill="1" applyBorder="1" applyAlignment="1">
      <alignment horizontal="left"/>
      <protection/>
    </xf>
    <xf numFmtId="0" fontId="20" fillId="25" borderId="15" xfId="0" applyFont="1" applyFill="1" applyBorder="1" applyAlignment="1">
      <alignment horizontal="left"/>
    </xf>
    <xf numFmtId="2" fontId="21" fillId="25" borderId="11" xfId="0" applyNumberFormat="1" applyFont="1" applyFill="1" applyBorder="1" applyAlignment="1">
      <alignment horizontal="center" vertical="center"/>
    </xf>
    <xf numFmtId="198" fontId="21" fillId="25" borderId="11" xfId="0" applyNumberFormat="1" applyFont="1" applyFill="1" applyBorder="1" applyAlignment="1">
      <alignment horizontal="center" vertical="center"/>
    </xf>
    <xf numFmtId="0" fontId="21" fillId="25" borderId="11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vertical="top" wrapText="1"/>
    </xf>
    <xf numFmtId="2" fontId="22" fillId="0" borderId="11" xfId="403" applyNumberFormat="1" applyFont="1" applyBorder="1" applyAlignment="1" quotePrefix="1">
      <alignment horizontal="center" vertical="top" wrapText="1"/>
      <protection/>
    </xf>
    <xf numFmtId="2" fontId="22" fillId="25" borderId="11" xfId="0" applyNumberFormat="1" applyFont="1" applyFill="1" applyBorder="1" applyAlignment="1">
      <alignment horizontal="center" vertical="center" wrapText="1"/>
    </xf>
    <xf numFmtId="0" fontId="21" fillId="0" borderId="11" xfId="0" applyFont="1" applyBorder="1" applyAlignment="1">
      <alignment/>
    </xf>
    <xf numFmtId="0" fontId="28" fillId="0" borderId="0" xfId="0" applyFont="1" applyAlignment="1">
      <alignment/>
    </xf>
    <xf numFmtId="0" fontId="20" fillId="0" borderId="11" xfId="0" applyFont="1" applyBorder="1" applyAlignment="1">
      <alignment horizontal="center" wrapText="1"/>
    </xf>
    <xf numFmtId="0" fontId="20" fillId="0" borderId="11" xfId="0" applyFont="1" applyBorder="1" applyAlignment="1">
      <alignment wrapText="1"/>
    </xf>
    <xf numFmtId="2" fontId="20" fillId="0" borderId="11" xfId="0" applyNumberFormat="1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2" fontId="40" fillId="0" borderId="11" xfId="0" applyNumberFormat="1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/>
    </xf>
    <xf numFmtId="0" fontId="20" fillId="0" borderId="16" xfId="0" applyFont="1" applyBorder="1" applyAlignment="1">
      <alignment horizontal="center"/>
    </xf>
    <xf numFmtId="0" fontId="24" fillId="0" borderId="16" xfId="0" applyFont="1" applyBorder="1" applyAlignment="1">
      <alignment wrapText="1"/>
    </xf>
    <xf numFmtId="0" fontId="22" fillId="25" borderId="16" xfId="0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2" fontId="24" fillId="0" borderId="16" xfId="0" applyNumberFormat="1" applyFont="1" applyBorder="1" applyAlignment="1">
      <alignment horizontal="center" vertical="center"/>
    </xf>
    <xf numFmtId="2" fontId="20" fillId="0" borderId="16" xfId="0" applyNumberFormat="1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20" fillId="25" borderId="11" xfId="0" applyFont="1" applyFill="1" applyBorder="1" applyAlignment="1">
      <alignment horizontal="left"/>
    </xf>
    <xf numFmtId="199" fontId="21" fillId="0" borderId="11" xfId="0" applyNumberFormat="1" applyFont="1" applyBorder="1" applyAlignment="1">
      <alignment horizontal="center"/>
    </xf>
    <xf numFmtId="0" fontId="20" fillId="0" borderId="11" xfId="406" applyFont="1" applyBorder="1" applyAlignment="1">
      <alignment horizontal="center"/>
      <protection/>
    </xf>
    <xf numFmtId="0" fontId="20" fillId="0" borderId="11" xfId="406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21" fillId="0" borderId="11" xfId="403" applyFont="1" applyFill="1" applyBorder="1" applyAlignment="1" quotePrefix="1">
      <alignment horizontal="center" vertical="top" wrapText="1"/>
      <protection/>
    </xf>
    <xf numFmtId="2" fontId="21" fillId="0" borderId="11" xfId="403" applyNumberFormat="1" applyFont="1" applyBorder="1" applyAlignment="1" quotePrefix="1">
      <alignment horizontal="center" vertical="top" wrapText="1"/>
      <protection/>
    </xf>
    <xf numFmtId="0" fontId="21" fillId="26" borderId="11" xfId="404" applyFont="1" applyFill="1" applyBorder="1" applyAlignment="1">
      <alignment horizontal="center" vertical="center"/>
      <protection/>
    </xf>
    <xf numFmtId="0" fontId="21" fillId="0" borderId="11" xfId="404" applyFont="1" applyBorder="1" applyAlignment="1">
      <alignment horizontal="center" vertical="center"/>
      <protection/>
    </xf>
    <xf numFmtId="2" fontId="21" fillId="0" borderId="11" xfId="404" applyNumberFormat="1" applyFont="1" applyBorder="1" applyAlignment="1">
      <alignment horizontal="center" vertical="center"/>
      <protection/>
    </xf>
    <xf numFmtId="1" fontId="21" fillId="0" borderId="11" xfId="404" applyNumberFormat="1" applyFont="1" applyBorder="1" applyAlignment="1">
      <alignment horizontal="center" vertical="center"/>
      <protection/>
    </xf>
    <xf numFmtId="0" fontId="20" fillId="0" borderId="11" xfId="0" applyFont="1" applyBorder="1" applyAlignment="1">
      <alignment horizontal="left"/>
    </xf>
    <xf numFmtId="0" fontId="23" fillId="0" borderId="0" xfId="0" applyFont="1" applyAlignment="1">
      <alignment/>
    </xf>
    <xf numFmtId="0" fontId="20" fillId="0" borderId="11" xfId="404" applyFont="1" applyBorder="1" applyAlignment="1">
      <alignment horizontal="center"/>
      <protection/>
    </xf>
    <xf numFmtId="0" fontId="24" fillId="0" borderId="11" xfId="404" applyFont="1" applyBorder="1" applyAlignment="1">
      <alignment wrapText="1"/>
      <protection/>
    </xf>
    <xf numFmtId="0" fontId="24" fillId="0" borderId="11" xfId="404" applyFont="1" applyBorder="1" applyAlignment="1">
      <alignment horizontal="center"/>
      <protection/>
    </xf>
    <xf numFmtId="199" fontId="20" fillId="0" borderId="11" xfId="404" applyNumberFormat="1" applyFont="1" applyBorder="1" applyAlignment="1">
      <alignment horizontal="center"/>
      <protection/>
    </xf>
    <xf numFmtId="1" fontId="20" fillId="0" borderId="11" xfId="404" applyNumberFormat="1" applyFont="1" applyBorder="1" applyAlignment="1">
      <alignment horizontal="center"/>
      <protection/>
    </xf>
    <xf numFmtId="0" fontId="20" fillId="0" borderId="11" xfId="404" applyFont="1" applyBorder="1" applyAlignment="1">
      <alignment wrapText="1"/>
      <protection/>
    </xf>
    <xf numFmtId="2" fontId="20" fillId="0" borderId="11" xfId="404" applyNumberFormat="1" applyFont="1" applyBorder="1" applyAlignment="1">
      <alignment horizontal="center"/>
      <protection/>
    </xf>
    <xf numFmtId="0" fontId="21" fillId="26" borderId="11" xfId="404" applyFont="1" applyFill="1" applyBorder="1" applyAlignment="1">
      <alignment horizontal="center"/>
      <protection/>
    </xf>
    <xf numFmtId="0" fontId="22" fillId="26" borderId="11" xfId="404" applyFont="1" applyFill="1" applyBorder="1" applyAlignment="1">
      <alignment wrapText="1"/>
      <protection/>
    </xf>
    <xf numFmtId="0" fontId="22" fillId="0" borderId="11" xfId="404" applyFont="1" applyBorder="1">
      <alignment/>
      <protection/>
    </xf>
    <xf numFmtId="0" fontId="22" fillId="0" borderId="11" xfId="404" applyFont="1" applyBorder="1" applyAlignment="1">
      <alignment horizontal="center"/>
      <protection/>
    </xf>
    <xf numFmtId="0" fontId="21" fillId="0" borderId="11" xfId="404" applyFont="1" applyBorder="1" applyAlignment="1">
      <alignment horizontal="center"/>
      <protection/>
    </xf>
    <xf numFmtId="0" fontId="21" fillId="0" borderId="11" xfId="404" applyFont="1" applyBorder="1">
      <alignment/>
      <protection/>
    </xf>
    <xf numFmtId="0" fontId="21" fillId="26" borderId="11" xfId="404" applyFont="1" applyFill="1" applyBorder="1">
      <alignment/>
      <protection/>
    </xf>
    <xf numFmtId="2" fontId="21" fillId="0" borderId="11" xfId="404" applyNumberFormat="1" applyFont="1" applyBorder="1" applyAlignment="1">
      <alignment horizontal="center"/>
      <protection/>
    </xf>
    <xf numFmtId="1" fontId="21" fillId="0" borderId="11" xfId="404" applyNumberFormat="1" applyFont="1" applyBorder="1" applyAlignment="1">
      <alignment horizontal="center"/>
      <protection/>
    </xf>
    <xf numFmtId="0" fontId="21" fillId="26" borderId="11" xfId="404" applyFont="1" applyFill="1" applyBorder="1" applyAlignment="1">
      <alignment wrapText="1"/>
      <protection/>
    </xf>
    <xf numFmtId="2" fontId="21" fillId="0" borderId="11" xfId="404" applyNumberFormat="1" applyFont="1" applyBorder="1">
      <alignment/>
      <protection/>
    </xf>
    <xf numFmtId="0" fontId="21" fillId="26" borderId="11" xfId="404" applyFont="1" applyFill="1" applyBorder="1" applyAlignment="1">
      <alignment vertical="center" wrapText="1"/>
      <protection/>
    </xf>
    <xf numFmtId="0" fontId="24" fillId="0" borderId="11" xfId="0" applyFont="1" applyFill="1" applyBorder="1" applyAlignment="1" quotePrefix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2" fontId="21" fillId="0" borderId="11" xfId="0" applyNumberFormat="1" applyFont="1" applyBorder="1" applyAlignment="1">
      <alignment horizontal="center" vertical="center"/>
    </xf>
    <xf numFmtId="0" fontId="21" fillId="0" borderId="11" xfId="352" applyFont="1" applyBorder="1" applyAlignment="1">
      <alignment horizontal="center" vertical="center"/>
      <protection/>
    </xf>
    <xf numFmtId="1" fontId="21" fillId="0" borderId="11" xfId="0" applyNumberFormat="1" applyFont="1" applyBorder="1" applyAlignment="1">
      <alignment horizontal="center" vertical="center"/>
    </xf>
    <xf numFmtId="198" fontId="22" fillId="0" borderId="11" xfId="0" applyNumberFormat="1" applyFont="1" applyBorder="1" applyAlignment="1">
      <alignment horizontal="center" vertical="center"/>
    </xf>
    <xf numFmtId="198" fontId="21" fillId="0" borderId="11" xfId="0" applyNumberFormat="1" applyFont="1" applyBorder="1" applyAlignment="1">
      <alignment horizontal="center" vertical="center"/>
    </xf>
    <xf numFmtId="2" fontId="21" fillId="0" borderId="11" xfId="0" applyNumberFormat="1" applyFont="1" applyFill="1" applyBorder="1" applyAlignment="1">
      <alignment horizontal="center" vertical="center"/>
    </xf>
    <xf numFmtId="199" fontId="21" fillId="0" borderId="11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25" borderId="0" xfId="0" applyFont="1" applyFill="1" applyAlignment="1">
      <alignment horizontal="center" vertical="center"/>
    </xf>
    <xf numFmtId="0" fontId="22" fillId="0" borderId="11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 wrapText="1"/>
    </xf>
    <xf numFmtId="0" fontId="21" fillId="26" borderId="11" xfId="404" applyFont="1" applyFill="1" applyBorder="1" applyAlignment="1">
      <alignment horizontal="left" vertical="center" wrapText="1"/>
      <protection/>
    </xf>
    <xf numFmtId="0" fontId="21" fillId="25" borderId="11" xfId="0" applyFont="1" applyFill="1" applyBorder="1" applyAlignment="1">
      <alignment horizontal="left" vertical="center" wrapText="1"/>
    </xf>
    <xf numFmtId="0" fontId="42" fillId="0" borderId="11" xfId="0" applyFont="1" applyBorder="1" applyAlignment="1">
      <alignment wrapText="1"/>
    </xf>
    <xf numFmtId="0" fontId="22" fillId="25" borderId="11" xfId="0" applyFont="1" applyFill="1" applyBorder="1" applyAlignment="1">
      <alignment horizontal="center" vertical="center"/>
    </xf>
    <xf numFmtId="0" fontId="22" fillId="25" borderId="11" xfId="0" applyFont="1" applyFill="1" applyBorder="1" applyAlignment="1">
      <alignment vertical="center" wrapText="1"/>
    </xf>
    <xf numFmtId="198" fontId="22" fillId="25" borderId="11" xfId="0" applyNumberFormat="1" applyFont="1" applyFill="1" applyBorder="1" applyAlignment="1">
      <alignment horizontal="center" vertical="center"/>
    </xf>
    <xf numFmtId="0" fontId="21" fillId="25" borderId="0" xfId="0" applyFont="1" applyFill="1" applyAlignment="1">
      <alignment/>
    </xf>
    <xf numFmtId="0" fontId="21" fillId="25" borderId="11" xfId="0" applyFont="1" applyFill="1" applyBorder="1" applyAlignment="1">
      <alignment horizontal="center"/>
    </xf>
    <xf numFmtId="0" fontId="21" fillId="25" borderId="11" xfId="0" applyFont="1" applyFill="1" applyBorder="1" applyAlignment="1">
      <alignment vertical="center" wrapText="1"/>
    </xf>
    <xf numFmtId="0" fontId="21" fillId="25" borderId="11" xfId="0" applyNumberFormat="1" applyFont="1" applyFill="1" applyBorder="1" applyAlignment="1">
      <alignment horizontal="center" vertical="center"/>
    </xf>
    <xf numFmtId="199" fontId="21" fillId="25" borderId="11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22" fillId="25" borderId="11" xfId="0" applyFont="1" applyFill="1" applyBorder="1" applyAlignment="1">
      <alignment horizontal="left" vertical="center" wrapText="1"/>
    </xf>
    <xf numFmtId="0" fontId="22" fillId="0" borderId="11" xfId="0" applyFont="1" applyBorder="1" applyAlignment="1">
      <alignment horizontal="center" vertical="center" wrapText="1"/>
    </xf>
    <xf numFmtId="198" fontId="22" fillId="0" borderId="11" xfId="0" applyNumberFormat="1" applyFont="1" applyBorder="1" applyAlignment="1">
      <alignment horizontal="center" vertical="center" wrapText="1"/>
    </xf>
    <xf numFmtId="0" fontId="21" fillId="0" borderId="11" xfId="351" applyFont="1" applyBorder="1" applyAlignment="1">
      <alignment horizontal="center" vertical="center" wrapText="1"/>
      <protection/>
    </xf>
    <xf numFmtId="2" fontId="21" fillId="0" borderId="11" xfId="0" applyNumberFormat="1" applyFont="1" applyBorder="1" applyAlignment="1">
      <alignment horizontal="center" vertical="center" wrapText="1"/>
    </xf>
    <xf numFmtId="199" fontId="21" fillId="0" borderId="11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/>
    </xf>
    <xf numFmtId="0" fontId="21" fillId="0" borderId="11" xfId="0" applyFont="1" applyBorder="1" applyAlignment="1">
      <alignment horizontal="left"/>
    </xf>
    <xf numFmtId="198" fontId="21" fillId="0" borderId="11" xfId="0" applyNumberFormat="1" applyFont="1" applyBorder="1" applyAlignment="1">
      <alignment horizontal="center"/>
    </xf>
    <xf numFmtId="2" fontId="21" fillId="0" borderId="11" xfId="0" applyNumberFormat="1" applyFont="1" applyBorder="1" applyAlignment="1">
      <alignment horizontal="center"/>
    </xf>
    <xf numFmtId="0" fontId="21" fillId="0" borderId="11" xfId="351" applyFont="1" applyBorder="1" applyAlignment="1">
      <alignment horizontal="center"/>
      <protection/>
    </xf>
    <xf numFmtId="1" fontId="21" fillId="0" borderId="11" xfId="0" applyNumberFormat="1" applyFont="1" applyBorder="1" applyAlignment="1">
      <alignment horizontal="center"/>
    </xf>
    <xf numFmtId="0" fontId="20" fillId="0" borderId="0" xfId="351" applyFont="1" applyBorder="1" applyAlignment="1">
      <alignment horizontal="center"/>
      <protection/>
    </xf>
    <xf numFmtId="199" fontId="20" fillId="0" borderId="0" xfId="0" applyNumberFormat="1" applyFont="1" applyBorder="1" applyAlignment="1">
      <alignment horizontal="center"/>
    </xf>
    <xf numFmtId="0" fontId="21" fillId="25" borderId="0" xfId="0" applyFont="1" applyFill="1" applyBorder="1" applyAlignment="1">
      <alignment/>
    </xf>
    <xf numFmtId="0" fontId="20" fillId="0" borderId="0" xfId="351" applyFont="1" applyBorder="1" applyAlignment="1">
      <alignment horizontal="center" vertical="center" wrapText="1"/>
      <protection/>
    </xf>
    <xf numFmtId="2" fontId="20" fillId="0" borderId="0" xfId="0" applyNumberFormat="1" applyFont="1" applyBorder="1" applyAlignment="1">
      <alignment horizontal="center" vertical="center" wrapText="1"/>
    </xf>
    <xf numFmtId="2" fontId="20" fillId="0" borderId="0" xfId="0" applyNumberFormat="1" applyFont="1" applyBorder="1" applyAlignment="1">
      <alignment horizontal="center"/>
    </xf>
    <xf numFmtId="0" fontId="30" fillId="0" borderId="0" xfId="0" applyFont="1" applyAlignment="1">
      <alignment/>
    </xf>
    <xf numFmtId="0" fontId="30" fillId="0" borderId="11" xfId="0" applyFont="1" applyBorder="1" applyAlignment="1">
      <alignment horizontal="center"/>
    </xf>
    <xf numFmtId="0" fontId="31" fillId="0" borderId="1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left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1" xfId="0" applyNumberFormat="1" applyFont="1" applyBorder="1" applyAlignment="1">
      <alignment horizontal="center" vertical="center" wrapText="1"/>
    </xf>
    <xf numFmtId="0" fontId="30" fillId="0" borderId="17" xfId="0" applyFont="1" applyBorder="1" applyAlignment="1">
      <alignment horizontal="left"/>
    </xf>
    <xf numFmtId="0" fontId="30" fillId="0" borderId="0" xfId="0" applyFont="1" applyBorder="1" applyAlignment="1">
      <alignment horizontal="center"/>
    </xf>
    <xf numFmtId="198" fontId="31" fillId="0" borderId="11" xfId="0" applyNumberFormat="1" applyFont="1" applyBorder="1" applyAlignment="1">
      <alignment horizontal="center" vertical="center" wrapText="1"/>
    </xf>
    <xf numFmtId="199" fontId="30" fillId="0" borderId="11" xfId="0" applyNumberFormat="1" applyFont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/>
    </xf>
    <xf numFmtId="0" fontId="22" fillId="0" borderId="11" xfId="0" applyFont="1" applyFill="1" applyBorder="1" applyAlignment="1">
      <alignment vertical="center" wrapText="1"/>
    </xf>
    <xf numFmtId="0" fontId="22" fillId="0" borderId="11" xfId="320" applyNumberFormat="1" applyFont="1" applyFill="1" applyBorder="1" applyAlignment="1">
      <alignment horizontal="center" vertical="center" wrapText="1"/>
      <protection/>
    </xf>
    <xf numFmtId="0" fontId="21" fillId="0" borderId="11" xfId="320" applyNumberFormat="1" applyFont="1" applyFill="1" applyBorder="1" applyAlignment="1">
      <alignment horizontal="center" vertical="center" wrapText="1"/>
      <protection/>
    </xf>
    <xf numFmtId="0" fontId="22" fillId="25" borderId="11" xfId="0" applyNumberFormat="1" applyFont="1" applyFill="1" applyBorder="1" applyAlignment="1">
      <alignment horizontal="center" vertical="center" wrapText="1"/>
    </xf>
    <xf numFmtId="2" fontId="21" fillId="0" borderId="11" xfId="355" applyNumberFormat="1" applyFont="1" applyFill="1" applyBorder="1" applyAlignment="1">
      <alignment horizontal="center" vertical="center" wrapText="1"/>
      <protection/>
    </xf>
    <xf numFmtId="2" fontId="21" fillId="0" borderId="11" xfId="0" applyNumberFormat="1" applyFont="1" applyFill="1" applyBorder="1" applyAlignment="1">
      <alignment horizontal="center" vertical="center" wrapText="1"/>
    </xf>
    <xf numFmtId="2" fontId="21" fillId="0" borderId="11" xfId="354" applyNumberFormat="1" applyFont="1" applyFill="1" applyBorder="1" applyAlignment="1">
      <alignment horizontal="center" vertical="center" wrapText="1"/>
      <protection/>
    </xf>
    <xf numFmtId="0" fontId="37" fillId="0" borderId="0" xfId="0" applyFont="1" applyFill="1" applyAlignment="1">
      <alignment/>
    </xf>
    <xf numFmtId="0" fontId="21" fillId="0" borderId="11" xfId="0" applyFont="1" applyFill="1" applyBorder="1" applyAlignment="1">
      <alignment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vertical="top" wrapText="1"/>
    </xf>
    <xf numFmtId="49" fontId="21" fillId="0" borderId="11" xfId="320" applyNumberFormat="1" applyFont="1" applyFill="1" applyBorder="1" applyAlignment="1">
      <alignment horizontal="center" vertical="center" wrapText="1"/>
      <protection/>
    </xf>
    <xf numFmtId="49" fontId="21" fillId="0" borderId="11" xfId="338" applyNumberFormat="1" applyFont="1" applyFill="1" applyBorder="1" applyAlignment="1">
      <alignment vertical="center" wrapText="1"/>
      <protection/>
    </xf>
    <xf numFmtId="0" fontId="21" fillId="25" borderId="11" xfId="320" applyNumberFormat="1" applyFont="1" applyFill="1" applyBorder="1" applyAlignment="1">
      <alignment horizontal="center" vertical="center" wrapText="1"/>
      <protection/>
    </xf>
    <xf numFmtId="2" fontId="20" fillId="0" borderId="11" xfId="355" applyNumberFormat="1" applyFont="1" applyFill="1" applyBorder="1" applyAlignment="1">
      <alignment horizontal="center" vertical="center" wrapText="1"/>
      <protection/>
    </xf>
    <xf numFmtId="2" fontId="20" fillId="0" borderId="11" xfId="0" applyNumberFormat="1" applyFont="1" applyFill="1" applyBorder="1" applyAlignment="1">
      <alignment horizontal="center" vertical="center" wrapText="1"/>
    </xf>
    <xf numFmtId="2" fontId="20" fillId="0" borderId="11" xfId="354" applyNumberFormat="1" applyFont="1" applyFill="1" applyBorder="1" applyAlignment="1">
      <alignment horizontal="center" vertical="center" wrapText="1"/>
      <protection/>
    </xf>
    <xf numFmtId="199" fontId="24" fillId="0" borderId="11" xfId="406" applyNumberFormat="1" applyFont="1" applyBorder="1" applyAlignment="1">
      <alignment horizontal="center" vertical="center" wrapText="1"/>
      <protection/>
    </xf>
    <xf numFmtId="0" fontId="24" fillId="0" borderId="0" xfId="406" applyFont="1" applyAlignment="1">
      <alignment horizontal="center" wrapText="1"/>
      <protection/>
    </xf>
    <xf numFmtId="0" fontId="24" fillId="0" borderId="0" xfId="406" applyFont="1" applyAlignment="1">
      <alignment horizontal="center"/>
      <protection/>
    </xf>
    <xf numFmtId="0" fontId="20" fillId="0" borderId="15" xfId="353" applyFont="1" applyBorder="1" applyAlignment="1">
      <alignment horizontal="center" vertical="center"/>
      <protection/>
    </xf>
    <xf numFmtId="0" fontId="20" fillId="0" borderId="17" xfId="353" applyFont="1" applyBorder="1" applyAlignment="1">
      <alignment horizontal="center" vertical="center"/>
      <protection/>
    </xf>
    <xf numFmtId="0" fontId="20" fillId="0" borderId="16" xfId="353" applyFont="1" applyBorder="1" applyAlignment="1">
      <alignment horizontal="center" vertical="center"/>
      <protection/>
    </xf>
    <xf numFmtId="0" fontId="26" fillId="0" borderId="17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0" fillId="0" borderId="15" xfId="353" applyFont="1" applyBorder="1" applyAlignment="1">
      <alignment horizontal="center" textRotation="90"/>
      <protection/>
    </xf>
    <xf numFmtId="0" fontId="26" fillId="0" borderId="17" xfId="0" applyFont="1" applyBorder="1" applyAlignment="1">
      <alignment/>
    </xf>
    <xf numFmtId="0" fontId="26" fillId="0" borderId="16" xfId="0" applyFont="1" applyBorder="1" applyAlignment="1">
      <alignment/>
    </xf>
    <xf numFmtId="0" fontId="20" fillId="0" borderId="14" xfId="353" applyFont="1" applyBorder="1" applyAlignment="1">
      <alignment horizontal="center" vertical="center" wrapText="1"/>
      <protection/>
    </xf>
    <xf numFmtId="0" fontId="20" fillId="0" borderId="18" xfId="353" applyFont="1" applyBorder="1" applyAlignment="1">
      <alignment horizontal="center" vertical="center"/>
      <protection/>
    </xf>
    <xf numFmtId="0" fontId="20" fillId="0" borderId="19" xfId="353" applyFont="1" applyBorder="1" applyAlignment="1">
      <alignment horizontal="center" vertical="center"/>
      <protection/>
    </xf>
    <xf numFmtId="0" fontId="20" fillId="0" borderId="20" xfId="353" applyFont="1" applyBorder="1" applyAlignment="1">
      <alignment horizontal="center" vertical="center"/>
      <protection/>
    </xf>
    <xf numFmtId="0" fontId="20" fillId="0" borderId="14" xfId="353" applyFont="1" applyBorder="1" applyAlignment="1">
      <alignment vertical="center"/>
      <protection/>
    </xf>
    <xf numFmtId="0" fontId="20" fillId="0" borderId="18" xfId="353" applyFont="1" applyBorder="1" applyAlignment="1">
      <alignment vertical="center"/>
      <protection/>
    </xf>
    <xf numFmtId="0" fontId="20" fillId="0" borderId="19" xfId="353" applyFont="1" applyBorder="1" applyAlignment="1">
      <alignment vertical="center"/>
      <protection/>
    </xf>
    <xf numFmtId="0" fontId="20" fillId="0" borderId="20" xfId="353" applyFont="1" applyBorder="1" applyAlignment="1">
      <alignment vertical="center"/>
      <protection/>
    </xf>
    <xf numFmtId="0" fontId="20" fillId="0" borderId="15" xfId="353" applyFont="1" applyBorder="1" applyAlignment="1">
      <alignment horizontal="center" vertical="center" wrapText="1"/>
      <protection/>
    </xf>
    <xf numFmtId="0" fontId="20" fillId="0" borderId="15" xfId="353" applyFont="1" applyBorder="1" applyAlignment="1">
      <alignment horizontal="center" vertical="center" textRotation="90"/>
      <protection/>
    </xf>
    <xf numFmtId="0" fontId="20" fillId="0" borderId="17" xfId="353" applyFont="1" applyBorder="1" applyAlignment="1">
      <alignment horizontal="center" vertical="center" textRotation="90"/>
      <protection/>
    </xf>
    <xf numFmtId="0" fontId="20" fillId="0" borderId="16" xfId="353" applyFont="1" applyBorder="1" applyAlignment="1">
      <alignment horizontal="center" vertical="center" textRotation="90"/>
      <protection/>
    </xf>
  </cellXfs>
  <cellStyles count="393">
    <cellStyle name="Normal" xfId="0"/>
    <cellStyle name="20% - Accent1" xfId="15"/>
    <cellStyle name="20% - Accent1 2" xfId="16"/>
    <cellStyle name="20% - Accent1 3" xfId="17"/>
    <cellStyle name="20% - Accent1 4" xfId="18"/>
    <cellStyle name="20% - Accent1 4 2" xfId="19"/>
    <cellStyle name="20% - Accent1 5" xfId="20"/>
    <cellStyle name="20% - Accent1 6" xfId="21"/>
    <cellStyle name="20% - Accent1 7" xfId="22"/>
    <cellStyle name="20% - Accent2" xfId="23"/>
    <cellStyle name="20% - Accent2 2" xfId="24"/>
    <cellStyle name="20% - Accent2 3" xfId="25"/>
    <cellStyle name="20% - Accent2 4" xfId="26"/>
    <cellStyle name="20% - Accent2 4 2" xfId="27"/>
    <cellStyle name="20% - Accent2 5" xfId="28"/>
    <cellStyle name="20% - Accent2 6" xfId="29"/>
    <cellStyle name="20% - Accent2 7" xfId="30"/>
    <cellStyle name="20% - Accent3" xfId="31"/>
    <cellStyle name="20% - Accent3 2" xfId="32"/>
    <cellStyle name="20% - Accent3 3" xfId="33"/>
    <cellStyle name="20% - Accent3 4" xfId="34"/>
    <cellStyle name="20% - Accent3 4 2" xfId="35"/>
    <cellStyle name="20% - Accent3 5" xfId="36"/>
    <cellStyle name="20% - Accent3 6" xfId="37"/>
    <cellStyle name="20% - Accent3 7" xfId="38"/>
    <cellStyle name="20% - Accent4" xfId="39"/>
    <cellStyle name="20% - Accent4 2" xfId="40"/>
    <cellStyle name="20% - Accent4 3" xfId="41"/>
    <cellStyle name="20% - Accent4 4" xfId="42"/>
    <cellStyle name="20% - Accent4 4 2" xfId="43"/>
    <cellStyle name="20% - Accent4 5" xfId="44"/>
    <cellStyle name="20% - Accent4 6" xfId="45"/>
    <cellStyle name="20% - Accent4 7" xfId="46"/>
    <cellStyle name="20% - Accent5" xfId="47"/>
    <cellStyle name="20% - Accent5 2" xfId="48"/>
    <cellStyle name="20% - Accent5 3" xfId="49"/>
    <cellStyle name="20% - Accent5 4" xfId="50"/>
    <cellStyle name="20% - Accent5 4 2" xfId="51"/>
    <cellStyle name="20% - Accent5 5" xfId="52"/>
    <cellStyle name="20% - Accent5 6" xfId="53"/>
    <cellStyle name="20% - Accent5 7" xfId="54"/>
    <cellStyle name="20% - Accent6" xfId="55"/>
    <cellStyle name="20% - Accent6 2" xfId="56"/>
    <cellStyle name="20% - Accent6 3" xfId="57"/>
    <cellStyle name="20% - Accent6 4" xfId="58"/>
    <cellStyle name="20% - Accent6 4 2" xfId="59"/>
    <cellStyle name="20% - Accent6 5" xfId="60"/>
    <cellStyle name="20% - Accent6 6" xfId="61"/>
    <cellStyle name="20% - Accent6 7" xfId="62"/>
    <cellStyle name="40% - Accent1" xfId="63"/>
    <cellStyle name="40% - Accent1 2" xfId="64"/>
    <cellStyle name="40% - Accent1 3" xfId="65"/>
    <cellStyle name="40% - Accent1 4" xfId="66"/>
    <cellStyle name="40% - Accent1 4 2" xfId="67"/>
    <cellStyle name="40% - Accent1 5" xfId="68"/>
    <cellStyle name="40% - Accent1 6" xfId="69"/>
    <cellStyle name="40% - Accent1 7" xfId="70"/>
    <cellStyle name="40% - Accent2" xfId="71"/>
    <cellStyle name="40% - Accent2 2" xfId="72"/>
    <cellStyle name="40% - Accent2 3" xfId="73"/>
    <cellStyle name="40% - Accent2 4" xfId="74"/>
    <cellStyle name="40% - Accent2 4 2" xfId="75"/>
    <cellStyle name="40% - Accent2 5" xfId="76"/>
    <cellStyle name="40% - Accent2 6" xfId="77"/>
    <cellStyle name="40% - Accent2 7" xfId="78"/>
    <cellStyle name="40% - Accent3" xfId="79"/>
    <cellStyle name="40% - Accent3 2" xfId="80"/>
    <cellStyle name="40% - Accent3 3" xfId="81"/>
    <cellStyle name="40% - Accent3 4" xfId="82"/>
    <cellStyle name="40% - Accent3 4 2" xfId="83"/>
    <cellStyle name="40% - Accent3 5" xfId="84"/>
    <cellStyle name="40% - Accent3 6" xfId="85"/>
    <cellStyle name="40% - Accent3 7" xfId="86"/>
    <cellStyle name="40% - Accent4" xfId="87"/>
    <cellStyle name="40% - Accent4 2" xfId="88"/>
    <cellStyle name="40% - Accent4 3" xfId="89"/>
    <cellStyle name="40% - Accent4 4" xfId="90"/>
    <cellStyle name="40% - Accent4 4 2" xfId="91"/>
    <cellStyle name="40% - Accent4 5" xfId="92"/>
    <cellStyle name="40% - Accent4 6" xfId="93"/>
    <cellStyle name="40% - Accent4 7" xfId="94"/>
    <cellStyle name="40% - Accent5" xfId="95"/>
    <cellStyle name="40% - Accent5 2" xfId="96"/>
    <cellStyle name="40% - Accent5 3" xfId="97"/>
    <cellStyle name="40% - Accent5 4" xfId="98"/>
    <cellStyle name="40% - Accent5 4 2" xfId="99"/>
    <cellStyle name="40% - Accent5 5" xfId="100"/>
    <cellStyle name="40% - Accent5 6" xfId="101"/>
    <cellStyle name="40% - Accent5 7" xfId="102"/>
    <cellStyle name="40% - Accent6" xfId="103"/>
    <cellStyle name="40% - Accent6 2" xfId="104"/>
    <cellStyle name="40% - Accent6 3" xfId="105"/>
    <cellStyle name="40% - Accent6 4" xfId="106"/>
    <cellStyle name="40% - Accent6 4 2" xfId="107"/>
    <cellStyle name="40% - Accent6 5" xfId="108"/>
    <cellStyle name="40% - Accent6 6" xfId="109"/>
    <cellStyle name="40% - Accent6 7" xfId="110"/>
    <cellStyle name="60% - Accent1" xfId="111"/>
    <cellStyle name="60% - Accent1 2" xfId="112"/>
    <cellStyle name="60% - Accent1 3" xfId="113"/>
    <cellStyle name="60% - Accent1 4" xfId="114"/>
    <cellStyle name="60% - Accent1 4 2" xfId="115"/>
    <cellStyle name="60% - Accent1 5" xfId="116"/>
    <cellStyle name="60% - Accent1 6" xfId="117"/>
    <cellStyle name="60% - Accent1 7" xfId="118"/>
    <cellStyle name="60% - Accent2" xfId="119"/>
    <cellStyle name="60% - Accent2 2" xfId="120"/>
    <cellStyle name="60% - Accent2 3" xfId="121"/>
    <cellStyle name="60% - Accent2 4" xfId="122"/>
    <cellStyle name="60% - Accent2 4 2" xfId="123"/>
    <cellStyle name="60% - Accent2 5" xfId="124"/>
    <cellStyle name="60% - Accent2 6" xfId="125"/>
    <cellStyle name="60% - Accent2 7" xfId="126"/>
    <cellStyle name="60% - Accent3" xfId="127"/>
    <cellStyle name="60% - Accent3 2" xfId="128"/>
    <cellStyle name="60% - Accent3 3" xfId="129"/>
    <cellStyle name="60% - Accent3 4" xfId="130"/>
    <cellStyle name="60% - Accent3 4 2" xfId="131"/>
    <cellStyle name="60% - Accent3 5" xfId="132"/>
    <cellStyle name="60% - Accent3 6" xfId="133"/>
    <cellStyle name="60% - Accent3 7" xfId="134"/>
    <cellStyle name="60% - Accent4" xfId="135"/>
    <cellStyle name="60% - Accent4 2" xfId="136"/>
    <cellStyle name="60% - Accent4 3" xfId="137"/>
    <cellStyle name="60% - Accent4 4" xfId="138"/>
    <cellStyle name="60% - Accent4 4 2" xfId="139"/>
    <cellStyle name="60% - Accent4 5" xfId="140"/>
    <cellStyle name="60% - Accent4 6" xfId="141"/>
    <cellStyle name="60% - Accent4 7" xfId="142"/>
    <cellStyle name="60% - Accent5" xfId="143"/>
    <cellStyle name="60% - Accent5 2" xfId="144"/>
    <cellStyle name="60% - Accent5 3" xfId="145"/>
    <cellStyle name="60% - Accent5 4" xfId="146"/>
    <cellStyle name="60% - Accent5 4 2" xfId="147"/>
    <cellStyle name="60% - Accent5 5" xfId="148"/>
    <cellStyle name="60% - Accent5 6" xfId="149"/>
    <cellStyle name="60% - Accent5 7" xfId="150"/>
    <cellStyle name="60% - Accent6" xfId="151"/>
    <cellStyle name="60% - Accent6 2" xfId="152"/>
    <cellStyle name="60% - Accent6 3" xfId="153"/>
    <cellStyle name="60% - Accent6 4" xfId="154"/>
    <cellStyle name="60% - Accent6 4 2" xfId="155"/>
    <cellStyle name="60% - Accent6 5" xfId="156"/>
    <cellStyle name="60% - Accent6 6" xfId="157"/>
    <cellStyle name="60% - Accent6 7" xfId="158"/>
    <cellStyle name="Accent1" xfId="159"/>
    <cellStyle name="Accent1 2" xfId="160"/>
    <cellStyle name="Accent1 3" xfId="161"/>
    <cellStyle name="Accent1 4" xfId="162"/>
    <cellStyle name="Accent1 4 2" xfId="163"/>
    <cellStyle name="Accent1 5" xfId="164"/>
    <cellStyle name="Accent1 6" xfId="165"/>
    <cellStyle name="Accent1 7" xfId="166"/>
    <cellStyle name="Accent2" xfId="167"/>
    <cellStyle name="Accent2 2" xfId="168"/>
    <cellStyle name="Accent2 3" xfId="169"/>
    <cellStyle name="Accent2 4" xfId="170"/>
    <cellStyle name="Accent2 4 2" xfId="171"/>
    <cellStyle name="Accent2 5" xfId="172"/>
    <cellStyle name="Accent2 6" xfId="173"/>
    <cellStyle name="Accent2 7" xfId="174"/>
    <cellStyle name="Accent3" xfId="175"/>
    <cellStyle name="Accent3 2" xfId="176"/>
    <cellStyle name="Accent3 3" xfId="177"/>
    <cellStyle name="Accent3 4" xfId="178"/>
    <cellStyle name="Accent3 4 2" xfId="179"/>
    <cellStyle name="Accent3 5" xfId="180"/>
    <cellStyle name="Accent3 6" xfId="181"/>
    <cellStyle name="Accent3 7" xfId="182"/>
    <cellStyle name="Accent4" xfId="183"/>
    <cellStyle name="Accent4 2" xfId="184"/>
    <cellStyle name="Accent4 3" xfId="185"/>
    <cellStyle name="Accent4 4" xfId="186"/>
    <cellStyle name="Accent4 4 2" xfId="187"/>
    <cellStyle name="Accent4 5" xfId="188"/>
    <cellStyle name="Accent4 6" xfId="189"/>
    <cellStyle name="Accent4 7" xfId="190"/>
    <cellStyle name="Accent5" xfId="191"/>
    <cellStyle name="Accent5 2" xfId="192"/>
    <cellStyle name="Accent5 3" xfId="193"/>
    <cellStyle name="Accent5 4" xfId="194"/>
    <cellStyle name="Accent5 4 2" xfId="195"/>
    <cellStyle name="Accent5 5" xfId="196"/>
    <cellStyle name="Accent5 6" xfId="197"/>
    <cellStyle name="Accent5 7" xfId="198"/>
    <cellStyle name="Accent6" xfId="199"/>
    <cellStyle name="Accent6 2" xfId="200"/>
    <cellStyle name="Accent6 3" xfId="201"/>
    <cellStyle name="Accent6 4" xfId="202"/>
    <cellStyle name="Accent6 4 2" xfId="203"/>
    <cellStyle name="Accent6 5" xfId="204"/>
    <cellStyle name="Accent6 6" xfId="205"/>
    <cellStyle name="Accent6 7" xfId="206"/>
    <cellStyle name="Bad" xfId="207"/>
    <cellStyle name="Bad 2" xfId="208"/>
    <cellStyle name="Bad 3" xfId="209"/>
    <cellStyle name="Bad 4" xfId="210"/>
    <cellStyle name="Bad 4 2" xfId="211"/>
    <cellStyle name="Bad 5" xfId="212"/>
    <cellStyle name="Bad 6" xfId="213"/>
    <cellStyle name="Bad 7" xfId="214"/>
    <cellStyle name="Calculation" xfId="215"/>
    <cellStyle name="Calculation 2" xfId="216"/>
    <cellStyle name="Calculation 3" xfId="217"/>
    <cellStyle name="Calculation 4" xfId="218"/>
    <cellStyle name="Calculation 4 2" xfId="219"/>
    <cellStyle name="Calculation 4_Copy of SANTEQNIKA" xfId="220"/>
    <cellStyle name="Calculation 5" xfId="221"/>
    <cellStyle name="Calculation 6" xfId="222"/>
    <cellStyle name="Calculation 7" xfId="223"/>
    <cellStyle name="Check Cell" xfId="224"/>
    <cellStyle name="Check Cell 2" xfId="225"/>
    <cellStyle name="Check Cell 3" xfId="226"/>
    <cellStyle name="Check Cell 4" xfId="227"/>
    <cellStyle name="Check Cell 4 2" xfId="228"/>
    <cellStyle name="Check Cell 4_Copy of SANTEQNIKA" xfId="229"/>
    <cellStyle name="Check Cell 5" xfId="230"/>
    <cellStyle name="Check Cell 6" xfId="231"/>
    <cellStyle name="Check Cell 7" xfId="232"/>
    <cellStyle name="Comma" xfId="233"/>
    <cellStyle name="Comma [0]" xfId="234"/>
    <cellStyle name="Comma 2" xfId="235"/>
    <cellStyle name="Comma 3" xfId="236"/>
    <cellStyle name="Currency" xfId="237"/>
    <cellStyle name="Currency [0]" xfId="238"/>
    <cellStyle name="Explanatory Text" xfId="239"/>
    <cellStyle name="Explanatory Text 2" xfId="240"/>
    <cellStyle name="Explanatory Text 3" xfId="241"/>
    <cellStyle name="Explanatory Text 4" xfId="242"/>
    <cellStyle name="Explanatory Text 4 2" xfId="243"/>
    <cellStyle name="Explanatory Text 5" xfId="244"/>
    <cellStyle name="Explanatory Text 6" xfId="245"/>
    <cellStyle name="Explanatory Text 7" xfId="246"/>
    <cellStyle name="Good" xfId="247"/>
    <cellStyle name="Good 2" xfId="248"/>
    <cellStyle name="Good 3" xfId="249"/>
    <cellStyle name="Good 4" xfId="250"/>
    <cellStyle name="Good 4 2" xfId="251"/>
    <cellStyle name="Good 5" xfId="252"/>
    <cellStyle name="Good 6" xfId="253"/>
    <cellStyle name="Good 7" xfId="254"/>
    <cellStyle name="Heading 1" xfId="255"/>
    <cellStyle name="Heading 1 2" xfId="256"/>
    <cellStyle name="Heading 1 3" xfId="257"/>
    <cellStyle name="Heading 1 4" xfId="258"/>
    <cellStyle name="Heading 1 4 2" xfId="259"/>
    <cellStyle name="Heading 1 4_Copy of SANTEQNIKA" xfId="260"/>
    <cellStyle name="Heading 1 5" xfId="261"/>
    <cellStyle name="Heading 1 6" xfId="262"/>
    <cellStyle name="Heading 1 7" xfId="263"/>
    <cellStyle name="Heading 2" xfId="264"/>
    <cellStyle name="Heading 2 2" xfId="265"/>
    <cellStyle name="Heading 2 3" xfId="266"/>
    <cellStyle name="Heading 2 4" xfId="267"/>
    <cellStyle name="Heading 2 4 2" xfId="268"/>
    <cellStyle name="Heading 2 4_Copy of SANTEQNIKA" xfId="269"/>
    <cellStyle name="Heading 2 5" xfId="270"/>
    <cellStyle name="Heading 2 6" xfId="271"/>
    <cellStyle name="Heading 2 7" xfId="272"/>
    <cellStyle name="Heading 3" xfId="273"/>
    <cellStyle name="Heading 3 2" xfId="274"/>
    <cellStyle name="Heading 3 3" xfId="275"/>
    <cellStyle name="Heading 3 4" xfId="276"/>
    <cellStyle name="Heading 3 4 2" xfId="277"/>
    <cellStyle name="Heading 3 4_Copy of SANTEQNIKA" xfId="278"/>
    <cellStyle name="Heading 3 5" xfId="279"/>
    <cellStyle name="Heading 3 6" xfId="280"/>
    <cellStyle name="Heading 3 7" xfId="281"/>
    <cellStyle name="Heading 4" xfId="282"/>
    <cellStyle name="Heading 4 2" xfId="283"/>
    <cellStyle name="Heading 4 3" xfId="284"/>
    <cellStyle name="Heading 4 4" xfId="285"/>
    <cellStyle name="Heading 4 4 2" xfId="286"/>
    <cellStyle name="Heading 4 5" xfId="287"/>
    <cellStyle name="Heading 4 6" xfId="288"/>
    <cellStyle name="Heading 4 7" xfId="289"/>
    <cellStyle name="Input" xfId="290"/>
    <cellStyle name="Input 2" xfId="291"/>
    <cellStyle name="Input 3" xfId="292"/>
    <cellStyle name="Input 4" xfId="293"/>
    <cellStyle name="Input 4 2" xfId="294"/>
    <cellStyle name="Input 4_Copy of SANTEQNIKA" xfId="295"/>
    <cellStyle name="Input 5" xfId="296"/>
    <cellStyle name="Input 6" xfId="297"/>
    <cellStyle name="Input 7" xfId="298"/>
    <cellStyle name="Linked Cell" xfId="299"/>
    <cellStyle name="Linked Cell 2" xfId="300"/>
    <cellStyle name="Linked Cell 3" xfId="301"/>
    <cellStyle name="Linked Cell 4" xfId="302"/>
    <cellStyle name="Linked Cell 4 2" xfId="303"/>
    <cellStyle name="Linked Cell 4_Copy of SANTEQNIKA" xfId="304"/>
    <cellStyle name="Linked Cell 5" xfId="305"/>
    <cellStyle name="Linked Cell 6" xfId="306"/>
    <cellStyle name="Linked Cell 7" xfId="307"/>
    <cellStyle name="Neutral" xfId="308"/>
    <cellStyle name="Neutral 2" xfId="309"/>
    <cellStyle name="Neutral 3" xfId="310"/>
    <cellStyle name="Neutral 4" xfId="311"/>
    <cellStyle name="Neutral 4 2" xfId="312"/>
    <cellStyle name="Neutral 5" xfId="313"/>
    <cellStyle name="Neutral 6" xfId="314"/>
    <cellStyle name="Neutral 7" xfId="315"/>
    <cellStyle name="Normal 10" xfId="316"/>
    <cellStyle name="Normal 11" xfId="317"/>
    <cellStyle name="Normal 12" xfId="318"/>
    <cellStyle name="Normal 13" xfId="319"/>
    <cellStyle name="Normal 13 5 3" xfId="320"/>
    <cellStyle name="Normal 2" xfId="321"/>
    <cellStyle name="Normal 2 2" xfId="322"/>
    <cellStyle name="Normal 2 2 2" xfId="323"/>
    <cellStyle name="Normal 2 2 3" xfId="324"/>
    <cellStyle name="Normal 2 2 4" xfId="325"/>
    <cellStyle name="Normal 2 2 5" xfId="326"/>
    <cellStyle name="Normal 2 2_Copy of SANTEQNIKA" xfId="327"/>
    <cellStyle name="Normal 2 3" xfId="328"/>
    <cellStyle name="Normal 2 4" xfId="329"/>
    <cellStyle name="Normal 2 5" xfId="330"/>
    <cellStyle name="Normal 2 6" xfId="331"/>
    <cellStyle name="Normal 2 7" xfId="332"/>
    <cellStyle name="Normal 2_samseneblo - 2009" xfId="333"/>
    <cellStyle name="Normal 26" xfId="334"/>
    <cellStyle name="Normal 27" xfId="335"/>
    <cellStyle name="Normal 3" xfId="336"/>
    <cellStyle name="Normal 31" xfId="337"/>
    <cellStyle name="Normal 36 2 2 2" xfId="338"/>
    <cellStyle name="Normal 4" xfId="339"/>
    <cellStyle name="Normal 5" xfId="340"/>
    <cellStyle name="Normal 53" xfId="341"/>
    <cellStyle name="Normal 6" xfId="342"/>
    <cellStyle name="Normal 7" xfId="343"/>
    <cellStyle name="Normal 8" xfId="344"/>
    <cellStyle name="Normal 8 2" xfId="345"/>
    <cellStyle name="Normal 8_Copy of SANTEQNIKA" xfId="346"/>
    <cellStyle name="Normal 9" xfId="347"/>
    <cellStyle name="Normal 9 2" xfId="348"/>
    <cellStyle name="Normal 9 2 2" xfId="349"/>
    <cellStyle name="Normal 9_Copy of SANTEQNIKA" xfId="350"/>
    <cellStyle name="Normal_gare wyalsadfenigagarini" xfId="351"/>
    <cellStyle name="Normal_gare wyalsadfenigagarini 2 2" xfId="352"/>
    <cellStyle name="Normal_gare wyalsadfenigagarini_SAN2008=IIkv" xfId="353"/>
    <cellStyle name="Normal_gare wyalsadfenigagarini_SUSTI DENEBI_axalqalaqis skola " xfId="354"/>
    <cellStyle name="Normal_SUSTI DENEBI" xfId="355"/>
    <cellStyle name="Note" xfId="356"/>
    <cellStyle name="Note 2" xfId="357"/>
    <cellStyle name="Note 3" xfId="358"/>
    <cellStyle name="Note 4" xfId="359"/>
    <cellStyle name="Note 4 2" xfId="360"/>
    <cellStyle name="Note 4_Copy of SANTEQNIKA" xfId="361"/>
    <cellStyle name="Note 5" xfId="362"/>
    <cellStyle name="Note 6" xfId="363"/>
    <cellStyle name="Note 7" xfId="364"/>
    <cellStyle name="Output" xfId="365"/>
    <cellStyle name="Output 2" xfId="366"/>
    <cellStyle name="Output 3" xfId="367"/>
    <cellStyle name="Output 4" xfId="368"/>
    <cellStyle name="Output 4 2" xfId="369"/>
    <cellStyle name="Output 4_Copy of SANTEQNIKA" xfId="370"/>
    <cellStyle name="Output 5" xfId="371"/>
    <cellStyle name="Output 6" xfId="372"/>
    <cellStyle name="Output 7" xfId="373"/>
    <cellStyle name="Percent" xfId="374"/>
    <cellStyle name="Percent 2" xfId="375"/>
    <cellStyle name="Style 1" xfId="376"/>
    <cellStyle name="Title" xfId="377"/>
    <cellStyle name="Title 2" xfId="378"/>
    <cellStyle name="Title 3" xfId="379"/>
    <cellStyle name="Title 4" xfId="380"/>
    <cellStyle name="Title 4 2" xfId="381"/>
    <cellStyle name="Title 5" xfId="382"/>
    <cellStyle name="Title 6" xfId="383"/>
    <cellStyle name="Title 7" xfId="384"/>
    <cellStyle name="Total" xfId="385"/>
    <cellStyle name="Total 2" xfId="386"/>
    <cellStyle name="Total 3" xfId="387"/>
    <cellStyle name="Total 4" xfId="388"/>
    <cellStyle name="Total 4 2" xfId="389"/>
    <cellStyle name="Total 4_Copy of SANTEQNIKA" xfId="390"/>
    <cellStyle name="Total 5" xfId="391"/>
    <cellStyle name="Total 6" xfId="392"/>
    <cellStyle name="Total 7" xfId="393"/>
    <cellStyle name="Warning Text" xfId="394"/>
    <cellStyle name="Warning Text 2" xfId="395"/>
    <cellStyle name="Warning Text 3" xfId="396"/>
    <cellStyle name="Warning Text 4" xfId="397"/>
    <cellStyle name="Warning Text 4 2" xfId="398"/>
    <cellStyle name="Warning Text 5" xfId="399"/>
    <cellStyle name="Warning Text 6" xfId="400"/>
    <cellStyle name="Warning Text 7" xfId="401"/>
    <cellStyle name="Денежный 2" xfId="402"/>
    <cellStyle name="Обычный 2" xfId="403"/>
    <cellStyle name="Обычный 4" xfId="404"/>
    <cellStyle name="Обычный 5" xfId="405"/>
    <cellStyle name="Обычный_SAN2008-I" xfId="4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8"/>
  <sheetViews>
    <sheetView tabSelected="1" zoomScale="87" zoomScaleNormal="87" zoomScalePageLayoutView="0" workbookViewId="0" topLeftCell="A41">
      <selection activeCell="Q54" sqref="Q54"/>
    </sheetView>
  </sheetViews>
  <sheetFormatPr defaultColWidth="9.140625" defaultRowHeight="12.75"/>
  <cols>
    <col min="1" max="1" width="2.421875" style="0" customWidth="1"/>
    <col min="2" max="2" width="3.57421875" style="61" customWidth="1"/>
    <col min="3" max="3" width="43.7109375" style="0" customWidth="1"/>
    <col min="4" max="4" width="8.421875" style="0" customWidth="1"/>
    <col min="5" max="5" width="8.140625" style="0" customWidth="1"/>
    <col min="6" max="7" width="8.28125" style="0" customWidth="1"/>
    <col min="8" max="8" width="7.7109375" style="0" customWidth="1"/>
    <col min="9" max="9" width="8.421875" style="0" customWidth="1"/>
    <col min="10" max="10" width="8.140625" style="0" customWidth="1"/>
    <col min="11" max="11" width="8.421875" style="0" customWidth="1"/>
    <col min="12" max="12" width="8.28125" style="0" customWidth="1"/>
    <col min="13" max="13" width="9.00390625" style="0" customWidth="1"/>
    <col min="14" max="16384" width="9.140625" style="30" customWidth="1"/>
  </cols>
  <sheetData>
    <row r="1" spans="1:13" ht="45.75" customHeight="1">
      <c r="A1" s="4"/>
      <c r="B1" s="166" t="s">
        <v>49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</row>
    <row r="2" spans="1:13" ht="19.5" customHeight="1">
      <c r="A2" s="4"/>
      <c r="B2" s="168" t="s">
        <v>4</v>
      </c>
      <c r="C2" s="168" t="s">
        <v>22</v>
      </c>
      <c r="D2" s="173" t="s">
        <v>21</v>
      </c>
      <c r="E2" s="176" t="s">
        <v>23</v>
      </c>
      <c r="F2" s="177"/>
      <c r="G2" s="180" t="s">
        <v>1</v>
      </c>
      <c r="H2" s="181"/>
      <c r="I2" s="180" t="s">
        <v>2</v>
      </c>
      <c r="J2" s="181"/>
      <c r="K2" s="176" t="s">
        <v>24</v>
      </c>
      <c r="L2" s="177"/>
      <c r="M2" s="185" t="s">
        <v>3</v>
      </c>
    </row>
    <row r="3" spans="1:13" ht="16.5" customHeight="1">
      <c r="A3" s="4"/>
      <c r="B3" s="169"/>
      <c r="C3" s="171"/>
      <c r="D3" s="174"/>
      <c r="E3" s="178"/>
      <c r="F3" s="179"/>
      <c r="G3" s="182"/>
      <c r="H3" s="183"/>
      <c r="I3" s="182"/>
      <c r="J3" s="183"/>
      <c r="K3" s="178"/>
      <c r="L3" s="179"/>
      <c r="M3" s="186"/>
    </row>
    <row r="4" spans="1:13" ht="21" customHeight="1">
      <c r="A4" s="4"/>
      <c r="B4" s="169"/>
      <c r="C4" s="171"/>
      <c r="D4" s="174"/>
      <c r="E4" s="168" t="s">
        <v>25</v>
      </c>
      <c r="F4" s="168" t="s">
        <v>5</v>
      </c>
      <c r="G4" s="184" t="s">
        <v>26</v>
      </c>
      <c r="H4" s="168" t="s">
        <v>5</v>
      </c>
      <c r="I4" s="184" t="s">
        <v>27</v>
      </c>
      <c r="J4" s="168" t="s">
        <v>5</v>
      </c>
      <c r="K4" s="184" t="s">
        <v>27</v>
      </c>
      <c r="L4" s="168" t="s">
        <v>5</v>
      </c>
      <c r="M4" s="186"/>
    </row>
    <row r="5" spans="1:13" ht="21" customHeight="1">
      <c r="A5" s="4"/>
      <c r="B5" s="170"/>
      <c r="C5" s="172"/>
      <c r="D5" s="175"/>
      <c r="E5" s="170"/>
      <c r="F5" s="170"/>
      <c r="G5" s="170"/>
      <c r="H5" s="170"/>
      <c r="I5" s="170"/>
      <c r="J5" s="170"/>
      <c r="K5" s="170"/>
      <c r="L5" s="170"/>
      <c r="M5" s="187"/>
    </row>
    <row r="6" spans="1:13" ht="15.75">
      <c r="A6" s="4"/>
      <c r="B6" s="10" t="s">
        <v>6</v>
      </c>
      <c r="C6" s="8" t="s">
        <v>7</v>
      </c>
      <c r="D6" s="6" t="s">
        <v>8</v>
      </c>
      <c r="E6" s="7" t="s">
        <v>9</v>
      </c>
      <c r="F6" s="9" t="s">
        <v>10</v>
      </c>
      <c r="G6" s="8" t="s">
        <v>11</v>
      </c>
      <c r="H6" s="6" t="s">
        <v>12</v>
      </c>
      <c r="I6" s="7" t="s">
        <v>13</v>
      </c>
      <c r="J6" s="8" t="s">
        <v>14</v>
      </c>
      <c r="K6" s="7" t="s">
        <v>15</v>
      </c>
      <c r="L6" s="6" t="s">
        <v>16</v>
      </c>
      <c r="M6" s="7" t="s">
        <v>17</v>
      </c>
    </row>
    <row r="7" spans="2:13" s="69" customFormat="1" ht="42" customHeight="1">
      <c r="B7" s="70">
        <v>1</v>
      </c>
      <c r="C7" s="71" t="s">
        <v>50</v>
      </c>
      <c r="D7" s="72" t="s">
        <v>36</v>
      </c>
      <c r="E7" s="72"/>
      <c r="F7" s="72">
        <v>2</v>
      </c>
      <c r="G7" s="70"/>
      <c r="H7" s="70"/>
      <c r="I7" s="70"/>
      <c r="J7" s="73"/>
      <c r="K7" s="70"/>
      <c r="L7" s="70"/>
      <c r="M7" s="74"/>
    </row>
    <row r="8" spans="2:13" s="69" customFormat="1" ht="16.5" customHeight="1">
      <c r="B8" s="70"/>
      <c r="C8" s="75" t="s">
        <v>28</v>
      </c>
      <c r="D8" s="70" t="s">
        <v>18</v>
      </c>
      <c r="E8" s="70">
        <v>13.2</v>
      </c>
      <c r="F8" s="70">
        <f>E8*F7</f>
        <v>26.4</v>
      </c>
      <c r="G8" s="70"/>
      <c r="H8" s="73"/>
      <c r="I8" s="70"/>
      <c r="J8" s="70"/>
      <c r="K8" s="70"/>
      <c r="L8" s="70"/>
      <c r="M8" s="74"/>
    </row>
    <row r="9" spans="2:13" s="69" customFormat="1" ht="15.75" customHeight="1">
      <c r="B9" s="70"/>
      <c r="C9" s="75" t="s">
        <v>33</v>
      </c>
      <c r="D9" s="70" t="s">
        <v>38</v>
      </c>
      <c r="E9" s="70">
        <v>2.89</v>
      </c>
      <c r="F9" s="76">
        <f>E9*F7</f>
        <v>5.78</v>
      </c>
      <c r="G9" s="70"/>
      <c r="H9" s="70"/>
      <c r="I9" s="70"/>
      <c r="J9" s="70"/>
      <c r="K9" s="70"/>
      <c r="L9" s="73"/>
      <c r="M9" s="74"/>
    </row>
    <row r="10" spans="2:13" ht="98.25" customHeight="1">
      <c r="B10" s="77">
        <v>2</v>
      </c>
      <c r="C10" s="78" t="s">
        <v>51</v>
      </c>
      <c r="D10" s="79" t="s">
        <v>39</v>
      </c>
      <c r="E10" s="80"/>
      <c r="F10" s="80">
        <v>0.026</v>
      </c>
      <c r="G10" s="81"/>
      <c r="H10" s="82"/>
      <c r="I10" s="82"/>
      <c r="J10" s="82"/>
      <c r="K10" s="82"/>
      <c r="L10" s="82"/>
      <c r="M10" s="81"/>
    </row>
    <row r="11" spans="2:13" ht="15.75" customHeight="1">
      <c r="B11" s="83"/>
      <c r="C11" s="68" t="s">
        <v>28</v>
      </c>
      <c r="D11" s="82" t="s">
        <v>18</v>
      </c>
      <c r="E11" s="81">
        <v>37.6</v>
      </c>
      <c r="F11" s="84">
        <f>E11*F10</f>
        <v>0.9776</v>
      </c>
      <c r="G11" s="81"/>
      <c r="H11" s="84"/>
      <c r="I11" s="82"/>
      <c r="J11" s="82"/>
      <c r="K11" s="82"/>
      <c r="L11" s="82"/>
      <c r="M11" s="85"/>
    </row>
    <row r="12" spans="2:13" ht="24.75" customHeight="1">
      <c r="B12" s="83"/>
      <c r="C12" s="86" t="s">
        <v>40</v>
      </c>
      <c r="D12" s="82" t="s">
        <v>38</v>
      </c>
      <c r="E12" s="81">
        <v>107.8</v>
      </c>
      <c r="F12" s="84">
        <f>E12*F10</f>
        <v>2.8028</v>
      </c>
      <c r="G12" s="81"/>
      <c r="H12" s="84"/>
      <c r="I12" s="82"/>
      <c r="J12" s="82"/>
      <c r="K12" s="81"/>
      <c r="L12" s="87"/>
      <c r="M12" s="85"/>
    </row>
    <row r="13" spans="1:13" ht="27" customHeight="1">
      <c r="A13" s="3"/>
      <c r="B13" s="64"/>
      <c r="C13" s="88" t="s">
        <v>48</v>
      </c>
      <c r="D13" s="65" t="s">
        <v>35</v>
      </c>
      <c r="E13" s="65">
        <v>1800</v>
      </c>
      <c r="F13" s="66">
        <f>E13*F10</f>
        <v>46.8</v>
      </c>
      <c r="G13" s="65"/>
      <c r="H13" s="66"/>
      <c r="I13" s="65"/>
      <c r="J13" s="65"/>
      <c r="K13" s="65"/>
      <c r="L13" s="66"/>
      <c r="M13" s="67"/>
    </row>
    <row r="14" spans="2:13" ht="45.75" customHeight="1">
      <c r="B14" s="28">
        <v>3</v>
      </c>
      <c r="C14" s="36" t="s">
        <v>52</v>
      </c>
      <c r="D14" s="89" t="s">
        <v>31</v>
      </c>
      <c r="E14" s="37"/>
      <c r="F14" s="38">
        <v>4.5</v>
      </c>
      <c r="G14" s="29"/>
      <c r="H14" s="39"/>
      <c r="I14" s="39"/>
      <c r="J14" s="39"/>
      <c r="K14" s="39"/>
      <c r="L14" s="39"/>
      <c r="M14" s="39"/>
    </row>
    <row r="15" spans="2:13" ht="15.75">
      <c r="B15" s="28"/>
      <c r="C15" s="57" t="s">
        <v>28</v>
      </c>
      <c r="D15" s="62" t="s">
        <v>18</v>
      </c>
      <c r="E15" s="63">
        <v>2.06</v>
      </c>
      <c r="F15" s="28">
        <f>F14*E15</f>
        <v>9.27</v>
      </c>
      <c r="G15" s="29"/>
      <c r="H15" s="58"/>
      <c r="I15" s="58"/>
      <c r="J15" s="58"/>
      <c r="K15" s="58"/>
      <c r="L15" s="58"/>
      <c r="M15" s="58"/>
    </row>
    <row r="16" spans="2:13" s="40" customFormat="1" ht="93" customHeight="1">
      <c r="B16" s="49">
        <v>4</v>
      </c>
      <c r="C16" s="50" t="s">
        <v>53</v>
      </c>
      <c r="D16" s="51" t="s">
        <v>29</v>
      </c>
      <c r="E16" s="52"/>
      <c r="F16" s="53">
        <v>5.18</v>
      </c>
      <c r="G16" s="54"/>
      <c r="H16" s="54"/>
      <c r="I16" s="55"/>
      <c r="J16" s="55"/>
      <c r="K16" s="55"/>
      <c r="L16" s="55"/>
      <c r="M16" s="56"/>
    </row>
    <row r="17" spans="2:13" s="40" customFormat="1" ht="15.75">
      <c r="B17" s="46"/>
      <c r="C17" s="32" t="s">
        <v>28</v>
      </c>
      <c r="D17" s="41" t="s">
        <v>18</v>
      </c>
      <c r="E17" s="41">
        <v>3.52</v>
      </c>
      <c r="F17" s="43">
        <f>F16*E17</f>
        <v>18.2336</v>
      </c>
      <c r="G17" s="43"/>
      <c r="H17" s="43"/>
      <c r="I17" s="44"/>
      <c r="J17" s="44"/>
      <c r="K17" s="44"/>
      <c r="L17" s="44"/>
      <c r="M17" s="45"/>
    </row>
    <row r="18" spans="2:13" s="40" customFormat="1" ht="15.75">
      <c r="B18" s="46"/>
      <c r="C18" s="42" t="s">
        <v>33</v>
      </c>
      <c r="D18" s="41" t="s">
        <v>0</v>
      </c>
      <c r="E18" s="41">
        <v>1.06</v>
      </c>
      <c r="F18" s="43">
        <f>F16*E18</f>
        <v>5.4908</v>
      </c>
      <c r="G18" s="43"/>
      <c r="H18" s="43"/>
      <c r="I18" s="44"/>
      <c r="J18" s="44"/>
      <c r="K18" s="44"/>
      <c r="L18" s="45"/>
      <c r="M18" s="45"/>
    </row>
    <row r="19" spans="2:13" s="40" customFormat="1" ht="15.75">
      <c r="B19" s="46"/>
      <c r="C19" s="42" t="s">
        <v>37</v>
      </c>
      <c r="D19" s="41" t="s">
        <v>36</v>
      </c>
      <c r="E19" s="41">
        <v>1.25</v>
      </c>
      <c r="F19" s="43">
        <f>F16*E19</f>
        <v>6.475</v>
      </c>
      <c r="G19" s="43"/>
      <c r="H19" s="43"/>
      <c r="I19" s="44"/>
      <c r="J19" s="44"/>
      <c r="K19" s="44"/>
      <c r="L19" s="44"/>
      <c r="M19" s="44"/>
    </row>
    <row r="20" spans="2:13" s="40" customFormat="1" ht="15.75">
      <c r="B20" s="46"/>
      <c r="C20" s="42" t="s">
        <v>34</v>
      </c>
      <c r="D20" s="41" t="s">
        <v>0</v>
      </c>
      <c r="E20" s="41">
        <v>0.02</v>
      </c>
      <c r="F20" s="43">
        <f>F16*E20</f>
        <v>0.1036</v>
      </c>
      <c r="G20" s="43"/>
      <c r="H20" s="43"/>
      <c r="I20" s="44"/>
      <c r="J20" s="45"/>
      <c r="K20" s="45"/>
      <c r="L20" s="45"/>
      <c r="M20" s="45"/>
    </row>
    <row r="21" spans="2:13" s="40" customFormat="1" ht="31.5">
      <c r="B21" s="46"/>
      <c r="C21" s="42" t="s">
        <v>44</v>
      </c>
      <c r="D21" s="41" t="s">
        <v>35</v>
      </c>
      <c r="E21" s="41">
        <v>2</v>
      </c>
      <c r="F21" s="43">
        <f>E21*F16</f>
        <v>10.36</v>
      </c>
      <c r="G21" s="43"/>
      <c r="H21" s="43"/>
      <c r="I21" s="44"/>
      <c r="J21" s="44"/>
      <c r="K21" s="44"/>
      <c r="L21" s="44"/>
      <c r="M21" s="44"/>
    </row>
    <row r="22" spans="2:13" s="98" customFormat="1" ht="33.75" customHeight="1">
      <c r="B22" s="90">
        <v>5</v>
      </c>
      <c r="C22" s="103" t="s">
        <v>45</v>
      </c>
      <c r="D22" s="99" t="s">
        <v>41</v>
      </c>
      <c r="E22" s="94"/>
      <c r="F22" s="94">
        <v>81</v>
      </c>
      <c r="G22" s="92"/>
      <c r="H22" s="92"/>
      <c r="I22" s="92"/>
      <c r="J22" s="92"/>
      <c r="K22" s="92"/>
      <c r="L22" s="92"/>
      <c r="M22" s="92"/>
    </row>
    <row r="23" spans="2:13" s="98" customFormat="1" ht="16.5" customHeight="1">
      <c r="B23" s="90"/>
      <c r="C23" s="104" t="s">
        <v>28</v>
      </c>
      <c r="D23" s="99" t="s">
        <v>41</v>
      </c>
      <c r="E23" s="95">
        <v>1</v>
      </c>
      <c r="F23" s="91">
        <f>F22*E23</f>
        <v>81</v>
      </c>
      <c r="G23" s="91"/>
      <c r="H23" s="91"/>
      <c r="I23" s="92"/>
      <c r="J23" s="92"/>
      <c r="K23" s="92"/>
      <c r="L23" s="92"/>
      <c r="M23" s="93"/>
    </row>
    <row r="24" spans="2:13" s="3" customFormat="1" ht="38.25" customHeight="1">
      <c r="B24" s="90"/>
      <c r="C24" s="105" t="s">
        <v>42</v>
      </c>
      <c r="D24" s="90" t="s">
        <v>38</v>
      </c>
      <c r="E24" s="34">
        <v>0.13</v>
      </c>
      <c r="F24" s="95">
        <f>E24*F22</f>
        <v>10.530000000000001</v>
      </c>
      <c r="G24" s="90"/>
      <c r="H24" s="48"/>
      <c r="I24" s="48"/>
      <c r="J24" s="48"/>
      <c r="K24" s="48"/>
      <c r="L24" s="96"/>
      <c r="M24" s="93"/>
    </row>
    <row r="25" spans="1:13" s="101" customFormat="1" ht="31.5" customHeight="1">
      <c r="A25" s="98"/>
      <c r="B25" s="90"/>
      <c r="C25" s="105" t="s">
        <v>46</v>
      </c>
      <c r="D25" s="100" t="s">
        <v>41</v>
      </c>
      <c r="E25" s="97">
        <v>1</v>
      </c>
      <c r="F25" s="91">
        <f>E25*F22</f>
        <v>81</v>
      </c>
      <c r="G25" s="92"/>
      <c r="H25" s="92"/>
      <c r="I25" s="91"/>
      <c r="J25" s="91"/>
      <c r="K25" s="92"/>
      <c r="L25" s="92"/>
      <c r="M25" s="93"/>
    </row>
    <row r="26" spans="1:13" s="101" customFormat="1" ht="15" customHeight="1">
      <c r="A26" s="102"/>
      <c r="B26" s="35"/>
      <c r="C26" s="107" t="s">
        <v>43</v>
      </c>
      <c r="D26" s="35" t="s">
        <v>30</v>
      </c>
      <c r="E26" s="34">
        <v>0.016</v>
      </c>
      <c r="F26" s="33">
        <f>E26*F22</f>
        <v>1.296</v>
      </c>
      <c r="G26" s="33"/>
      <c r="H26" s="33"/>
      <c r="I26" s="33"/>
      <c r="J26" s="33"/>
      <c r="K26" s="33"/>
      <c r="L26" s="33"/>
      <c r="M26" s="33"/>
    </row>
    <row r="27" spans="1:13" s="101" customFormat="1" ht="27" customHeight="1">
      <c r="A27" s="3"/>
      <c r="B27" s="64"/>
      <c r="C27" s="106" t="s">
        <v>47</v>
      </c>
      <c r="D27" s="65" t="s">
        <v>35</v>
      </c>
      <c r="E27" s="65">
        <v>0.4</v>
      </c>
      <c r="F27" s="66">
        <f>E27*F25</f>
        <v>32.4</v>
      </c>
      <c r="G27" s="65"/>
      <c r="H27" s="66"/>
      <c r="I27" s="65"/>
      <c r="J27" s="65"/>
      <c r="K27" s="65"/>
      <c r="L27" s="66"/>
      <c r="M27" s="67"/>
    </row>
    <row r="28" spans="2:13" s="40" customFormat="1" ht="66.75" customHeight="1">
      <c r="B28" s="49">
        <v>6</v>
      </c>
      <c r="C28" s="50" t="s">
        <v>54</v>
      </c>
      <c r="D28" s="51" t="s">
        <v>29</v>
      </c>
      <c r="E28" s="52"/>
      <c r="F28" s="53">
        <v>11.66</v>
      </c>
      <c r="G28" s="54"/>
      <c r="H28" s="54"/>
      <c r="I28" s="55"/>
      <c r="J28" s="55"/>
      <c r="K28" s="55"/>
      <c r="L28" s="55"/>
      <c r="M28" s="56"/>
    </row>
    <row r="29" spans="2:13" s="40" customFormat="1" ht="15.75">
      <c r="B29" s="46"/>
      <c r="C29" s="32" t="s">
        <v>28</v>
      </c>
      <c r="D29" s="41" t="s">
        <v>18</v>
      </c>
      <c r="E29" s="41">
        <v>3.52</v>
      </c>
      <c r="F29" s="43">
        <f>F28*E29</f>
        <v>41.0432</v>
      </c>
      <c r="G29" s="43"/>
      <c r="H29" s="43"/>
      <c r="I29" s="44"/>
      <c r="J29" s="44"/>
      <c r="K29" s="44"/>
      <c r="L29" s="44"/>
      <c r="M29" s="45"/>
    </row>
    <row r="30" spans="2:13" s="40" customFormat="1" ht="15.75">
      <c r="B30" s="46"/>
      <c r="C30" s="42" t="s">
        <v>33</v>
      </c>
      <c r="D30" s="41" t="s">
        <v>0</v>
      </c>
      <c r="E30" s="41">
        <v>1.06</v>
      </c>
      <c r="F30" s="43">
        <f>F28*E30</f>
        <v>12.3596</v>
      </c>
      <c r="G30" s="43"/>
      <c r="H30" s="43"/>
      <c r="I30" s="44"/>
      <c r="J30" s="44"/>
      <c r="K30" s="44"/>
      <c r="L30" s="45"/>
      <c r="M30" s="45"/>
    </row>
    <row r="31" spans="2:13" s="40" customFormat="1" ht="15.75">
      <c r="B31" s="46"/>
      <c r="C31" s="42" t="s">
        <v>37</v>
      </c>
      <c r="D31" s="41" t="s">
        <v>36</v>
      </c>
      <c r="E31" s="41">
        <v>1.25</v>
      </c>
      <c r="F31" s="43">
        <f>F28*E31</f>
        <v>14.575</v>
      </c>
      <c r="G31" s="43"/>
      <c r="H31" s="43"/>
      <c r="I31" s="44"/>
      <c r="J31" s="44"/>
      <c r="K31" s="44"/>
      <c r="L31" s="44"/>
      <c r="M31" s="44"/>
    </row>
    <row r="32" spans="2:13" s="40" customFormat="1" ht="15.75">
      <c r="B32" s="46"/>
      <c r="C32" s="42" t="s">
        <v>34</v>
      </c>
      <c r="D32" s="41" t="s">
        <v>0</v>
      </c>
      <c r="E32" s="41">
        <v>0.02</v>
      </c>
      <c r="F32" s="43">
        <f>F28*E32</f>
        <v>0.23320000000000002</v>
      </c>
      <c r="G32" s="43"/>
      <c r="H32" s="43"/>
      <c r="I32" s="44"/>
      <c r="J32" s="45"/>
      <c r="K32" s="45"/>
      <c r="L32" s="45"/>
      <c r="M32" s="45"/>
    </row>
    <row r="33" spans="2:13" s="40" customFormat="1" ht="31.5">
      <c r="B33" s="46"/>
      <c r="C33" s="42" t="s">
        <v>44</v>
      </c>
      <c r="D33" s="41" t="s">
        <v>35</v>
      </c>
      <c r="E33" s="41">
        <v>2</v>
      </c>
      <c r="F33" s="43">
        <f>E33*F28</f>
        <v>23.32</v>
      </c>
      <c r="G33" s="43"/>
      <c r="H33" s="43"/>
      <c r="I33" s="44"/>
      <c r="J33" s="44"/>
      <c r="K33" s="44"/>
      <c r="L33" s="44"/>
      <c r="M33" s="44"/>
    </row>
    <row r="34" spans="2:13" ht="45.75" customHeight="1">
      <c r="B34" s="28">
        <v>7</v>
      </c>
      <c r="C34" s="36" t="s">
        <v>80</v>
      </c>
      <c r="D34" s="89" t="s">
        <v>31</v>
      </c>
      <c r="E34" s="37"/>
      <c r="F34" s="38">
        <v>2</v>
      </c>
      <c r="G34" s="29"/>
      <c r="H34" s="39"/>
      <c r="I34" s="39"/>
      <c r="J34" s="39"/>
      <c r="K34" s="39"/>
      <c r="L34" s="39"/>
      <c r="M34" s="39"/>
    </row>
    <row r="35" spans="2:13" ht="15.75">
      <c r="B35" s="28"/>
      <c r="C35" s="57" t="s">
        <v>28</v>
      </c>
      <c r="D35" s="62" t="s">
        <v>18</v>
      </c>
      <c r="E35" s="63">
        <v>2.06</v>
      </c>
      <c r="F35" s="28">
        <f>F34*E35</f>
        <v>4.12</v>
      </c>
      <c r="G35" s="29"/>
      <c r="H35" s="58"/>
      <c r="I35" s="58"/>
      <c r="J35" s="58"/>
      <c r="K35" s="58"/>
      <c r="L35" s="58"/>
      <c r="M35" s="58"/>
    </row>
    <row r="36" spans="1:13" s="154" customFormat="1" ht="63" customHeight="1">
      <c r="A36" s="2"/>
      <c r="B36" s="146">
        <v>8</v>
      </c>
      <c r="C36" s="147" t="s">
        <v>85</v>
      </c>
      <c r="D36" s="148" t="s">
        <v>81</v>
      </c>
      <c r="E36" s="149"/>
      <c r="F36" s="150">
        <v>4</v>
      </c>
      <c r="G36" s="151"/>
      <c r="H36" s="152"/>
      <c r="I36" s="152"/>
      <c r="J36" s="152"/>
      <c r="K36" s="153"/>
      <c r="L36" s="152"/>
      <c r="M36" s="152"/>
    </row>
    <row r="37" spans="1:13" s="154" customFormat="1" ht="18.75" customHeight="1">
      <c r="A37" s="2"/>
      <c r="B37" s="146"/>
      <c r="C37" s="155" t="s">
        <v>28</v>
      </c>
      <c r="D37" s="156" t="s">
        <v>82</v>
      </c>
      <c r="E37" s="157">
        <f>0.53*1.8</f>
        <v>0.9540000000000001</v>
      </c>
      <c r="F37" s="157">
        <f>E37*F36</f>
        <v>3.8160000000000003</v>
      </c>
      <c r="G37" s="152"/>
      <c r="H37" s="152"/>
      <c r="I37" s="152"/>
      <c r="J37" s="152"/>
      <c r="K37" s="152"/>
      <c r="L37" s="152"/>
      <c r="M37" s="152"/>
    </row>
    <row r="38" spans="1:13" s="154" customFormat="1" ht="15.75">
      <c r="A38" s="158"/>
      <c r="B38" s="159"/>
      <c r="C38" s="160" t="s">
        <v>83</v>
      </c>
      <c r="D38" s="159" t="s">
        <v>84</v>
      </c>
      <c r="E38" s="149">
        <v>1.8</v>
      </c>
      <c r="F38" s="161">
        <f>E38*F36</f>
        <v>7.2</v>
      </c>
      <c r="G38" s="162"/>
      <c r="H38" s="163"/>
      <c r="I38" s="163"/>
      <c r="J38" s="163"/>
      <c r="K38" s="164"/>
      <c r="L38" s="163"/>
      <c r="M38" s="163"/>
    </row>
    <row r="39" spans="2:13" s="40" customFormat="1" ht="20.25" customHeight="1">
      <c r="B39" s="46"/>
      <c r="C39" s="108" t="s">
        <v>88</v>
      </c>
      <c r="D39" s="41"/>
      <c r="E39" s="41"/>
      <c r="F39" s="43"/>
      <c r="G39" s="43"/>
      <c r="H39" s="43"/>
      <c r="I39" s="44"/>
      <c r="J39" s="44"/>
      <c r="K39" s="44"/>
      <c r="L39" s="44"/>
      <c r="M39" s="44"/>
    </row>
    <row r="40" spans="2:13" s="136" customFormat="1" ht="61.5" customHeight="1">
      <c r="B40" s="137">
        <v>9</v>
      </c>
      <c r="C40" s="139" t="s">
        <v>74</v>
      </c>
      <c r="D40" s="138" t="s">
        <v>71</v>
      </c>
      <c r="E40" s="138"/>
      <c r="F40" s="144">
        <v>3.984</v>
      </c>
      <c r="G40" s="140"/>
      <c r="H40" s="140"/>
      <c r="I40" s="140"/>
      <c r="J40" s="140"/>
      <c r="K40" s="141"/>
      <c r="L40" s="141"/>
      <c r="M40" s="141"/>
    </row>
    <row r="41" spans="2:13" s="136" customFormat="1" ht="15" customHeight="1">
      <c r="B41" s="137"/>
      <c r="C41" s="142" t="s">
        <v>72</v>
      </c>
      <c r="D41" s="143" t="s">
        <v>73</v>
      </c>
      <c r="E41" s="140">
        <v>2.99</v>
      </c>
      <c r="F41" s="140">
        <f>E41*F40</f>
        <v>11.91216</v>
      </c>
      <c r="G41" s="140"/>
      <c r="H41" s="140"/>
      <c r="I41" s="140"/>
      <c r="J41" s="140"/>
      <c r="K41" s="140"/>
      <c r="L41" s="140"/>
      <c r="M41" s="145"/>
    </row>
    <row r="42" spans="2:13" s="102" customFormat="1" ht="78.75" customHeight="1">
      <c r="B42" s="35">
        <v>10</v>
      </c>
      <c r="C42" s="110" t="s">
        <v>75</v>
      </c>
      <c r="D42" s="109" t="s">
        <v>29</v>
      </c>
      <c r="E42" s="109"/>
      <c r="F42" s="111">
        <v>1.693</v>
      </c>
      <c r="G42" s="33"/>
      <c r="H42" s="33"/>
      <c r="I42" s="33"/>
      <c r="J42" s="33"/>
      <c r="K42" s="33"/>
      <c r="L42" s="33"/>
      <c r="M42" s="33"/>
    </row>
    <row r="43" spans="2:13" s="112" customFormat="1" ht="18" customHeight="1">
      <c r="B43" s="113"/>
      <c r="C43" s="114" t="s">
        <v>55</v>
      </c>
      <c r="D43" s="115" t="s">
        <v>18</v>
      </c>
      <c r="E43" s="33">
        <v>9.25</v>
      </c>
      <c r="F43" s="33">
        <f>E43*F42</f>
        <v>15.660250000000001</v>
      </c>
      <c r="G43" s="33"/>
      <c r="H43" s="33"/>
      <c r="I43" s="116"/>
      <c r="J43" s="33"/>
      <c r="K43" s="33"/>
      <c r="L43" s="33"/>
      <c r="M43" s="33"/>
    </row>
    <row r="44" spans="2:13" s="112" customFormat="1" ht="15" customHeight="1">
      <c r="B44" s="113"/>
      <c r="C44" s="114" t="s">
        <v>58</v>
      </c>
      <c r="D44" s="35" t="s">
        <v>30</v>
      </c>
      <c r="E44" s="34">
        <v>1.02</v>
      </c>
      <c r="F44" s="33">
        <f>E44*F42</f>
        <v>1.72686</v>
      </c>
      <c r="G44" s="33"/>
      <c r="H44" s="33"/>
      <c r="I44" s="33"/>
      <c r="J44" s="33"/>
      <c r="K44" s="33"/>
      <c r="L44" s="33"/>
      <c r="M44" s="33"/>
    </row>
    <row r="45" spans="2:13" s="112" customFormat="1" ht="15" customHeight="1">
      <c r="B45" s="113"/>
      <c r="C45" s="114" t="s">
        <v>76</v>
      </c>
      <c r="D45" s="35" t="s">
        <v>77</v>
      </c>
      <c r="E45" s="34"/>
      <c r="F45" s="33">
        <v>16</v>
      </c>
      <c r="G45" s="33"/>
      <c r="H45" s="33"/>
      <c r="I45" s="33"/>
      <c r="J45" s="33"/>
      <c r="K45" s="33"/>
      <c r="L45" s="33"/>
      <c r="M45" s="33"/>
    </row>
    <row r="46" spans="2:13" s="112" customFormat="1" ht="16.5" customHeight="1">
      <c r="B46" s="113"/>
      <c r="C46" s="114" t="s">
        <v>59</v>
      </c>
      <c r="D46" s="115" t="s">
        <v>60</v>
      </c>
      <c r="E46" s="34" t="s">
        <v>61</v>
      </c>
      <c r="F46" s="34">
        <v>50</v>
      </c>
      <c r="G46" s="33"/>
      <c r="H46" s="33"/>
      <c r="I46" s="34"/>
      <c r="J46" s="33"/>
      <c r="K46" s="33"/>
      <c r="L46" s="33"/>
      <c r="M46" s="33"/>
    </row>
    <row r="47" spans="2:13" s="112" customFormat="1" ht="16.5" customHeight="1">
      <c r="B47" s="113"/>
      <c r="C47" s="114" t="s">
        <v>78</v>
      </c>
      <c r="D47" s="115" t="s">
        <v>60</v>
      </c>
      <c r="E47" s="34" t="s">
        <v>61</v>
      </c>
      <c r="F47" s="34">
        <v>58</v>
      </c>
      <c r="G47" s="33"/>
      <c r="H47" s="33"/>
      <c r="I47" s="34"/>
      <c r="J47" s="33"/>
      <c r="K47" s="33"/>
      <c r="L47" s="33"/>
      <c r="M47" s="33"/>
    </row>
    <row r="48" spans="2:13" s="112" customFormat="1" ht="15" customHeight="1">
      <c r="B48" s="113"/>
      <c r="C48" s="114" t="s">
        <v>56</v>
      </c>
      <c r="D48" s="115" t="s">
        <v>0</v>
      </c>
      <c r="E48" s="34">
        <f>76/100</f>
        <v>0.76</v>
      </c>
      <c r="F48" s="33">
        <f>E48*F42</f>
        <v>1.28668</v>
      </c>
      <c r="G48" s="33"/>
      <c r="H48" s="33"/>
      <c r="I48" s="33"/>
      <c r="J48" s="33"/>
      <c r="K48" s="33"/>
      <c r="L48" s="33"/>
      <c r="M48" s="33"/>
    </row>
    <row r="49" spans="2:13" s="112" customFormat="1" ht="15" customHeight="1">
      <c r="B49" s="113"/>
      <c r="C49" s="114" t="s">
        <v>57</v>
      </c>
      <c r="D49" s="115" t="s">
        <v>0</v>
      </c>
      <c r="E49" s="34">
        <f>13/100</f>
        <v>0.13</v>
      </c>
      <c r="F49" s="33">
        <f>E49*F42</f>
        <v>0.22009</v>
      </c>
      <c r="G49" s="33"/>
      <c r="H49" s="33"/>
      <c r="I49" s="33"/>
      <c r="J49" s="33"/>
      <c r="K49" s="33"/>
      <c r="L49" s="33"/>
      <c r="M49" s="33"/>
    </row>
    <row r="50" spans="2:13" s="117" customFormat="1" ht="39.75" customHeight="1">
      <c r="B50" s="47">
        <v>11</v>
      </c>
      <c r="C50" s="118" t="s">
        <v>62</v>
      </c>
      <c r="D50" s="119" t="s">
        <v>63</v>
      </c>
      <c r="E50" s="120"/>
      <c r="F50" s="120">
        <v>0.2</v>
      </c>
      <c r="G50" s="121"/>
      <c r="H50" s="121"/>
      <c r="I50" s="122"/>
      <c r="J50" s="47"/>
      <c r="K50" s="121"/>
      <c r="L50" s="121"/>
      <c r="M50" s="123"/>
    </row>
    <row r="51" spans="2:17" s="2" customFormat="1" ht="15.75">
      <c r="B51" s="124"/>
      <c r="C51" s="125" t="s">
        <v>28</v>
      </c>
      <c r="D51" s="124" t="s">
        <v>18</v>
      </c>
      <c r="E51" s="126">
        <v>37.4</v>
      </c>
      <c r="F51" s="126">
        <f>E51*F50</f>
        <v>7.48</v>
      </c>
      <c r="G51" s="127"/>
      <c r="H51" s="127"/>
      <c r="I51" s="128"/>
      <c r="J51" s="128"/>
      <c r="K51" s="128"/>
      <c r="L51" s="128"/>
      <c r="M51" s="129"/>
      <c r="N51" s="130"/>
      <c r="O51" s="131"/>
      <c r="P51" s="1"/>
      <c r="Q51" s="1"/>
    </row>
    <row r="52" spans="2:13" s="132" customFormat="1" ht="17.25" customHeight="1">
      <c r="B52" s="113"/>
      <c r="C52" s="114" t="s">
        <v>64</v>
      </c>
      <c r="D52" s="35" t="s">
        <v>65</v>
      </c>
      <c r="E52" s="34" t="s">
        <v>66</v>
      </c>
      <c r="F52" s="33">
        <v>3</v>
      </c>
      <c r="G52" s="33"/>
      <c r="H52" s="33"/>
      <c r="I52" s="33"/>
      <c r="J52" s="33"/>
      <c r="K52" s="33"/>
      <c r="L52" s="33"/>
      <c r="M52" s="33"/>
    </row>
    <row r="53" spans="2:13" s="132" customFormat="1" ht="18" customHeight="1">
      <c r="B53" s="113"/>
      <c r="C53" s="114" t="s">
        <v>67</v>
      </c>
      <c r="D53" s="35" t="s">
        <v>68</v>
      </c>
      <c r="E53" s="34" t="s">
        <v>66</v>
      </c>
      <c r="F53" s="33">
        <v>4</v>
      </c>
      <c r="G53" s="33"/>
      <c r="H53" s="33"/>
      <c r="I53" s="33"/>
      <c r="J53" s="33"/>
      <c r="K53" s="33"/>
      <c r="L53" s="33"/>
      <c r="M53" s="33"/>
    </row>
    <row r="54" spans="2:17" s="2" customFormat="1" ht="15.75">
      <c r="B54" s="124"/>
      <c r="C54" s="125" t="s">
        <v>79</v>
      </c>
      <c r="D54" s="124" t="s">
        <v>69</v>
      </c>
      <c r="E54" s="126" t="s">
        <v>66</v>
      </c>
      <c r="F54" s="126">
        <v>110.8</v>
      </c>
      <c r="G54" s="128"/>
      <c r="H54" s="128"/>
      <c r="I54" s="127"/>
      <c r="J54" s="58"/>
      <c r="K54" s="128"/>
      <c r="L54" s="128"/>
      <c r="M54" s="129"/>
      <c r="N54" s="133"/>
      <c r="O54" s="134"/>
      <c r="P54" s="1"/>
      <c r="Q54" s="1"/>
    </row>
    <row r="55" spans="2:17" s="2" customFormat="1" ht="15.75">
      <c r="B55" s="124"/>
      <c r="C55" s="125" t="s">
        <v>70</v>
      </c>
      <c r="D55" s="124" t="s">
        <v>69</v>
      </c>
      <c r="E55" s="126" t="s">
        <v>66</v>
      </c>
      <c r="F55" s="126">
        <v>25</v>
      </c>
      <c r="G55" s="128"/>
      <c r="H55" s="128"/>
      <c r="I55" s="127"/>
      <c r="J55" s="58"/>
      <c r="K55" s="128"/>
      <c r="L55" s="128"/>
      <c r="M55" s="129"/>
      <c r="N55" s="130"/>
      <c r="O55" s="135"/>
      <c r="P55" s="1"/>
      <c r="Q55" s="1"/>
    </row>
    <row r="56" spans="2:17" s="2" customFormat="1" ht="15.75">
      <c r="B56" s="124"/>
      <c r="C56" s="125" t="s">
        <v>87</v>
      </c>
      <c r="D56" s="124" t="s">
        <v>69</v>
      </c>
      <c r="E56" s="126" t="s">
        <v>66</v>
      </c>
      <c r="F56" s="126">
        <v>25</v>
      </c>
      <c r="G56" s="128"/>
      <c r="H56" s="128"/>
      <c r="I56" s="127"/>
      <c r="J56" s="58"/>
      <c r="K56" s="128"/>
      <c r="L56" s="128"/>
      <c r="M56" s="129"/>
      <c r="N56" s="130"/>
      <c r="O56" s="135"/>
      <c r="P56" s="1"/>
      <c r="Q56" s="1"/>
    </row>
    <row r="57" spans="2:13" s="112" customFormat="1" ht="16.5" customHeight="1">
      <c r="B57" s="113"/>
      <c r="C57" s="114" t="s">
        <v>59</v>
      </c>
      <c r="D57" s="115" t="s">
        <v>60</v>
      </c>
      <c r="E57" s="34" t="s">
        <v>61</v>
      </c>
      <c r="F57" s="34">
        <v>16.6</v>
      </c>
      <c r="G57" s="33"/>
      <c r="H57" s="33"/>
      <c r="I57" s="34"/>
      <c r="J57" s="33"/>
      <c r="K57" s="33"/>
      <c r="L57" s="33"/>
      <c r="M57" s="33"/>
    </row>
    <row r="58" spans="1:13" ht="15.75" customHeight="1">
      <c r="A58" s="4"/>
      <c r="B58" s="59"/>
      <c r="C58" s="31" t="s">
        <v>32</v>
      </c>
      <c r="D58" s="12"/>
      <c r="E58" s="13"/>
      <c r="F58" s="13"/>
      <c r="G58" s="12"/>
      <c r="H58" s="14"/>
      <c r="I58" s="14"/>
      <c r="J58" s="14"/>
      <c r="K58" s="14"/>
      <c r="L58" s="14"/>
      <c r="M58" s="14"/>
    </row>
    <row r="59" spans="1:13" ht="15.75" customHeight="1">
      <c r="A59" s="19"/>
      <c r="B59" s="60"/>
      <c r="C59" s="15" t="s">
        <v>86</v>
      </c>
      <c r="D59" s="25">
        <v>0.05</v>
      </c>
      <c r="E59" s="16"/>
      <c r="F59" s="16"/>
      <c r="G59" s="17"/>
      <c r="H59" s="18"/>
      <c r="I59" s="18"/>
      <c r="J59" s="18"/>
      <c r="K59" s="18"/>
      <c r="L59" s="18"/>
      <c r="M59" s="165"/>
    </row>
    <row r="60" spans="1:13" ht="15.75" customHeight="1">
      <c r="A60" s="5"/>
      <c r="B60" s="59"/>
      <c r="C60" s="20" t="s">
        <v>3</v>
      </c>
      <c r="D60" s="26"/>
      <c r="E60" s="21"/>
      <c r="F60" s="22"/>
      <c r="G60" s="23"/>
      <c r="H60" s="24"/>
      <c r="I60" s="24"/>
      <c r="J60" s="24"/>
      <c r="K60" s="24"/>
      <c r="L60" s="24"/>
      <c r="M60" s="24"/>
    </row>
    <row r="61" spans="1:13" ht="15.75" customHeight="1">
      <c r="A61" s="19"/>
      <c r="B61" s="60"/>
      <c r="C61" s="15" t="s">
        <v>19</v>
      </c>
      <c r="D61" s="25">
        <v>0.1</v>
      </c>
      <c r="E61" s="16"/>
      <c r="F61" s="16"/>
      <c r="G61" s="17"/>
      <c r="H61" s="18"/>
      <c r="I61" s="18"/>
      <c r="J61" s="18"/>
      <c r="K61" s="18"/>
      <c r="L61" s="18"/>
      <c r="M61" s="18"/>
    </row>
    <row r="62" spans="1:13" ht="15.75" customHeight="1">
      <c r="A62" s="5"/>
      <c r="B62" s="59"/>
      <c r="C62" s="20" t="s">
        <v>3</v>
      </c>
      <c r="D62" s="26"/>
      <c r="E62" s="21"/>
      <c r="F62" s="22"/>
      <c r="G62" s="23"/>
      <c r="H62" s="24"/>
      <c r="I62" s="24"/>
      <c r="J62" s="24"/>
      <c r="K62" s="24"/>
      <c r="L62" s="24"/>
      <c r="M62" s="24"/>
    </row>
    <row r="63" spans="1:13" ht="15.75" customHeight="1">
      <c r="A63" s="5"/>
      <c r="B63" s="59"/>
      <c r="C63" s="20" t="s">
        <v>20</v>
      </c>
      <c r="D63" s="27">
        <v>0.08</v>
      </c>
      <c r="E63" s="21"/>
      <c r="F63" s="21"/>
      <c r="G63" s="23"/>
      <c r="H63" s="24"/>
      <c r="I63" s="24"/>
      <c r="J63" s="24"/>
      <c r="K63" s="24"/>
      <c r="L63" s="24"/>
      <c r="M63" s="24"/>
    </row>
    <row r="64" spans="1:13" ht="15.75" customHeight="1">
      <c r="A64" s="4"/>
      <c r="B64" s="59"/>
      <c r="C64" s="20" t="s">
        <v>3</v>
      </c>
      <c r="D64" s="26"/>
      <c r="E64" s="11"/>
      <c r="F64" s="11"/>
      <c r="G64" s="11"/>
      <c r="H64" s="24"/>
      <c r="I64" s="24"/>
      <c r="J64" s="24"/>
      <c r="K64" s="24"/>
      <c r="L64" s="24"/>
      <c r="M64" s="24"/>
    </row>
    <row r="68" ht="12.75">
      <c r="C68" t="s">
        <v>89</v>
      </c>
    </row>
  </sheetData>
  <sheetProtection/>
  <mergeCells count="17">
    <mergeCell ref="I2:J3"/>
    <mergeCell ref="K2:L3"/>
    <mergeCell ref="M2:M5"/>
    <mergeCell ref="I4:I5"/>
    <mergeCell ref="J4:J5"/>
    <mergeCell ref="K4:K5"/>
    <mergeCell ref="L4:L5"/>
    <mergeCell ref="B1:M1"/>
    <mergeCell ref="B2:B5"/>
    <mergeCell ref="C2:C5"/>
    <mergeCell ref="D2:D5"/>
    <mergeCell ref="E2:F3"/>
    <mergeCell ref="G2:H3"/>
    <mergeCell ref="E4:E5"/>
    <mergeCell ref="F4:F5"/>
    <mergeCell ref="G4:G5"/>
    <mergeCell ref="H4:H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Davit Soselia</cp:lastModifiedBy>
  <cp:lastPrinted>2020-05-13T11:33:15Z</cp:lastPrinted>
  <dcterms:created xsi:type="dcterms:W3CDTF">2009-08-26T08:30:29Z</dcterms:created>
  <dcterms:modified xsi:type="dcterms:W3CDTF">2020-05-13T11:33:29Z</dcterms:modified>
  <cp:category/>
  <cp:version/>
  <cp:contentType/>
  <cp:contentStatus/>
</cp:coreProperties>
</file>