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D17" i="1"/>
  <c r="G17" i="1" s="1"/>
  <c r="G15" i="1"/>
  <c r="G14" i="1"/>
  <c r="G13" i="1"/>
  <c r="G12" i="1"/>
  <c r="G10" i="1"/>
  <c r="G9" i="1"/>
  <c r="G7" i="1"/>
  <c r="G6" i="1"/>
  <c r="G24" i="1" l="1"/>
  <c r="G25" i="1"/>
  <c r="G26" i="1" l="1"/>
  <c r="G27" i="1"/>
  <c r="G28" i="1" s="1"/>
  <c r="G29" i="1" l="1"/>
  <c r="G30" i="1" s="1"/>
</calcChain>
</file>

<file path=xl/sharedStrings.xml><?xml version="1.0" encoding="utf-8"?>
<sst xmlns="http://schemas.openxmlformats.org/spreadsheetml/2006/main" count="51" uniqueCount="31">
  <si>
    <t>#</t>
  </si>
  <si>
    <t>ganz.</t>
  </si>
  <si>
    <t>sul</t>
  </si>
  <si>
    <t>zRvruli fasi</t>
  </si>
  <si>
    <t>fasi</t>
  </si>
  <si>
    <t>jami</t>
  </si>
  <si>
    <t>1'</t>
  </si>
  <si>
    <t>avtomatebi</t>
  </si>
  <si>
    <t>dif.gaJonvis rele avtomaturi amomrTvelis funqciiT 10a 2polusa</t>
  </si>
  <si>
    <t>cali</t>
  </si>
  <si>
    <t>masalis xarji</t>
  </si>
  <si>
    <t>sanaTebi</t>
  </si>
  <si>
    <r>
      <rPr>
        <b/>
        <sz val="11"/>
        <rFont val="AcadNusx"/>
      </rPr>
      <t xml:space="preserve">sanaTi diuduri 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AcadNusx"/>
      </rPr>
      <t>naTebiT mrgvai 24</t>
    </r>
    <r>
      <rPr>
        <b/>
        <sz val="11"/>
        <rFont val="Calibri"/>
        <family val="2"/>
        <charset val="204"/>
      </rPr>
      <t xml:space="preserve">W  </t>
    </r>
  </si>
  <si>
    <t>samontaJo masala da furnitura</t>
  </si>
  <si>
    <t xml:space="preserve">orklaviSiani CamrTveli </t>
  </si>
  <si>
    <r>
      <t xml:space="preserve">adgilobrivi gamwovi  </t>
    </r>
    <r>
      <rPr>
        <b/>
        <sz val="11"/>
        <rFont val="Cambria"/>
        <family val="1"/>
        <charset val="204"/>
      </rPr>
      <t>MBO</t>
    </r>
    <r>
      <rPr>
        <b/>
        <sz val="11"/>
        <rFont val="AcadNusx"/>
      </rPr>
      <t xml:space="preserve"> tipis d=110</t>
    </r>
  </si>
  <si>
    <t xml:space="preserve">sakabelo arxebi, milebi da kabelebi </t>
  </si>
  <si>
    <t xml:space="preserve">kabelis montaJi </t>
  </si>
  <si>
    <t>grZ.m.</t>
  </si>
  <si>
    <t>grZ.m</t>
  </si>
  <si>
    <t>kabel arxi 18X13</t>
  </si>
  <si>
    <t>kabelebi</t>
  </si>
  <si>
    <t>kabeli huaelogelo 2X4 mm</t>
  </si>
  <si>
    <t>kabeli huaelogelo 2X1,5 mm</t>
  </si>
  <si>
    <t>masalis transportireba</t>
  </si>
  <si>
    <t>შენიშვნა:
1.პრეტენდენტის მიერ წარმოდგენილი ერთეულის ფასები არ უნდა აღემატებოდეს დანართი N1-4-ში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N1-4–ის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</si>
  <si>
    <t>ბორითის სკოლა (ხარჯთაღrიცხვა)</t>
  </si>
  <si>
    <t>დანართი N1-4</t>
  </si>
  <si>
    <t>სამუშაოს დასახელება</t>
  </si>
  <si>
    <t>gauTvaliswinebeli xarjი</t>
  </si>
  <si>
    <t xml:space="preserve"> d.R.g.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</si>
</sst>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_-* #,##0.00_р_._-;\-* #,##0.00_р_._-;_-* &quot;-&quot;??_р_._-;_-@_-"/>
    <numFmt numFmtId="167" formatCode="_-* #,##0.000_р_._-;\-* #,##0.0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cadNusx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1"/>
      <name val="AcadNusx"/>
    </font>
    <font>
      <sz val="12"/>
      <name val="AcadNusx"/>
    </font>
    <font>
      <sz val="11"/>
      <color theme="1"/>
      <name val="Calibri"/>
      <family val="2"/>
      <charset val="1"/>
      <scheme val="minor"/>
    </font>
    <font>
      <b/>
      <sz val="11"/>
      <name val="AcadNusx"/>
    </font>
    <font>
      <b/>
      <sz val="11"/>
      <name val="Calibri"/>
      <family val="2"/>
      <charset val="204"/>
    </font>
    <font>
      <b/>
      <sz val="11"/>
      <color theme="1"/>
      <name val="AcadNusx"/>
    </font>
    <font>
      <b/>
      <sz val="11"/>
      <name val="Cambria"/>
      <family val="1"/>
      <charset val="204"/>
    </font>
    <font>
      <b/>
      <u/>
      <sz val="11"/>
      <name val="AcadNusx"/>
    </font>
    <font>
      <sz val="11"/>
      <color indexed="8"/>
      <name val="Calibri"/>
      <family val="2"/>
    </font>
    <font>
      <b/>
      <sz val="11"/>
      <color rgb="FFC00000"/>
      <name val="Arial"/>
      <family val="2"/>
      <charset val="204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166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8">
    <xf numFmtId="0" fontId="0" fillId="0" borderId="0" xfId="0"/>
    <xf numFmtId="0" fontId="6" fillId="0" borderId="13" xfId="4" applyFont="1" applyBorder="1" applyAlignment="1">
      <alignment horizontal="center"/>
    </xf>
    <xf numFmtId="0" fontId="10" fillId="2" borderId="13" xfId="5" applyNumberFormat="1" applyFont="1" applyFill="1" applyBorder="1" applyAlignment="1">
      <alignment horizontal="center" vertical="center"/>
    </xf>
    <xf numFmtId="0" fontId="10" fillId="2" borderId="13" xfId="5" applyFont="1" applyFill="1" applyBorder="1" applyAlignment="1">
      <alignment horizontal="center" vertical="center" wrapText="1"/>
    </xf>
    <xf numFmtId="0" fontId="7" fillId="2" borderId="12" xfId="5" applyFont="1" applyFill="1" applyBorder="1" applyAlignment="1">
      <alignment horizontal="center" vertical="center"/>
    </xf>
    <xf numFmtId="2" fontId="7" fillId="2" borderId="13" xfId="5" applyNumberFormat="1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13" xfId="4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2" fontId="10" fillId="3" borderId="2" xfId="3" applyNumberFormat="1" applyFont="1" applyFill="1" applyBorder="1" applyAlignment="1">
      <alignment horizontal="center" vertical="center" wrapText="1"/>
    </xf>
    <xf numFmtId="2" fontId="7" fillId="3" borderId="6" xfId="6" applyNumberFormat="1" applyFont="1" applyFill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2" fontId="7" fillId="3" borderId="10" xfId="3" applyNumberFormat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/>
    </xf>
    <xf numFmtId="0" fontId="7" fillId="3" borderId="11" xfId="3" applyFont="1" applyFill="1" applyBorder="1" applyAlignment="1">
      <alignment horizontal="center"/>
    </xf>
    <xf numFmtId="2" fontId="7" fillId="3" borderId="11" xfId="3" applyNumberFormat="1" applyFont="1" applyFill="1" applyBorder="1" applyAlignment="1">
      <alignment horizontal="center"/>
    </xf>
    <xf numFmtId="2" fontId="7" fillId="3" borderId="8" xfId="6" applyNumberFormat="1" applyFont="1" applyFill="1" applyBorder="1" applyAlignment="1">
      <alignment horizontal="center" vertical="center" wrapText="1"/>
    </xf>
    <xf numFmtId="0" fontId="8" fillId="0" borderId="13" xfId="3" applyFont="1" applyBorder="1" applyAlignment="1">
      <alignment horizontal="center"/>
    </xf>
    <xf numFmtId="0" fontId="7" fillId="2" borderId="8" xfId="7" applyNumberFormat="1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2" fontId="7" fillId="2" borderId="8" xfId="7" applyNumberFormat="1" applyFont="1" applyFill="1" applyBorder="1" applyAlignment="1">
      <alignment horizontal="center" vertical="center" wrapText="1"/>
    </xf>
    <xf numFmtId="2" fontId="7" fillId="3" borderId="13" xfId="6" applyNumberFormat="1" applyFont="1" applyFill="1" applyBorder="1" applyAlignment="1">
      <alignment horizontal="center" vertical="center" wrapText="1"/>
    </xf>
    <xf numFmtId="2" fontId="7" fillId="2" borderId="9" xfId="7" applyNumberFormat="1" applyFont="1" applyFill="1" applyBorder="1" applyAlignment="1">
      <alignment horizontal="center" vertical="center" wrapText="1"/>
    </xf>
    <xf numFmtId="0" fontId="11" fillId="3" borderId="6" xfId="8" applyFont="1" applyFill="1" applyBorder="1" applyAlignment="1">
      <alignment horizontal="center" vertical="center" wrapText="1"/>
    </xf>
    <xf numFmtId="0" fontId="10" fillId="3" borderId="3" xfId="8" applyFont="1" applyFill="1" applyBorder="1" applyAlignment="1">
      <alignment horizontal="center" vertical="center" wrapText="1"/>
    </xf>
    <xf numFmtId="2" fontId="10" fillId="3" borderId="2" xfId="8" applyNumberFormat="1" applyFont="1" applyFill="1" applyBorder="1" applyAlignment="1">
      <alignment horizontal="center" vertical="center" wrapText="1"/>
    </xf>
    <xf numFmtId="2" fontId="7" fillId="3" borderId="10" xfId="8" applyNumberFormat="1" applyFont="1" applyFill="1" applyBorder="1" applyAlignment="1">
      <alignment horizontal="center" vertical="center" wrapText="1"/>
    </xf>
    <xf numFmtId="0" fontId="7" fillId="3" borderId="8" xfId="8" applyFont="1" applyFill="1" applyBorder="1" applyAlignment="1">
      <alignment horizontal="center"/>
    </xf>
    <xf numFmtId="0" fontId="7" fillId="3" borderId="11" xfId="8" applyFont="1" applyFill="1" applyBorder="1" applyAlignment="1">
      <alignment horizontal="center"/>
    </xf>
    <xf numFmtId="2" fontId="7" fillId="3" borderId="11" xfId="8" applyNumberFormat="1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/>
    </xf>
    <xf numFmtId="2" fontId="10" fillId="3" borderId="2" xfId="3" applyNumberFormat="1" applyFont="1" applyFill="1" applyBorder="1" applyAlignment="1">
      <alignment horizontal="center"/>
    </xf>
    <xf numFmtId="2" fontId="7" fillId="3" borderId="10" xfId="3" applyNumberFormat="1" applyFont="1" applyFill="1" applyBorder="1" applyAlignment="1">
      <alignment horizontal="center"/>
    </xf>
    <xf numFmtId="165" fontId="7" fillId="3" borderId="11" xfId="3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2" fontId="7" fillId="3" borderId="11" xfId="6" applyNumberFormat="1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/>
    </xf>
    <xf numFmtId="2" fontId="7" fillId="2" borderId="13" xfId="3" applyNumberFormat="1" applyFont="1" applyFill="1" applyBorder="1" applyAlignment="1">
      <alignment horizontal="center" vertical="center"/>
    </xf>
    <xf numFmtId="2" fontId="7" fillId="2" borderId="14" xfId="7" applyNumberFormat="1" applyFont="1" applyFill="1" applyBorder="1" applyAlignment="1">
      <alignment horizontal="center" vertical="center"/>
    </xf>
    <xf numFmtId="0" fontId="10" fillId="3" borderId="4" xfId="7" applyFont="1" applyFill="1" applyBorder="1" applyAlignment="1">
      <alignment horizontal="center" vertical="center" wrapText="1"/>
    </xf>
    <xf numFmtId="0" fontId="10" fillId="3" borderId="0" xfId="7" applyFont="1" applyFill="1" applyBorder="1" applyAlignment="1">
      <alignment horizontal="center" vertical="center" wrapText="1"/>
    </xf>
    <xf numFmtId="2" fontId="10" fillId="3" borderId="7" xfId="7" applyNumberFormat="1" applyFont="1" applyFill="1" applyBorder="1" applyAlignment="1">
      <alignment horizontal="center" vertical="center" wrapText="1"/>
    </xf>
    <xf numFmtId="2" fontId="7" fillId="3" borderId="2" xfId="6" applyNumberFormat="1" applyFont="1" applyFill="1" applyBorder="1" applyAlignment="1">
      <alignment horizontal="center" vertical="center" wrapText="1"/>
    </xf>
    <xf numFmtId="2" fontId="7" fillId="3" borderId="5" xfId="7" applyNumberFormat="1" applyFont="1" applyFill="1" applyBorder="1" applyAlignment="1">
      <alignment horizontal="center" vertical="center" wrapText="1"/>
    </xf>
    <xf numFmtId="0" fontId="7" fillId="3" borderId="4" xfId="7" applyFont="1" applyFill="1" applyBorder="1" applyAlignment="1">
      <alignment horizontal="center"/>
    </xf>
    <xf numFmtId="0" fontId="7" fillId="3" borderId="7" xfId="7" applyFont="1" applyFill="1" applyBorder="1" applyAlignment="1">
      <alignment horizontal="center"/>
    </xf>
    <xf numFmtId="2" fontId="7" fillId="3" borderId="7" xfId="7" applyNumberFormat="1" applyFont="1" applyFill="1" applyBorder="1" applyAlignment="1">
      <alignment horizontal="center"/>
    </xf>
    <xf numFmtId="0" fontId="10" fillId="0" borderId="6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2" fontId="10" fillId="0" borderId="2" xfId="3" applyNumberFormat="1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2" fontId="7" fillId="0" borderId="7" xfId="3" applyNumberFormat="1" applyFont="1" applyBorder="1" applyAlignment="1">
      <alignment horizontal="center"/>
    </xf>
    <xf numFmtId="0" fontId="14" fillId="3" borderId="6" xfId="7" applyFont="1" applyFill="1" applyBorder="1" applyAlignment="1">
      <alignment horizontal="center"/>
    </xf>
    <xf numFmtId="0" fontId="10" fillId="3" borderId="3" xfId="7" applyFont="1" applyFill="1" applyBorder="1" applyAlignment="1">
      <alignment horizontal="center"/>
    </xf>
    <xf numFmtId="2" fontId="10" fillId="3" borderId="2" xfId="7" applyNumberFormat="1" applyFont="1" applyFill="1" applyBorder="1" applyAlignment="1">
      <alignment horizontal="center"/>
    </xf>
    <xf numFmtId="0" fontId="7" fillId="3" borderId="4" xfId="7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/>
    </xf>
    <xf numFmtId="164" fontId="7" fillId="3" borderId="7" xfId="7" applyNumberFormat="1" applyFont="1" applyFill="1" applyBorder="1" applyAlignment="1">
      <alignment horizontal="center" vertical="center"/>
    </xf>
    <xf numFmtId="2" fontId="7" fillId="3" borderId="4" xfId="6" applyNumberFormat="1" applyFont="1" applyFill="1" applyBorder="1" applyAlignment="1">
      <alignment horizontal="center" vertical="center" wrapText="1"/>
    </xf>
    <xf numFmtId="0" fontId="7" fillId="3" borderId="8" xfId="7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/>
    </xf>
    <xf numFmtId="164" fontId="7" fillId="3" borderId="11" xfId="7" applyNumberFormat="1" applyFont="1" applyFill="1" applyBorder="1" applyAlignment="1">
      <alignment horizontal="center" vertical="center"/>
    </xf>
    <xf numFmtId="2" fontId="7" fillId="3" borderId="9" xfId="6" applyNumberFormat="1" applyFont="1" applyFill="1" applyBorder="1" applyAlignment="1">
      <alignment horizontal="center" vertical="center" wrapText="1"/>
    </xf>
    <xf numFmtId="0" fontId="10" fillId="0" borderId="13" xfId="10" applyFont="1" applyBorder="1" applyAlignment="1">
      <alignment horizontal="center"/>
    </xf>
    <xf numFmtId="2" fontId="5" fillId="0" borderId="8" xfId="10" applyNumberFormat="1" applyFont="1" applyBorder="1" applyAlignment="1">
      <alignment horizontal="center"/>
    </xf>
    <xf numFmtId="2" fontId="5" fillId="0" borderId="13" xfId="10" applyNumberFormat="1" applyFont="1" applyBorder="1" applyAlignment="1">
      <alignment horizontal="center"/>
    </xf>
    <xf numFmtId="0" fontId="7" fillId="3" borderId="13" xfId="11" applyFont="1" applyFill="1" applyBorder="1" applyAlignment="1">
      <alignment horizontal="center"/>
    </xf>
    <xf numFmtId="0" fontId="10" fillId="3" borderId="13" xfId="11" applyFont="1" applyFill="1" applyBorder="1" applyAlignment="1">
      <alignment horizontal="center"/>
    </xf>
    <xf numFmtId="9" fontId="10" fillId="3" borderId="13" xfId="12" applyNumberFormat="1" applyFont="1" applyFill="1" applyBorder="1" applyAlignment="1">
      <alignment horizontal="center" vertical="center"/>
    </xf>
    <xf numFmtId="167" fontId="6" fillId="3" borderId="13" xfId="12" applyNumberFormat="1" applyFont="1" applyFill="1" applyBorder="1" applyAlignment="1">
      <alignment horizontal="center"/>
    </xf>
    <xf numFmtId="2" fontId="5" fillId="3" borderId="13" xfId="12" applyNumberFormat="1" applyFont="1" applyFill="1" applyBorder="1" applyAlignment="1">
      <alignment horizontal="center"/>
    </xf>
    <xf numFmtId="0" fontId="6" fillId="0" borderId="13" xfId="11" applyFont="1" applyBorder="1" applyAlignment="1">
      <alignment horizontal="center"/>
    </xf>
    <xf numFmtId="0" fontId="5" fillId="0" borderId="13" xfId="11" applyFont="1" applyBorder="1" applyAlignment="1">
      <alignment horizontal="center"/>
    </xf>
    <xf numFmtId="9" fontId="10" fillId="3" borderId="13" xfId="11" applyNumberFormat="1" applyFont="1" applyFill="1" applyBorder="1" applyAlignment="1">
      <alignment horizontal="center" vertical="center"/>
    </xf>
    <xf numFmtId="165" fontId="6" fillId="3" borderId="13" xfId="11" applyNumberFormat="1" applyFont="1" applyFill="1" applyBorder="1" applyAlignment="1">
      <alignment horizontal="center"/>
    </xf>
    <xf numFmtId="2" fontId="5" fillId="3" borderId="13" xfId="11" applyNumberFormat="1" applyFont="1" applyFill="1" applyBorder="1" applyAlignment="1">
      <alignment horizontal="center" vertical="center"/>
    </xf>
    <xf numFmtId="0" fontId="6" fillId="0" borderId="4" xfId="11" applyFont="1" applyBorder="1" applyAlignment="1">
      <alignment horizontal="center"/>
    </xf>
    <xf numFmtId="9" fontId="5" fillId="3" borderId="4" xfId="13" applyFont="1" applyFill="1" applyBorder="1" applyAlignment="1">
      <alignment horizontal="center"/>
    </xf>
    <xf numFmtId="9" fontId="10" fillId="0" borderId="13" xfId="14" applyNumberFormat="1" applyFont="1" applyBorder="1" applyAlignment="1">
      <alignment horizontal="center" vertical="center"/>
    </xf>
    <xf numFmtId="167" fontId="6" fillId="0" borderId="13" xfId="14" applyNumberFormat="1" applyFont="1" applyBorder="1"/>
    <xf numFmtId="2" fontId="5" fillId="0" borderId="4" xfId="14" applyNumberFormat="1" applyFont="1" applyBorder="1" applyAlignment="1">
      <alignment horizontal="center"/>
    </xf>
    <xf numFmtId="9" fontId="6" fillId="0" borderId="13" xfId="14" applyNumberFormat="1" applyFont="1" applyBorder="1" applyAlignment="1">
      <alignment horizontal="center"/>
    </xf>
    <xf numFmtId="167" fontId="6" fillId="0" borderId="13" xfId="14" applyNumberFormat="1" applyFont="1" applyBorder="1" applyAlignment="1">
      <alignment horizontal="center"/>
    </xf>
    <xf numFmtId="2" fontId="5" fillId="0" borderId="13" xfId="14" applyNumberFormat="1" applyFont="1" applyBorder="1" applyAlignment="1">
      <alignment horizontal="center"/>
    </xf>
    <xf numFmtId="9" fontId="5" fillId="0" borderId="13" xfId="14" applyNumberFormat="1" applyFont="1" applyBorder="1" applyAlignment="1">
      <alignment horizontal="center" vertical="center"/>
    </xf>
    <xf numFmtId="0" fontId="10" fillId="3" borderId="6" xfId="7" applyFont="1" applyFill="1" applyBorder="1" applyAlignment="1">
      <alignment horizontal="center" vertical="center" wrapText="1"/>
    </xf>
    <xf numFmtId="0" fontId="10" fillId="3" borderId="4" xfId="7" applyFont="1" applyFill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3" borderId="6" xfId="7" applyFont="1" applyFill="1" applyBorder="1" applyAlignment="1">
      <alignment horizontal="center" vertical="center"/>
    </xf>
    <xf numFmtId="0" fontId="10" fillId="3" borderId="4" xfId="7" applyFont="1" applyFill="1" applyBorder="1" applyAlignment="1">
      <alignment horizontal="center" vertical="center"/>
    </xf>
    <xf numFmtId="0" fontId="10" fillId="3" borderId="8" xfId="7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3" borderId="6" xfId="3" applyNumberFormat="1" applyFont="1" applyFill="1" applyBorder="1" applyAlignment="1">
      <alignment horizontal="center" vertical="center" wrapText="1"/>
    </xf>
    <xf numFmtId="0" fontId="10" fillId="3" borderId="8" xfId="3" applyNumberFormat="1" applyFont="1" applyFill="1" applyBorder="1" applyAlignment="1">
      <alignment horizontal="center" vertical="center" wrapText="1"/>
    </xf>
    <xf numFmtId="0" fontId="10" fillId="3" borderId="6" xfId="8" applyFont="1" applyFill="1" applyBorder="1" applyAlignment="1">
      <alignment horizontal="center" vertical="center" wrapText="1"/>
    </xf>
    <xf numFmtId="0" fontId="10" fillId="3" borderId="8" xfId="8" applyFont="1" applyFill="1" applyBorder="1" applyAlignment="1">
      <alignment horizontal="center" vertical="center" wrapText="1"/>
    </xf>
    <xf numFmtId="0" fontId="10" fillId="3" borderId="6" xfId="3" applyNumberFormat="1" applyFont="1" applyFill="1" applyBorder="1" applyAlignment="1">
      <alignment horizontal="center" vertical="center"/>
    </xf>
    <xf numFmtId="0" fontId="10" fillId="3" borderId="8" xfId="3" applyNumberFormat="1" applyFont="1" applyFill="1" applyBorder="1" applyAlignment="1">
      <alignment horizontal="center" vertical="center"/>
    </xf>
    <xf numFmtId="0" fontId="12" fillId="3" borderId="4" xfId="9" applyFont="1" applyFill="1" applyBorder="1" applyAlignment="1">
      <alignment horizontal="center" vertical="center"/>
    </xf>
    <xf numFmtId="2" fontId="7" fillId="2" borderId="0" xfId="6" applyNumberFormat="1" applyFont="1" applyFill="1" applyBorder="1" applyAlignment="1">
      <alignment horizontal="center" vertical="center" wrapText="1"/>
    </xf>
    <xf numFmtId="2" fontId="7" fillId="2" borderId="13" xfId="6" applyNumberFormat="1" applyFont="1" applyFill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</cellXfs>
  <cellStyles count="15">
    <cellStyle name="Comma 18" xfId="14"/>
    <cellStyle name="Normal" xfId="0" builtinId="0"/>
    <cellStyle name="Normal 10" xfId="10"/>
    <cellStyle name="Normal 13 3 3" xfId="9"/>
    <cellStyle name="Normal 2 10" xfId="2"/>
    <cellStyle name="Normal 3" xfId="11"/>
    <cellStyle name="Normal 36" xfId="5"/>
    <cellStyle name="Normal_axalqalaqis skola  2" xfId="1"/>
    <cellStyle name="Normal_Book1 2" xfId="7"/>
    <cellStyle name="Normal_gare wyalsadfenigagarini 10" xfId="6"/>
    <cellStyle name="Normal_gare wyalsadfenigagarini_ELEQ-08-IIkv" xfId="4"/>
    <cellStyle name="Percent 2" xfId="13"/>
    <cellStyle name="Обычный 2" xfId="8"/>
    <cellStyle name="Обычный 4 3" xfId="3"/>
    <cellStyle name="Финансовый 4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23825" cy="28575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23825" cy="28575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23825" cy="28575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2" name="Text Box 413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23825" cy="28575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9718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9718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2" name="Text Box 413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23825" cy="28575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9718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9718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23825" cy="28575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23825" cy="28575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123825" cy="28575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35814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76225" y="83248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4.140625" customWidth="1"/>
    <col min="2" max="2" width="57.85546875" customWidth="1"/>
    <col min="3" max="3" width="10" customWidth="1"/>
    <col min="4" max="4" width="10.7109375" customWidth="1"/>
    <col min="5" max="6" width="8.42578125" customWidth="1"/>
    <col min="7" max="7" width="10" customWidth="1"/>
  </cols>
  <sheetData>
    <row r="1" spans="1:7" ht="15" customHeight="1" x14ac:dyDescent="0.25">
      <c r="A1" s="117" t="s">
        <v>26</v>
      </c>
      <c r="B1" s="117"/>
      <c r="C1" s="117"/>
      <c r="D1" s="117"/>
      <c r="E1" s="117"/>
      <c r="F1" s="116" t="s">
        <v>27</v>
      </c>
      <c r="G1" s="116"/>
    </row>
    <row r="2" spans="1:7" ht="15" customHeight="1" x14ac:dyDescent="0.25">
      <c r="A2" s="117"/>
      <c r="B2" s="117"/>
      <c r="C2" s="117"/>
      <c r="D2" s="117"/>
      <c r="E2" s="117"/>
      <c r="F2" s="116"/>
      <c r="G2" s="116"/>
    </row>
    <row r="3" spans="1:7" ht="40.5" x14ac:dyDescent="0.25">
      <c r="A3" s="113" t="s">
        <v>0</v>
      </c>
      <c r="B3" s="114" t="s">
        <v>28</v>
      </c>
      <c r="C3" s="113" t="s">
        <v>1</v>
      </c>
      <c r="D3" s="113" t="s">
        <v>2</v>
      </c>
      <c r="E3" s="115" t="s">
        <v>3</v>
      </c>
      <c r="F3" s="115" t="s">
        <v>4</v>
      </c>
      <c r="G3" s="113" t="s">
        <v>5</v>
      </c>
    </row>
    <row r="4" spans="1:7" x14ac:dyDescent="0.25">
      <c r="A4" s="1" t="s">
        <v>6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ht="15.75" x14ac:dyDescent="0.25">
      <c r="A5" s="2"/>
      <c r="B5" s="3" t="s">
        <v>7</v>
      </c>
      <c r="C5" s="4"/>
      <c r="D5" s="5"/>
      <c r="E5" s="6"/>
      <c r="F5" s="7"/>
      <c r="G5" s="5"/>
    </row>
    <row r="6" spans="1:7" ht="31.5" x14ac:dyDescent="0.25">
      <c r="A6" s="104">
        <v>1</v>
      </c>
      <c r="B6" s="8" t="s">
        <v>8</v>
      </c>
      <c r="C6" s="9" t="s">
        <v>9</v>
      </c>
      <c r="D6" s="10">
        <v>6</v>
      </c>
      <c r="E6" s="11">
        <v>12.24</v>
      </c>
      <c r="F6" s="12">
        <v>0</v>
      </c>
      <c r="G6" s="13">
        <f>F6*D6</f>
        <v>0</v>
      </c>
    </row>
    <row r="7" spans="1:7" ht="16.5" x14ac:dyDescent="0.3">
      <c r="A7" s="105"/>
      <c r="B7" s="14" t="s">
        <v>10</v>
      </c>
      <c r="C7" s="15" t="s">
        <v>9</v>
      </c>
      <c r="D7" s="16">
        <v>6</v>
      </c>
      <c r="E7" s="17">
        <v>37.119999999999997</v>
      </c>
      <c r="F7" s="18">
        <v>0</v>
      </c>
      <c r="G7" s="13">
        <f>F7*D7</f>
        <v>0</v>
      </c>
    </row>
    <row r="8" spans="1:7" ht="15.75" x14ac:dyDescent="0.25">
      <c r="A8" s="19"/>
      <c r="B8" s="20" t="s">
        <v>11</v>
      </c>
      <c r="C8" s="21"/>
      <c r="D8" s="22"/>
      <c r="E8" s="111"/>
      <c r="F8" s="112"/>
      <c r="G8" s="24"/>
    </row>
    <row r="9" spans="1:7" ht="15.75" x14ac:dyDescent="0.25">
      <c r="A9" s="106">
        <v>1</v>
      </c>
      <c r="B9" s="25" t="s">
        <v>12</v>
      </c>
      <c r="C9" s="26" t="s">
        <v>9</v>
      </c>
      <c r="D9" s="27">
        <v>18</v>
      </c>
      <c r="E9" s="11">
        <v>7.22</v>
      </c>
      <c r="F9" s="23">
        <v>0</v>
      </c>
      <c r="G9" s="28">
        <f>F9*D9</f>
        <v>0</v>
      </c>
    </row>
    <row r="10" spans="1:7" ht="15.75" x14ac:dyDescent="0.3">
      <c r="A10" s="107"/>
      <c r="B10" s="29" t="s">
        <v>10</v>
      </c>
      <c r="C10" s="30" t="s">
        <v>9</v>
      </c>
      <c r="D10" s="31">
        <v>18</v>
      </c>
      <c r="E10" s="17">
        <v>26.53</v>
      </c>
      <c r="F10" s="23">
        <v>0</v>
      </c>
      <c r="G10" s="28">
        <f>F10*D10</f>
        <v>0</v>
      </c>
    </row>
    <row r="11" spans="1:7" ht="15.75" x14ac:dyDescent="0.25">
      <c r="A11" s="19"/>
      <c r="B11" s="20" t="s">
        <v>13</v>
      </c>
      <c r="C11" s="21"/>
      <c r="D11" s="22"/>
      <c r="E11" s="111"/>
      <c r="F11" s="112"/>
      <c r="G11" s="24"/>
    </row>
    <row r="12" spans="1:7" ht="15.75" x14ac:dyDescent="0.3">
      <c r="A12" s="108">
        <v>1</v>
      </c>
      <c r="B12" s="8" t="s">
        <v>14</v>
      </c>
      <c r="C12" s="32" t="s">
        <v>9</v>
      </c>
      <c r="D12" s="33">
        <v>4</v>
      </c>
      <c r="E12" s="11">
        <v>1.62</v>
      </c>
      <c r="F12" s="23">
        <v>0</v>
      </c>
      <c r="G12" s="34">
        <f>F12*D12</f>
        <v>0</v>
      </c>
    </row>
    <row r="13" spans="1:7" ht="15.75" x14ac:dyDescent="0.3">
      <c r="A13" s="109"/>
      <c r="B13" s="14" t="s">
        <v>10</v>
      </c>
      <c r="C13" s="15" t="s">
        <v>9</v>
      </c>
      <c r="D13" s="35">
        <v>4</v>
      </c>
      <c r="E13" s="17">
        <v>10.1</v>
      </c>
      <c r="F13" s="23">
        <v>0</v>
      </c>
      <c r="G13" s="34">
        <f t="shared" ref="G13:G15" si="0">F13*D13</f>
        <v>0</v>
      </c>
    </row>
    <row r="14" spans="1:7" ht="15.75" x14ac:dyDescent="0.3">
      <c r="A14" s="110">
        <v>2</v>
      </c>
      <c r="B14" s="36" t="s">
        <v>15</v>
      </c>
      <c r="C14" s="37" t="s">
        <v>9</v>
      </c>
      <c r="D14" s="38">
        <v>4</v>
      </c>
      <c r="E14" s="11">
        <v>35.81</v>
      </c>
      <c r="F14" s="23">
        <v>0</v>
      </c>
      <c r="G14" s="34">
        <f t="shared" si="0"/>
        <v>0</v>
      </c>
    </row>
    <row r="15" spans="1:7" ht="15.75" x14ac:dyDescent="0.3">
      <c r="A15" s="110"/>
      <c r="B15" s="39" t="s">
        <v>10</v>
      </c>
      <c r="C15" s="40" t="s">
        <v>9</v>
      </c>
      <c r="D15" s="41">
        <v>4</v>
      </c>
      <c r="E15" s="42">
        <v>0.82</v>
      </c>
      <c r="F15" s="23">
        <v>0</v>
      </c>
      <c r="G15" s="34">
        <f t="shared" si="0"/>
        <v>0</v>
      </c>
    </row>
    <row r="16" spans="1:7" ht="15.75" x14ac:dyDescent="0.25">
      <c r="A16" s="43"/>
      <c r="B16" s="44" t="s">
        <v>16</v>
      </c>
      <c r="C16" s="45"/>
      <c r="D16" s="46"/>
      <c r="E16" s="111"/>
      <c r="F16" s="112"/>
      <c r="G16" s="47"/>
    </row>
    <row r="17" spans="1:7" ht="15.75" x14ac:dyDescent="0.25">
      <c r="A17" s="95">
        <v>1</v>
      </c>
      <c r="B17" s="48" t="s">
        <v>17</v>
      </c>
      <c r="C17" s="49" t="s">
        <v>18</v>
      </c>
      <c r="D17" s="50">
        <f>D22+D23</f>
        <v>105</v>
      </c>
      <c r="E17" s="51">
        <v>2.8</v>
      </c>
      <c r="F17" s="23">
        <v>0</v>
      </c>
      <c r="G17" s="52">
        <f>F17*D17</f>
        <v>0</v>
      </c>
    </row>
    <row r="18" spans="1:7" ht="15.75" x14ac:dyDescent="0.3">
      <c r="A18" s="96"/>
      <c r="B18" s="53" t="s">
        <v>10</v>
      </c>
      <c r="C18" s="54" t="s">
        <v>19</v>
      </c>
      <c r="D18" s="55">
        <v>105</v>
      </c>
      <c r="E18" s="42">
        <v>0.57999999999999996</v>
      </c>
      <c r="F18" s="23">
        <v>0</v>
      </c>
      <c r="G18" s="52">
        <f t="shared" ref="G18:G23" si="1">F18*D18</f>
        <v>0</v>
      </c>
    </row>
    <row r="19" spans="1:7" ht="15.75" x14ac:dyDescent="0.25">
      <c r="A19" s="97">
        <v>2</v>
      </c>
      <c r="B19" s="56" t="s">
        <v>20</v>
      </c>
      <c r="C19" s="57" t="s">
        <v>19</v>
      </c>
      <c r="D19" s="58">
        <v>35</v>
      </c>
      <c r="E19" s="11">
        <v>3.698</v>
      </c>
      <c r="F19" s="23">
        <v>0</v>
      </c>
      <c r="G19" s="52">
        <f t="shared" si="1"/>
        <v>0</v>
      </c>
    </row>
    <row r="20" spans="1:7" ht="15.75" x14ac:dyDescent="0.3">
      <c r="A20" s="98"/>
      <c r="B20" s="59" t="s">
        <v>10</v>
      </c>
      <c r="C20" s="60" t="s">
        <v>19</v>
      </c>
      <c r="D20" s="61">
        <v>35</v>
      </c>
      <c r="E20" s="17">
        <v>1.2</v>
      </c>
      <c r="F20" s="23">
        <v>0</v>
      </c>
      <c r="G20" s="52">
        <f t="shared" si="1"/>
        <v>0</v>
      </c>
    </row>
    <row r="21" spans="1:7" ht="15.75" x14ac:dyDescent="0.3">
      <c r="A21" s="99">
        <v>3</v>
      </c>
      <c r="B21" s="62" t="s">
        <v>21</v>
      </c>
      <c r="C21" s="63"/>
      <c r="D21" s="64"/>
      <c r="E21" s="11"/>
      <c r="F21" s="23"/>
      <c r="G21" s="52">
        <f t="shared" si="1"/>
        <v>0</v>
      </c>
    </row>
    <row r="22" spans="1:7" ht="15.75" x14ac:dyDescent="0.25">
      <c r="A22" s="100"/>
      <c r="B22" s="65" t="s">
        <v>22</v>
      </c>
      <c r="C22" s="66" t="s">
        <v>19</v>
      </c>
      <c r="D22" s="67">
        <v>35</v>
      </c>
      <c r="E22" s="68">
        <v>2.37</v>
      </c>
      <c r="F22" s="23">
        <v>0</v>
      </c>
      <c r="G22" s="52">
        <f t="shared" si="1"/>
        <v>0</v>
      </c>
    </row>
    <row r="23" spans="1:7" ht="15.75" x14ac:dyDescent="0.25">
      <c r="A23" s="101"/>
      <c r="B23" s="69" t="s">
        <v>23</v>
      </c>
      <c r="C23" s="70" t="s">
        <v>19</v>
      </c>
      <c r="D23" s="71">
        <v>70</v>
      </c>
      <c r="E23" s="17">
        <v>0.89</v>
      </c>
      <c r="F23" s="72">
        <v>0</v>
      </c>
      <c r="G23" s="52">
        <f t="shared" si="1"/>
        <v>0</v>
      </c>
    </row>
    <row r="24" spans="1:7" ht="15.75" x14ac:dyDescent="0.3">
      <c r="A24" s="73"/>
      <c r="B24" s="73" t="s">
        <v>5</v>
      </c>
      <c r="C24" s="73"/>
      <c r="D24" s="73"/>
      <c r="E24" s="74"/>
      <c r="F24" s="74"/>
      <c r="G24" s="75">
        <f>SUM(G5:G23)</f>
        <v>0</v>
      </c>
    </row>
    <row r="25" spans="1:7" ht="15.75" x14ac:dyDescent="0.3">
      <c r="A25" s="76"/>
      <c r="B25" s="77" t="s">
        <v>24</v>
      </c>
      <c r="C25" s="78"/>
      <c r="D25" s="79"/>
      <c r="E25" s="79"/>
      <c r="F25" s="79"/>
      <c r="G25" s="80">
        <f>(G23+G22+G20+G18+G15+G13+G10+G7)*C25</f>
        <v>0</v>
      </c>
    </row>
    <row r="26" spans="1:7" ht="15.75" x14ac:dyDescent="0.25">
      <c r="A26" s="81"/>
      <c r="B26" s="82" t="s">
        <v>5</v>
      </c>
      <c r="C26" s="83"/>
      <c r="D26" s="84"/>
      <c r="E26" s="84"/>
      <c r="F26" s="84"/>
      <c r="G26" s="85">
        <f>G25+G24</f>
        <v>0</v>
      </c>
    </row>
    <row r="27" spans="1:7" ht="15.75" x14ac:dyDescent="0.25">
      <c r="A27" s="86"/>
      <c r="B27" s="87" t="s">
        <v>29</v>
      </c>
      <c r="C27" s="88">
        <v>0.05</v>
      </c>
      <c r="D27" s="89"/>
      <c r="E27" s="89"/>
      <c r="F27" s="89"/>
      <c r="G27" s="90">
        <f>G26*C27</f>
        <v>0</v>
      </c>
    </row>
    <row r="28" spans="1:7" x14ac:dyDescent="0.25">
      <c r="A28" s="81"/>
      <c r="B28" s="82" t="s">
        <v>5</v>
      </c>
      <c r="C28" s="91"/>
      <c r="D28" s="92"/>
      <c r="E28" s="92"/>
      <c r="F28" s="92"/>
      <c r="G28" s="93">
        <f>G26+G27</f>
        <v>0</v>
      </c>
    </row>
    <row r="29" spans="1:7" x14ac:dyDescent="0.25">
      <c r="A29" s="81"/>
      <c r="B29" s="82" t="s">
        <v>30</v>
      </c>
      <c r="C29" s="94">
        <v>0.18</v>
      </c>
      <c r="D29" s="89"/>
      <c r="E29" s="89"/>
      <c r="F29" s="89"/>
      <c r="G29" s="93">
        <f>G28*C29</f>
        <v>0</v>
      </c>
    </row>
    <row r="30" spans="1:7" x14ac:dyDescent="0.25">
      <c r="A30" s="81"/>
      <c r="B30" s="82" t="s">
        <v>2</v>
      </c>
      <c r="C30" s="92"/>
      <c r="D30" s="92"/>
      <c r="E30" s="92"/>
      <c r="F30" s="92"/>
      <c r="G30" s="93">
        <f>G28+G29</f>
        <v>0</v>
      </c>
    </row>
    <row r="31" spans="1:7" x14ac:dyDescent="0.25">
      <c r="A31" s="102" t="s">
        <v>25</v>
      </c>
      <c r="B31" s="102"/>
      <c r="C31" s="102"/>
      <c r="D31" s="102"/>
      <c r="E31" s="102"/>
      <c r="F31" s="102"/>
      <c r="G31" s="102"/>
    </row>
    <row r="32" spans="1:7" x14ac:dyDescent="0.25">
      <c r="A32" s="103"/>
      <c r="B32" s="103"/>
      <c r="C32" s="103"/>
      <c r="D32" s="103"/>
      <c r="E32" s="103"/>
      <c r="F32" s="103"/>
      <c r="G32" s="103"/>
    </row>
    <row r="33" spans="1:7" x14ac:dyDescent="0.25">
      <c r="A33" s="103"/>
      <c r="B33" s="103"/>
      <c r="C33" s="103"/>
      <c r="D33" s="103"/>
      <c r="E33" s="103"/>
      <c r="F33" s="103"/>
      <c r="G33" s="103"/>
    </row>
    <row r="34" spans="1:7" x14ac:dyDescent="0.25">
      <c r="A34" s="103"/>
      <c r="B34" s="103"/>
      <c r="C34" s="103"/>
      <c r="D34" s="103"/>
      <c r="E34" s="103"/>
      <c r="F34" s="103"/>
      <c r="G34" s="103"/>
    </row>
    <row r="35" spans="1:7" x14ac:dyDescent="0.25">
      <c r="A35" s="103"/>
      <c r="B35" s="103"/>
      <c r="C35" s="103"/>
      <c r="D35" s="103"/>
      <c r="E35" s="103"/>
      <c r="F35" s="103"/>
      <c r="G35" s="103"/>
    </row>
    <row r="36" spans="1:7" x14ac:dyDescent="0.25">
      <c r="A36" s="103"/>
      <c r="B36" s="103"/>
      <c r="C36" s="103"/>
      <c r="D36" s="103"/>
      <c r="E36" s="103"/>
      <c r="F36" s="103"/>
      <c r="G36" s="103"/>
    </row>
    <row r="37" spans="1:7" x14ac:dyDescent="0.25">
      <c r="A37" s="103"/>
      <c r="B37" s="103"/>
      <c r="C37" s="103"/>
      <c r="D37" s="103"/>
      <c r="E37" s="103"/>
      <c r="F37" s="103"/>
      <c r="G37" s="103"/>
    </row>
    <row r="38" spans="1:7" x14ac:dyDescent="0.25">
      <c r="A38" s="103"/>
      <c r="B38" s="103"/>
      <c r="C38" s="103"/>
      <c r="D38" s="103"/>
      <c r="E38" s="103"/>
      <c r="F38" s="103"/>
      <c r="G38" s="103"/>
    </row>
  </sheetData>
  <mergeCells count="10">
    <mergeCell ref="A17:A18"/>
    <mergeCell ref="A19:A20"/>
    <mergeCell ref="A21:A23"/>
    <mergeCell ref="A31:G38"/>
    <mergeCell ref="A6:A7"/>
    <mergeCell ref="A9:A10"/>
    <mergeCell ref="A12:A13"/>
    <mergeCell ref="A14:A15"/>
    <mergeCell ref="F1:G2"/>
    <mergeCell ref="A1:E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2020-05-14T14:45:44Z</dcterms:modified>
</cp:coreProperties>
</file>