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დიზელ-გენერ. ნაწილები" sheetId="1" r:id="rId1"/>
    <sheet name="დიზელ-გენერ.მომსახ." sheetId="93" r:id="rId2"/>
    <sheet name="ბენზინის გენერ. ნაწილები" sheetId="3" r:id="rId3"/>
    <sheet name="ბენზინის გენერატორის მომსახურებ" sheetId="52" r:id="rId4"/>
    <sheet name="Sheet10" sheetId="16" r:id="rId5"/>
    <sheet name="Sheet12" sheetId="18" r:id="rId6"/>
    <sheet name="Sheet47" sheetId="53" r:id="rId7"/>
    <sheet name="Sheet48" sheetId="54" r:id="rId8"/>
    <sheet name="Sheet49" sheetId="55" r:id="rId9"/>
    <sheet name="Sheet50" sheetId="56" r:id="rId10"/>
    <sheet name="Sheet51" sheetId="57" r:id="rId11"/>
    <sheet name="Sheet52" sheetId="58" r:id="rId12"/>
    <sheet name="Sheet53" sheetId="59" r:id="rId13"/>
    <sheet name="Sheet54" sheetId="60" r:id="rId14"/>
    <sheet name="Sheet55" sheetId="61" r:id="rId15"/>
    <sheet name="Sheet56" sheetId="62" r:id="rId16"/>
    <sheet name="Sheet57" sheetId="63" r:id="rId17"/>
    <sheet name="Sheet58" sheetId="64" r:id="rId18"/>
    <sheet name="Sheet59" sheetId="65" r:id="rId19"/>
    <sheet name="Sheet60" sheetId="66" r:id="rId20"/>
    <sheet name="Sheet61" sheetId="67" r:id="rId21"/>
    <sheet name="Sheet62" sheetId="68" r:id="rId22"/>
    <sheet name="Sheet63" sheetId="69" r:id="rId23"/>
    <sheet name="Sheet64" sheetId="70" r:id="rId24"/>
    <sheet name="Sheet65" sheetId="71" r:id="rId25"/>
    <sheet name="Sheet66" sheetId="72" r:id="rId26"/>
    <sheet name="Sheet67" sheetId="73" r:id="rId27"/>
    <sheet name="Sheet68" sheetId="74" r:id="rId28"/>
    <sheet name="Sheet69" sheetId="75" r:id="rId29"/>
    <sheet name="Sheet70" sheetId="76" r:id="rId30"/>
    <sheet name="Sheet72" sheetId="78" r:id="rId31"/>
    <sheet name="Sheet73" sheetId="79" r:id="rId32"/>
    <sheet name="Sheet74" sheetId="80" r:id="rId33"/>
    <sheet name="Sheet75" sheetId="81" r:id="rId34"/>
    <sheet name="Sheet76" sheetId="82" r:id="rId35"/>
    <sheet name="Sheet77" sheetId="83" r:id="rId36"/>
    <sheet name="Sheet78" sheetId="84" r:id="rId37"/>
    <sheet name="Sheet79" sheetId="85" r:id="rId38"/>
    <sheet name="Sheet80" sheetId="86" r:id="rId39"/>
    <sheet name="Sheet81" sheetId="87" r:id="rId40"/>
    <sheet name="Sheet82" sheetId="88" r:id="rId41"/>
    <sheet name="Sheet83" sheetId="89" r:id="rId42"/>
    <sheet name="Sheet84" sheetId="90" r:id="rId43"/>
    <sheet name="Sheet85" sheetId="91" r:id="rId44"/>
    <sheet name="Sheet13" sheetId="19" r:id="rId45"/>
    <sheet name="Sheet14" sheetId="20" r:id="rId46"/>
    <sheet name="Sheet15" sheetId="21" r:id="rId47"/>
    <sheet name="Sheet16" sheetId="22" r:id="rId48"/>
    <sheet name="Sheet17" sheetId="23" r:id="rId49"/>
    <sheet name="Sheet18" sheetId="24" r:id="rId50"/>
    <sheet name="Sheet19" sheetId="25" r:id="rId51"/>
    <sheet name="Sheet20" sheetId="26" r:id="rId52"/>
    <sheet name="Sheet21" sheetId="27" r:id="rId53"/>
    <sheet name="Sheet22" sheetId="28" r:id="rId54"/>
    <sheet name="Sheet23" sheetId="29" r:id="rId55"/>
    <sheet name="Sheet24" sheetId="30" r:id="rId56"/>
    <sheet name="Sheet25" sheetId="31" r:id="rId57"/>
    <sheet name="Sheet26" sheetId="32" r:id="rId58"/>
    <sheet name="Sheet27" sheetId="33" r:id="rId59"/>
    <sheet name="Sheet28" sheetId="34" r:id="rId60"/>
    <sheet name="Sheet29" sheetId="35" r:id="rId61"/>
    <sheet name="Sheet30" sheetId="36" r:id="rId62"/>
    <sheet name="Sheet31" sheetId="37" r:id="rId63"/>
    <sheet name="Sheet32" sheetId="38" r:id="rId64"/>
    <sheet name="Sheet33" sheetId="39" r:id="rId65"/>
    <sheet name="Sheet34" sheetId="40" r:id="rId66"/>
    <sheet name="Sheet35" sheetId="41" r:id="rId67"/>
    <sheet name="Sheet36" sheetId="42" r:id="rId68"/>
    <sheet name="Sheet37" sheetId="43" r:id="rId69"/>
    <sheet name="Sheet38" sheetId="44" r:id="rId70"/>
    <sheet name="Sheet39" sheetId="45" r:id="rId71"/>
    <sheet name="Sheet40" sheetId="46" r:id="rId72"/>
    <sheet name="Sheet41" sheetId="47" r:id="rId73"/>
    <sheet name="Sheet42" sheetId="48" r:id="rId74"/>
    <sheet name="Sheet1" sheetId="14" r:id="rId75"/>
    <sheet name="Sheet2" sheetId="6" r:id="rId76"/>
    <sheet name="Sheet4" sheetId="8" r:id="rId77"/>
    <sheet name="Sheet5" sheetId="9" r:id="rId78"/>
    <sheet name="Sheet6" sheetId="10" r:id="rId79"/>
    <sheet name="Sheet7" sheetId="11" r:id="rId80"/>
    <sheet name="Sheet8" sheetId="12" r:id="rId81"/>
    <sheet name="Sheet9" sheetId="13" r:id="rId82"/>
    <sheet name="ბენზინის გენერ. მომსახურება" sheetId="4" r:id="rId83"/>
  </sheets>
  <calcPr calcId="125725"/>
</workbook>
</file>

<file path=xl/calcChain.xml><?xml version="1.0" encoding="utf-8"?>
<calcChain xmlns="http://schemas.openxmlformats.org/spreadsheetml/2006/main">
  <c r="D39" i="1"/>
  <c r="D38"/>
  <c r="B47"/>
  <c r="B45"/>
  <c r="B50" s="1"/>
  <c r="B49" i="93"/>
  <c r="B16" i="52"/>
  <c r="B14"/>
  <c r="E39" i="1" l="1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A46" i="93" l="1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B51" s="1"/>
  <c r="B52" i="1" s="1"/>
  <c r="D46" i="93"/>
  <c r="K9" i="52" l="1"/>
  <c r="J9"/>
  <c r="H9"/>
  <c r="G9"/>
  <c r="F9"/>
  <c r="D9"/>
  <c r="I9" l="1"/>
  <c r="E9"/>
  <c r="K9" i="4" l="1"/>
  <c r="K7" i="3"/>
  <c r="J9" i="4"/>
  <c r="I9"/>
  <c r="H9"/>
  <c r="G9"/>
  <c r="F9"/>
  <c r="E9"/>
  <c r="D9"/>
  <c r="E7" i="3"/>
  <c r="F7"/>
  <c r="G7"/>
  <c r="H7"/>
  <c r="I7"/>
  <c r="J7"/>
  <c r="B14" l="1"/>
  <c r="C11" i="4"/>
  <c r="D9" i="3"/>
  <c r="D41" i="1"/>
  <c r="D11" i="4"/>
  <c r="D7" i="3"/>
  <c r="C9" l="1"/>
  <c r="B12"/>
  <c r="D42" i="1"/>
  <c r="C41" l="1"/>
  <c r="C42" s="1"/>
</calcChain>
</file>

<file path=xl/sharedStrings.xml><?xml version="1.0" encoding="utf-8"?>
<sst xmlns="http://schemas.openxmlformats.org/spreadsheetml/2006/main" count="321" uniqueCount="120">
  <si>
    <t>#</t>
  </si>
  <si>
    <t>ნაწილების ფასები</t>
  </si>
  <si>
    <t>TEKSAN.J-15ms</t>
  </si>
  <si>
    <t>TEKSAN.J-47PR</t>
  </si>
  <si>
    <t>TEKSAN.J-68PR</t>
  </si>
  <si>
    <t>REAL-rdz-70</t>
  </si>
  <si>
    <t>HUNDAI
 19 KVA</t>
  </si>
  <si>
    <t>DR-55</t>
  </si>
  <si>
    <t>DR-77</t>
  </si>
  <si>
    <t>REAL-rdz-150</t>
  </si>
  <si>
    <t>FG WILSON-150</t>
  </si>
  <si>
    <t>TEKSAN.J-150pr</t>
  </si>
  <si>
    <t>TEKSAN.J-160pr</t>
  </si>
  <si>
    <t>FG Wilson P-250H-2</t>
  </si>
  <si>
    <t>ერთეულის ღირებულება (ლარი)</t>
  </si>
  <si>
    <t>ძრავის წინა თავაკი (ხუფი)</t>
  </si>
  <si>
    <t>1 ცალი</t>
  </si>
  <si>
    <t>წინა თავაკის მთავარი საფენი</t>
  </si>
  <si>
    <t>წინა თავაკის პატარა საფენი</t>
  </si>
  <si>
    <t>პომპის ან თერმოსტატის საფენი</t>
  </si>
  <si>
    <t>ძრავის წინა სალნიკი</t>
  </si>
  <si>
    <t>ძრავის უკანა სალნიკი</t>
  </si>
  <si>
    <t>ძრავის სარქველების სალნიკი</t>
  </si>
  <si>
    <t>ფარსუნკა</t>
  </si>
  <si>
    <t>წყლის დაჩიკი</t>
  </si>
  <si>
    <t>ზეთის წნევის დაჩიკი</t>
  </si>
  <si>
    <t>სოლენოიდი</t>
  </si>
  <si>
    <t>დიოდების ნაკრები</t>
  </si>
  <si>
    <t>1 კომპლ.</t>
  </si>
  <si>
    <t>(AVR) ავტომატური ძაბვის მარეგულირებელი</t>
  </si>
  <si>
    <t>კონტროლპანელი</t>
  </si>
  <si>
    <t>აკუმულატორის ავტომატური დამტენი</t>
  </si>
  <si>
    <t>რადიატორი</t>
  </si>
  <si>
    <t>პომპა</t>
  </si>
  <si>
    <t>თერმოსტატი</t>
  </si>
  <si>
    <t>ვენტილატორი</t>
  </si>
  <si>
    <t>ძრავის გამათბობელი</t>
  </si>
  <si>
    <t>მაღალი წნევის ნასოსი</t>
  </si>
  <si>
    <t>მაღალი წნევის მილი</t>
  </si>
  <si>
    <t>სარეზერვო გადამრთველი (ATS-panel)</t>
  </si>
  <si>
    <t>დინამო</t>
  </si>
  <si>
    <t>დინამოს რემენი</t>
  </si>
  <si>
    <t>ამოსაკაჩავებელი ნასოსი</t>
  </si>
  <si>
    <t>ვენტილატორის რემენი</t>
  </si>
  <si>
    <t>ზეთი</t>
  </si>
  <si>
    <t>1 ლიტრი</t>
  </si>
  <si>
    <t>ზეთის ფილტრი</t>
  </si>
  <si>
    <t>ჰაერის ფილტრი</t>
  </si>
  <si>
    <t>საწვავის ფილტრი</t>
  </si>
  <si>
    <t>ანტიფრიზი</t>
  </si>
  <si>
    <t>აკუმულატორი (სიმძლავრის შესაბამისად)</t>
  </si>
  <si>
    <t>ძრავის კბილანისებური რემენი</t>
  </si>
  <si>
    <t>კონტაქტორი</t>
  </si>
  <si>
    <t>ზეთის მაღალი წნევის რადიატორის შუასადების (კომპლექტის) შეკეთება</t>
  </si>
  <si>
    <t>ძრავის წინა სალნიკის შეცვლა</t>
  </si>
  <si>
    <t>ძრავის უკანა სალნიკის შეცვლა</t>
  </si>
  <si>
    <t>ძრავის თავაკის მოხსნა-დაყენება ან შეცვლა ან თავაკის საფენ(ებ)ის შეცვლა</t>
  </si>
  <si>
    <t>ფარსუნკების მოხსნა-დაყენება</t>
  </si>
  <si>
    <t>წყლის დაჩიკის შეცვლა</t>
  </si>
  <si>
    <t>ზეთის წნევის დაჩიკის შეცვლა</t>
  </si>
  <si>
    <t>სოლენოიდის შეცვლა</t>
  </si>
  <si>
    <t>დინამოს შეცვლა</t>
  </si>
  <si>
    <t>დინამოს რემენის შეცვლა</t>
  </si>
  <si>
    <t>2 ცალი</t>
  </si>
  <si>
    <t>ამოსაკაჩავებელი ნასოსის შეცვლა</t>
  </si>
  <si>
    <t>ალტერნატორი</t>
  </si>
  <si>
    <t>ალტერნატორის დაშლა-აწყობა</t>
  </si>
  <si>
    <t>ალტერნატორის შეცვლა</t>
  </si>
  <si>
    <t>დიოდების ნაკრების შეცვლა</t>
  </si>
  <si>
    <t>(AVR) ავტომატური ძაბვის მარეგულირებელის შეცვლა</t>
  </si>
  <si>
    <t>ელექტრო და ელექტრონული მართვის სისტემა</t>
  </si>
  <si>
    <t>კონტროლ პანელის შეცვლა</t>
  </si>
  <si>
    <t>აკუმულატორის ავტომატური დამტენის შეცვლა</t>
  </si>
  <si>
    <t>გამაგრილებელი და გამათბობელი სისტემა</t>
  </si>
  <si>
    <t>რადიატორის მოხსნა-დაყენება ან შეცვლა</t>
  </si>
  <si>
    <t>მაღალი წნევის მილის შეცვლა</t>
  </si>
  <si>
    <t>ვენტილატორის შეცვლა</t>
  </si>
  <si>
    <t>ძრავის გამათბობლის შეცვლა</t>
  </si>
  <si>
    <t>საწვავის სისტემა</t>
  </si>
  <si>
    <t>მაღალი წნევის ნასოსის მოხსნა-დაყენება ან შეცვლა</t>
  </si>
  <si>
    <t>მაღალი წნევის ნასოსის რემონტი და მოხსნა-დაყენება</t>
  </si>
  <si>
    <t>გამონაბოლქვის სისტემა</t>
  </si>
  <si>
    <t>ჩამხშობის მოხსნა-დაყენება ან შეცვლა</t>
  </si>
  <si>
    <t>ავტომატური სარეზერვო გადამრთველი (ATS-panel)</t>
  </si>
  <si>
    <t>ATS-ის გამართვა</t>
  </si>
  <si>
    <t>ATS-ის შეცვლა</t>
  </si>
  <si>
    <t>სერვისული სამუშაოები</t>
  </si>
  <si>
    <t>ზეთის და ფილტრის შეცვლა</t>
  </si>
  <si>
    <t>1 კომპლექტი</t>
  </si>
  <si>
    <t>ჰაერის ფილტრის შეცვლა</t>
  </si>
  <si>
    <t>საწვავის ფილტრის შეცვლა</t>
  </si>
  <si>
    <t>ანტიფრიზის შეცვლა</t>
  </si>
  <si>
    <t>აკუმულატორის შეცვლა</t>
  </si>
  <si>
    <t>ძრავის კბილანისებური რემენის შეცვლა</t>
  </si>
  <si>
    <t>კონტრაქტორის დემონტაჟი-მონტაჟი</t>
  </si>
  <si>
    <t>HONDA-SH
5000DX</t>
  </si>
  <si>
    <t>HONDA-SH-7000DX</t>
  </si>
  <si>
    <t>GENMAC. Combinplus-7200</t>
  </si>
  <si>
    <t>Pouermate YANTEG5000</t>
  </si>
  <si>
    <t>ზეთის შეცვლა</t>
  </si>
  <si>
    <t>საწვავის სისტემის და ავზის გაწმენდა</t>
  </si>
  <si>
    <t>ანთების სანთლის შეცვლა</t>
  </si>
  <si>
    <t>ანთების სისტემის შეკეთება</t>
  </si>
  <si>
    <t>გამშვები სისტემის შეკეთება</t>
  </si>
  <si>
    <t>ანთების სანთელი</t>
  </si>
  <si>
    <t>როზეტის ჩანგალი 3 კბილიანი</t>
  </si>
  <si>
    <t>ძრავის სარქველების სალნიკების შეცვლა</t>
  </si>
  <si>
    <t>პომპის ან თერმოსტატის მოხსნა-დაყენება ან შეცვლა ან პომპის ან თერმოსტატის საფენ(ებ)ის შეცვლა</t>
  </si>
  <si>
    <t>ერთეულის ზედა ზღვრული ღირებულება (ლარი)</t>
  </si>
  <si>
    <t>სულ ჯამი</t>
  </si>
  <si>
    <t>№</t>
  </si>
  <si>
    <t>მომზახურება</t>
  </si>
  <si>
    <t>მომსახურება</t>
  </si>
  <si>
    <t>განზომილება</t>
  </si>
  <si>
    <t>ზედა ზღვრული ფასი</t>
  </si>
  <si>
    <t>შემოთავაზებული ფასი</t>
  </si>
  <si>
    <t>ჯამურად ზედა ზღვრული ფასი</t>
  </si>
  <si>
    <t>ჯამურად შემოთავაზებული ფასი</t>
  </si>
  <si>
    <t xml:space="preserve">ქალაქგარეთ გაწეულ მომსახურებას დაემატება გავლილი კილომეტრაჟის ღირებულება </t>
  </si>
  <si>
    <t>1 კმ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</si>
</sst>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cadNusx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cadNusx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0" fillId="2" borderId="0" xfId="0" applyFill="1"/>
    <xf numFmtId="2" fontId="0" fillId="2" borderId="2" xfId="0" applyNumberFormat="1" applyFill="1" applyBorder="1" applyAlignment="1">
      <alignment horizontal="center" vertical="center"/>
    </xf>
    <xf numFmtId="0" fontId="4" fillId="0" borderId="0" xfId="0" applyFont="1"/>
    <xf numFmtId="2" fontId="4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9" xfId="0" applyBorder="1" applyAlignment="1"/>
    <xf numFmtId="0" fontId="4" fillId="0" borderId="10" xfId="0" applyFont="1" applyBorder="1" applyAlignment="1"/>
    <xf numFmtId="0" fontId="0" fillId="0" borderId="9" xfId="0" applyBorder="1"/>
    <xf numFmtId="0" fontId="4" fillId="0" borderId="10" xfId="0" applyFont="1" applyBorder="1"/>
    <xf numFmtId="0" fontId="0" fillId="0" borderId="11" xfId="0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0" fillId="0" borderId="9" xfId="0" applyNumberFormat="1" applyBorder="1" applyAlignment="1"/>
    <xf numFmtId="2" fontId="4" fillId="0" borderId="10" xfId="0" applyNumberFormat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/>
    </xf>
    <xf numFmtId="0" fontId="0" fillId="5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80" zoomScaleNormal="80" workbookViewId="0">
      <pane xSplit="3" ySplit="2" topLeftCell="D3" activePane="bottomRight" state="frozen"/>
      <selection pane="topRight"/>
      <selection pane="bottomLeft"/>
      <selection pane="bottomRight" activeCell="F15" sqref="F15"/>
    </sheetView>
  </sheetViews>
  <sheetFormatPr defaultRowHeight="15"/>
  <cols>
    <col min="2" max="2" width="31.42578125" style="6" customWidth="1"/>
    <col min="3" max="3" width="16.28515625" customWidth="1"/>
    <col min="4" max="4" width="13.42578125" style="19" customWidth="1"/>
    <col min="5" max="5" width="13.5703125" style="19" customWidth="1"/>
    <col min="6" max="6" width="15.28515625" customWidth="1"/>
    <col min="7" max="8" width="13.5703125" customWidth="1"/>
    <col min="9" max="9" width="13.140625" customWidth="1"/>
    <col min="10" max="10" width="13.7109375" customWidth="1"/>
    <col min="11" max="11" width="13.5703125" customWidth="1"/>
    <col min="12" max="12" width="12.85546875" customWidth="1"/>
    <col min="13" max="13" width="13.5703125" customWidth="1"/>
    <col min="14" max="14" width="14.140625" customWidth="1"/>
    <col min="15" max="15" width="13.140625" customWidth="1"/>
    <col min="16" max="16" width="14.85546875" customWidth="1"/>
    <col min="17" max="17" width="12.85546875" customWidth="1"/>
    <col min="18" max="18" width="13.140625" customWidth="1"/>
    <col min="19" max="20" width="16.140625" customWidth="1"/>
    <col min="21" max="21" width="14.140625" customWidth="1"/>
    <col min="22" max="22" width="14.5703125" customWidth="1"/>
    <col min="23" max="23" width="13.7109375" customWidth="1"/>
    <col min="24" max="24" width="16.140625" customWidth="1"/>
    <col min="25" max="26" width="14.28515625" customWidth="1"/>
    <col min="27" max="27" width="13.42578125" customWidth="1"/>
  </cols>
  <sheetData>
    <row r="1" spans="1:27" ht="37.5" customHeight="1">
      <c r="A1" s="34" t="s">
        <v>0</v>
      </c>
      <c r="B1" s="36" t="s">
        <v>1</v>
      </c>
      <c r="C1" s="29" t="s">
        <v>113</v>
      </c>
      <c r="D1" s="27" t="s">
        <v>2</v>
      </c>
      <c r="E1" s="28"/>
      <c r="F1" s="27" t="s">
        <v>3</v>
      </c>
      <c r="G1" s="28"/>
      <c r="H1" s="27" t="s">
        <v>4</v>
      </c>
      <c r="I1" s="28"/>
      <c r="J1" s="27" t="s">
        <v>5</v>
      </c>
      <c r="K1" s="28"/>
      <c r="L1" s="27" t="s">
        <v>6</v>
      </c>
      <c r="M1" s="28"/>
      <c r="N1" s="27" t="s">
        <v>7</v>
      </c>
      <c r="O1" s="28"/>
      <c r="P1" s="27" t="s">
        <v>8</v>
      </c>
      <c r="Q1" s="28"/>
      <c r="R1" s="27" t="s">
        <v>9</v>
      </c>
      <c r="S1" s="28"/>
      <c r="T1" s="27" t="s">
        <v>10</v>
      </c>
      <c r="U1" s="28"/>
      <c r="V1" s="27" t="s">
        <v>11</v>
      </c>
      <c r="W1" s="28"/>
      <c r="X1" s="27" t="s">
        <v>12</v>
      </c>
      <c r="Y1" s="28"/>
      <c r="Z1" s="27" t="s">
        <v>13</v>
      </c>
      <c r="AA1" s="28"/>
    </row>
    <row r="2" spans="1:27" ht="57.75" customHeight="1">
      <c r="A2" s="35"/>
      <c r="B2" s="37"/>
      <c r="C2" s="30"/>
      <c r="D2" s="15" t="s">
        <v>108</v>
      </c>
      <c r="E2" s="15" t="s">
        <v>14</v>
      </c>
      <c r="F2" s="15" t="s">
        <v>108</v>
      </c>
      <c r="G2" s="15" t="s">
        <v>14</v>
      </c>
      <c r="H2" s="15" t="s">
        <v>108</v>
      </c>
      <c r="I2" s="15" t="s">
        <v>14</v>
      </c>
      <c r="J2" s="15" t="s">
        <v>108</v>
      </c>
      <c r="K2" s="15" t="s">
        <v>14</v>
      </c>
      <c r="L2" s="15" t="s">
        <v>108</v>
      </c>
      <c r="M2" s="15" t="s">
        <v>14</v>
      </c>
      <c r="N2" s="15" t="s">
        <v>108</v>
      </c>
      <c r="O2" s="15" t="s">
        <v>14</v>
      </c>
      <c r="P2" s="15" t="s">
        <v>108</v>
      </c>
      <c r="Q2" s="15" t="s">
        <v>14</v>
      </c>
      <c r="R2" s="15" t="s">
        <v>108</v>
      </c>
      <c r="S2" s="15" t="s">
        <v>14</v>
      </c>
      <c r="T2" s="15" t="s">
        <v>108</v>
      </c>
      <c r="U2" s="15" t="s">
        <v>14</v>
      </c>
      <c r="V2" s="15" t="s">
        <v>108</v>
      </c>
      <c r="W2" s="15" t="s">
        <v>14</v>
      </c>
      <c r="X2" s="15" t="s">
        <v>108</v>
      </c>
      <c r="Y2" s="15" t="s">
        <v>14</v>
      </c>
      <c r="Z2" s="15" t="s">
        <v>108</v>
      </c>
      <c r="AA2" s="15" t="s">
        <v>14</v>
      </c>
    </row>
    <row r="3" spans="1:27">
      <c r="A3" s="2">
        <v>1</v>
      </c>
      <c r="B3" s="4" t="s">
        <v>15</v>
      </c>
      <c r="C3" s="2" t="s">
        <v>16</v>
      </c>
      <c r="D3" s="3">
        <v>280</v>
      </c>
      <c r="E3" s="3"/>
      <c r="F3" s="3">
        <v>360</v>
      </c>
      <c r="G3" s="3"/>
      <c r="H3" s="3">
        <v>420</v>
      </c>
      <c r="I3" s="3"/>
      <c r="J3" s="3">
        <v>420</v>
      </c>
      <c r="K3" s="3"/>
      <c r="L3" s="3">
        <v>330</v>
      </c>
      <c r="M3" s="3"/>
      <c r="N3" s="3">
        <v>360</v>
      </c>
      <c r="O3" s="3"/>
      <c r="P3" s="3">
        <v>360</v>
      </c>
      <c r="Q3" s="3"/>
      <c r="R3" s="3">
        <v>450</v>
      </c>
      <c r="S3" s="3"/>
      <c r="T3" s="3">
        <v>450</v>
      </c>
      <c r="U3" s="3"/>
      <c r="V3" s="3">
        <v>450</v>
      </c>
      <c r="W3" s="3"/>
      <c r="X3" s="3">
        <v>450</v>
      </c>
      <c r="Y3" s="3"/>
      <c r="Z3" s="7">
        <v>580</v>
      </c>
      <c r="AA3" s="7"/>
    </row>
    <row r="4" spans="1:27">
      <c r="A4" s="2">
        <v>2</v>
      </c>
      <c r="B4" s="4" t="s">
        <v>17</v>
      </c>
      <c r="C4" s="2" t="s">
        <v>16</v>
      </c>
      <c r="D4" s="3">
        <v>220</v>
      </c>
      <c r="E4" s="3"/>
      <c r="F4" s="3">
        <v>220</v>
      </c>
      <c r="G4" s="3"/>
      <c r="H4" s="3">
        <v>220</v>
      </c>
      <c r="I4" s="3"/>
      <c r="J4" s="3">
        <v>220</v>
      </c>
      <c r="K4" s="3"/>
      <c r="L4" s="3">
        <v>220</v>
      </c>
      <c r="M4" s="3"/>
      <c r="N4" s="3">
        <v>220</v>
      </c>
      <c r="O4" s="3"/>
      <c r="P4" s="3">
        <v>220</v>
      </c>
      <c r="Q4" s="3"/>
      <c r="R4" s="3">
        <v>220</v>
      </c>
      <c r="S4" s="3"/>
      <c r="T4" s="3">
        <v>220</v>
      </c>
      <c r="U4" s="3"/>
      <c r="V4" s="3">
        <v>220</v>
      </c>
      <c r="W4" s="3"/>
      <c r="X4" s="3">
        <v>220</v>
      </c>
      <c r="Y4" s="3"/>
      <c r="Z4" s="7">
        <v>220</v>
      </c>
      <c r="AA4" s="7"/>
    </row>
    <row r="5" spans="1:27">
      <c r="A5" s="2">
        <v>3</v>
      </c>
      <c r="B5" s="4" t="s">
        <v>18</v>
      </c>
      <c r="C5" s="2" t="s">
        <v>16</v>
      </c>
      <c r="D5" s="3">
        <v>180</v>
      </c>
      <c r="E5" s="3"/>
      <c r="F5" s="3">
        <v>180</v>
      </c>
      <c r="G5" s="3"/>
      <c r="H5" s="3">
        <v>180</v>
      </c>
      <c r="I5" s="3"/>
      <c r="J5" s="3">
        <v>180</v>
      </c>
      <c r="K5" s="3"/>
      <c r="L5" s="3">
        <v>180</v>
      </c>
      <c r="M5" s="3"/>
      <c r="N5" s="3">
        <v>180</v>
      </c>
      <c r="O5" s="3"/>
      <c r="P5" s="3">
        <v>180</v>
      </c>
      <c r="Q5" s="3"/>
      <c r="R5" s="3">
        <v>180</v>
      </c>
      <c r="S5" s="3"/>
      <c r="T5" s="3">
        <v>180</v>
      </c>
      <c r="U5" s="3"/>
      <c r="V5" s="3">
        <v>180</v>
      </c>
      <c r="W5" s="3"/>
      <c r="X5" s="3">
        <v>180</v>
      </c>
      <c r="Y5" s="3"/>
      <c r="Z5" s="3">
        <v>180</v>
      </c>
      <c r="AA5" s="7"/>
    </row>
    <row r="6" spans="1:27" ht="28.5" customHeight="1">
      <c r="A6" s="2">
        <v>4</v>
      </c>
      <c r="B6" s="5" t="s">
        <v>19</v>
      </c>
      <c r="C6" s="2" t="s">
        <v>16</v>
      </c>
      <c r="D6" s="3">
        <v>120</v>
      </c>
      <c r="E6" s="3"/>
      <c r="F6" s="3">
        <v>120</v>
      </c>
      <c r="G6" s="3"/>
      <c r="H6" s="3">
        <v>120</v>
      </c>
      <c r="I6" s="3"/>
      <c r="J6" s="3">
        <v>120</v>
      </c>
      <c r="K6" s="3"/>
      <c r="L6" s="3">
        <v>120</v>
      </c>
      <c r="M6" s="3"/>
      <c r="N6" s="3">
        <v>120</v>
      </c>
      <c r="O6" s="3"/>
      <c r="P6" s="3">
        <v>120</v>
      </c>
      <c r="Q6" s="3"/>
      <c r="R6" s="3">
        <v>120</v>
      </c>
      <c r="S6" s="3"/>
      <c r="T6" s="3">
        <v>120</v>
      </c>
      <c r="U6" s="3"/>
      <c r="V6" s="3">
        <v>120</v>
      </c>
      <c r="W6" s="3"/>
      <c r="X6" s="3">
        <v>120</v>
      </c>
      <c r="Y6" s="3"/>
      <c r="Z6" s="3">
        <v>120</v>
      </c>
      <c r="AA6" s="7"/>
    </row>
    <row r="7" spans="1:27">
      <c r="A7" s="2">
        <v>5</v>
      </c>
      <c r="B7" s="4" t="s">
        <v>20</v>
      </c>
      <c r="C7" s="2" t="s">
        <v>16</v>
      </c>
      <c r="D7" s="3">
        <v>120</v>
      </c>
      <c r="E7" s="3"/>
      <c r="F7" s="3">
        <v>120</v>
      </c>
      <c r="G7" s="3"/>
      <c r="H7" s="3">
        <v>120</v>
      </c>
      <c r="I7" s="3"/>
      <c r="J7" s="3">
        <v>120</v>
      </c>
      <c r="K7" s="3"/>
      <c r="L7" s="3">
        <v>120</v>
      </c>
      <c r="M7" s="3"/>
      <c r="N7" s="3">
        <v>120</v>
      </c>
      <c r="O7" s="3"/>
      <c r="P7" s="3">
        <v>120</v>
      </c>
      <c r="Q7" s="3"/>
      <c r="R7" s="3">
        <v>120</v>
      </c>
      <c r="S7" s="3"/>
      <c r="T7" s="3">
        <v>120</v>
      </c>
      <c r="U7" s="3"/>
      <c r="V7" s="3">
        <v>120</v>
      </c>
      <c r="W7" s="3"/>
      <c r="X7" s="3">
        <v>120</v>
      </c>
      <c r="Y7" s="3"/>
      <c r="Z7" s="3">
        <v>120</v>
      </c>
      <c r="AA7" s="7"/>
    </row>
    <row r="8" spans="1:27">
      <c r="A8" s="2">
        <v>6</v>
      </c>
      <c r="B8" s="4" t="s">
        <v>21</v>
      </c>
      <c r="C8" s="2" t="s">
        <v>16</v>
      </c>
      <c r="D8" s="3">
        <v>120</v>
      </c>
      <c r="E8" s="3"/>
      <c r="F8" s="3">
        <v>120</v>
      </c>
      <c r="G8" s="3"/>
      <c r="H8" s="3">
        <v>120</v>
      </c>
      <c r="I8" s="3"/>
      <c r="J8" s="3">
        <v>120</v>
      </c>
      <c r="K8" s="3"/>
      <c r="L8" s="3">
        <v>120</v>
      </c>
      <c r="M8" s="3"/>
      <c r="N8" s="3">
        <v>120</v>
      </c>
      <c r="O8" s="3"/>
      <c r="P8" s="3">
        <v>120</v>
      </c>
      <c r="Q8" s="3"/>
      <c r="R8" s="3">
        <v>120</v>
      </c>
      <c r="S8" s="3"/>
      <c r="T8" s="3">
        <v>120</v>
      </c>
      <c r="U8" s="3"/>
      <c r="V8" s="3">
        <v>120</v>
      </c>
      <c r="W8" s="3"/>
      <c r="X8" s="3">
        <v>120</v>
      </c>
      <c r="Y8" s="3"/>
      <c r="Z8" s="3">
        <v>120</v>
      </c>
      <c r="AA8" s="7"/>
    </row>
    <row r="9" spans="1:27">
      <c r="A9" s="2">
        <v>7</v>
      </c>
      <c r="B9" s="4" t="s">
        <v>22</v>
      </c>
      <c r="C9" s="2" t="s">
        <v>16</v>
      </c>
      <c r="D9" s="3">
        <v>120</v>
      </c>
      <c r="E9" s="3"/>
      <c r="F9" s="3">
        <v>120</v>
      </c>
      <c r="G9" s="3"/>
      <c r="H9" s="3">
        <v>120</v>
      </c>
      <c r="I9" s="3"/>
      <c r="J9" s="3">
        <v>120</v>
      </c>
      <c r="K9" s="3"/>
      <c r="L9" s="3">
        <v>120</v>
      </c>
      <c r="M9" s="3"/>
      <c r="N9" s="3">
        <v>120</v>
      </c>
      <c r="O9" s="3"/>
      <c r="P9" s="3">
        <v>120</v>
      </c>
      <c r="Q9" s="3"/>
      <c r="R9" s="3">
        <v>120</v>
      </c>
      <c r="S9" s="3"/>
      <c r="T9" s="3">
        <v>120</v>
      </c>
      <c r="U9" s="3"/>
      <c r="V9" s="3">
        <v>120</v>
      </c>
      <c r="W9" s="3"/>
      <c r="X9" s="3">
        <v>120</v>
      </c>
      <c r="Y9" s="3"/>
      <c r="Z9" s="3">
        <v>120</v>
      </c>
      <c r="AA9" s="7"/>
    </row>
    <row r="10" spans="1:27">
      <c r="A10" s="2">
        <v>8</v>
      </c>
      <c r="B10" s="4" t="s">
        <v>23</v>
      </c>
      <c r="C10" s="2" t="s">
        <v>16</v>
      </c>
      <c r="D10" s="3">
        <v>220</v>
      </c>
      <c r="E10" s="3"/>
      <c r="F10" s="3">
        <v>220</v>
      </c>
      <c r="G10" s="3"/>
      <c r="H10" s="3">
        <v>220</v>
      </c>
      <c r="I10" s="3"/>
      <c r="J10" s="3">
        <v>220</v>
      </c>
      <c r="K10" s="3"/>
      <c r="L10" s="3">
        <v>220</v>
      </c>
      <c r="M10" s="3"/>
      <c r="N10" s="3">
        <v>220</v>
      </c>
      <c r="O10" s="3"/>
      <c r="P10" s="3">
        <v>220</v>
      </c>
      <c r="Q10" s="3"/>
      <c r="R10" s="3">
        <v>220</v>
      </c>
      <c r="S10" s="3"/>
      <c r="T10" s="3">
        <v>220</v>
      </c>
      <c r="U10" s="3"/>
      <c r="V10" s="3">
        <v>220</v>
      </c>
      <c r="W10" s="3"/>
      <c r="X10" s="3">
        <v>220</v>
      </c>
      <c r="Y10" s="3"/>
      <c r="Z10" s="3">
        <v>220</v>
      </c>
      <c r="AA10" s="7"/>
    </row>
    <row r="11" spans="1:27">
      <c r="A11" s="2">
        <v>9</v>
      </c>
      <c r="B11" s="4" t="s">
        <v>24</v>
      </c>
      <c r="C11" s="2" t="s">
        <v>16</v>
      </c>
      <c r="D11" s="3">
        <v>220</v>
      </c>
      <c r="E11" s="3"/>
      <c r="F11" s="3">
        <v>220</v>
      </c>
      <c r="G11" s="3"/>
      <c r="H11" s="3">
        <v>220</v>
      </c>
      <c r="I11" s="3"/>
      <c r="J11" s="3">
        <v>220</v>
      </c>
      <c r="K11" s="3"/>
      <c r="L11" s="3">
        <v>220</v>
      </c>
      <c r="M11" s="3"/>
      <c r="N11" s="3">
        <v>220</v>
      </c>
      <c r="O11" s="3"/>
      <c r="P11" s="3">
        <v>220</v>
      </c>
      <c r="Q11" s="3"/>
      <c r="R11" s="3">
        <v>220</v>
      </c>
      <c r="S11" s="3"/>
      <c r="T11" s="3">
        <v>220</v>
      </c>
      <c r="U11" s="3"/>
      <c r="V11" s="3">
        <v>220</v>
      </c>
      <c r="W11" s="3"/>
      <c r="X11" s="3">
        <v>220</v>
      </c>
      <c r="Y11" s="3"/>
      <c r="Z11" s="3">
        <v>220</v>
      </c>
      <c r="AA11" s="7"/>
    </row>
    <row r="12" spans="1:27">
      <c r="A12" s="2">
        <v>10</v>
      </c>
      <c r="B12" s="4" t="s">
        <v>25</v>
      </c>
      <c r="C12" s="2" t="s">
        <v>16</v>
      </c>
      <c r="D12" s="3">
        <v>430</v>
      </c>
      <c r="E12" s="3"/>
      <c r="F12" s="3">
        <v>430</v>
      </c>
      <c r="G12" s="3"/>
      <c r="H12" s="3">
        <v>430</v>
      </c>
      <c r="I12" s="3"/>
      <c r="J12" s="3">
        <v>430</v>
      </c>
      <c r="K12" s="3"/>
      <c r="L12" s="3">
        <v>430</v>
      </c>
      <c r="M12" s="3"/>
      <c r="N12" s="3">
        <v>430</v>
      </c>
      <c r="O12" s="3"/>
      <c r="P12" s="3">
        <v>430</v>
      </c>
      <c r="Q12" s="3"/>
      <c r="R12" s="3">
        <v>430</v>
      </c>
      <c r="S12" s="3"/>
      <c r="T12" s="3">
        <v>430</v>
      </c>
      <c r="U12" s="3"/>
      <c r="V12" s="3">
        <v>430</v>
      </c>
      <c r="W12" s="3"/>
      <c r="X12" s="3">
        <v>430</v>
      </c>
      <c r="Y12" s="3"/>
      <c r="Z12" s="3">
        <v>430</v>
      </c>
      <c r="AA12" s="7"/>
    </row>
    <row r="13" spans="1:27">
      <c r="A13" s="2">
        <v>11</v>
      </c>
      <c r="B13" s="4" t="s">
        <v>26</v>
      </c>
      <c r="C13" s="2" t="s">
        <v>16</v>
      </c>
      <c r="D13" s="3">
        <v>680</v>
      </c>
      <c r="E13" s="3"/>
      <c r="F13" s="3">
        <v>680</v>
      </c>
      <c r="G13" s="3"/>
      <c r="H13" s="3">
        <v>680</v>
      </c>
      <c r="I13" s="3"/>
      <c r="J13" s="3">
        <v>680</v>
      </c>
      <c r="K13" s="3"/>
      <c r="L13" s="3">
        <v>680</v>
      </c>
      <c r="M13" s="3"/>
      <c r="N13" s="3">
        <v>680</v>
      </c>
      <c r="O13" s="3"/>
      <c r="P13" s="3">
        <v>680</v>
      </c>
      <c r="Q13" s="3"/>
      <c r="R13" s="3">
        <v>680</v>
      </c>
      <c r="S13" s="3"/>
      <c r="T13" s="3">
        <v>680</v>
      </c>
      <c r="U13" s="3"/>
      <c r="V13" s="3">
        <v>680</v>
      </c>
      <c r="W13" s="3"/>
      <c r="X13" s="3">
        <v>680</v>
      </c>
      <c r="Y13" s="3"/>
      <c r="Z13" s="3">
        <v>680</v>
      </c>
      <c r="AA13" s="7"/>
    </row>
    <row r="14" spans="1:27">
      <c r="A14" s="2">
        <v>12</v>
      </c>
      <c r="B14" s="4" t="s">
        <v>27</v>
      </c>
      <c r="C14" s="2" t="s">
        <v>28</v>
      </c>
      <c r="D14" s="3">
        <v>480</v>
      </c>
      <c r="E14" s="3"/>
      <c r="F14" s="3">
        <v>480</v>
      </c>
      <c r="G14" s="3"/>
      <c r="H14" s="3">
        <v>480</v>
      </c>
      <c r="I14" s="3"/>
      <c r="J14" s="3">
        <v>480</v>
      </c>
      <c r="K14" s="3"/>
      <c r="L14" s="3">
        <v>480</v>
      </c>
      <c r="M14" s="3"/>
      <c r="N14" s="3">
        <v>480</v>
      </c>
      <c r="O14" s="3"/>
      <c r="P14" s="3">
        <v>480</v>
      </c>
      <c r="Q14" s="3"/>
      <c r="R14" s="3">
        <v>480</v>
      </c>
      <c r="S14" s="3"/>
      <c r="T14" s="3">
        <v>480</v>
      </c>
      <c r="U14" s="3"/>
      <c r="V14" s="3">
        <v>480</v>
      </c>
      <c r="W14" s="3"/>
      <c r="X14" s="3">
        <v>480</v>
      </c>
      <c r="Y14" s="3"/>
      <c r="Z14" s="3">
        <v>480</v>
      </c>
      <c r="AA14" s="7"/>
    </row>
    <row r="15" spans="1:27" ht="25.5" customHeight="1">
      <c r="A15" s="2">
        <v>13</v>
      </c>
      <c r="B15" s="5" t="s">
        <v>29</v>
      </c>
      <c r="C15" s="2" t="s">
        <v>16</v>
      </c>
      <c r="D15" s="3">
        <v>480</v>
      </c>
      <c r="E15" s="3"/>
      <c r="F15" s="3">
        <v>480</v>
      </c>
      <c r="G15" s="3"/>
      <c r="H15" s="3">
        <v>480</v>
      </c>
      <c r="I15" s="3"/>
      <c r="J15" s="3">
        <v>480</v>
      </c>
      <c r="K15" s="3"/>
      <c r="L15" s="3">
        <v>480</v>
      </c>
      <c r="M15" s="3"/>
      <c r="N15" s="3">
        <v>480</v>
      </c>
      <c r="O15" s="3"/>
      <c r="P15" s="3">
        <v>480</v>
      </c>
      <c r="Q15" s="3"/>
      <c r="R15" s="3">
        <v>480</v>
      </c>
      <c r="S15" s="3"/>
      <c r="T15" s="3">
        <v>480</v>
      </c>
      <c r="U15" s="3"/>
      <c r="V15" s="3">
        <v>480</v>
      </c>
      <c r="W15" s="3"/>
      <c r="X15" s="3">
        <v>480</v>
      </c>
      <c r="Y15" s="3"/>
      <c r="Z15" s="3">
        <v>480</v>
      </c>
      <c r="AA15" s="7"/>
    </row>
    <row r="16" spans="1:27">
      <c r="A16" s="2">
        <v>14</v>
      </c>
      <c r="B16" s="4" t="s">
        <v>30</v>
      </c>
      <c r="C16" s="2" t="s">
        <v>16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7"/>
    </row>
    <row r="17" spans="1:27" ht="30" customHeight="1">
      <c r="A17" s="2">
        <v>15</v>
      </c>
      <c r="B17" s="5" t="s">
        <v>31</v>
      </c>
      <c r="C17" s="2" t="s">
        <v>16</v>
      </c>
      <c r="D17" s="3">
        <v>280</v>
      </c>
      <c r="E17" s="3"/>
      <c r="F17" s="3">
        <v>280</v>
      </c>
      <c r="G17" s="3"/>
      <c r="H17" s="3">
        <v>280</v>
      </c>
      <c r="I17" s="3"/>
      <c r="J17" s="3">
        <v>280</v>
      </c>
      <c r="K17" s="3"/>
      <c r="L17" s="3">
        <v>280</v>
      </c>
      <c r="M17" s="3"/>
      <c r="N17" s="3">
        <v>280</v>
      </c>
      <c r="O17" s="3"/>
      <c r="P17" s="3">
        <v>280</v>
      </c>
      <c r="Q17" s="3"/>
      <c r="R17" s="3">
        <v>280</v>
      </c>
      <c r="S17" s="3"/>
      <c r="T17" s="3">
        <v>280</v>
      </c>
      <c r="U17" s="3"/>
      <c r="V17" s="3">
        <v>280</v>
      </c>
      <c r="W17" s="3"/>
      <c r="X17" s="3">
        <v>280</v>
      </c>
      <c r="Y17" s="3"/>
      <c r="Z17" s="3">
        <v>280</v>
      </c>
      <c r="AA17" s="7"/>
    </row>
    <row r="18" spans="1:27">
      <c r="A18" s="2">
        <v>16</v>
      </c>
      <c r="B18" s="4" t="s">
        <v>32</v>
      </c>
      <c r="C18" s="2" t="s">
        <v>16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7"/>
    </row>
    <row r="19" spans="1:27">
      <c r="A19" s="2">
        <v>17</v>
      </c>
      <c r="B19" s="4" t="s">
        <v>33</v>
      </c>
      <c r="C19" s="2" t="s">
        <v>16</v>
      </c>
      <c r="D19" s="3">
        <v>680</v>
      </c>
      <c r="E19" s="3"/>
      <c r="F19" s="3">
        <v>680</v>
      </c>
      <c r="G19" s="3"/>
      <c r="H19" s="3">
        <v>680</v>
      </c>
      <c r="I19" s="3"/>
      <c r="J19" s="3">
        <v>680</v>
      </c>
      <c r="K19" s="3"/>
      <c r="L19" s="3">
        <v>680</v>
      </c>
      <c r="M19" s="3"/>
      <c r="N19" s="3">
        <v>680</v>
      </c>
      <c r="O19" s="3"/>
      <c r="P19" s="3">
        <v>680</v>
      </c>
      <c r="Q19" s="3"/>
      <c r="R19" s="3">
        <v>860</v>
      </c>
      <c r="S19" s="3"/>
      <c r="T19" s="3">
        <v>860</v>
      </c>
      <c r="U19" s="3"/>
      <c r="V19" s="3">
        <v>860</v>
      </c>
      <c r="W19" s="3"/>
      <c r="X19" s="3">
        <v>860</v>
      </c>
      <c r="Y19" s="3"/>
      <c r="Z19" s="3">
        <v>1160</v>
      </c>
      <c r="AA19" s="7"/>
    </row>
    <row r="20" spans="1:27">
      <c r="A20" s="2">
        <v>18</v>
      </c>
      <c r="B20" s="4" t="s">
        <v>34</v>
      </c>
      <c r="C20" s="2" t="s">
        <v>16</v>
      </c>
      <c r="D20" s="3">
        <v>180</v>
      </c>
      <c r="E20" s="3"/>
      <c r="F20" s="3">
        <v>180</v>
      </c>
      <c r="G20" s="3"/>
      <c r="H20" s="3">
        <v>180</v>
      </c>
      <c r="I20" s="3"/>
      <c r="J20" s="3">
        <v>180</v>
      </c>
      <c r="K20" s="3"/>
      <c r="L20" s="3">
        <v>180</v>
      </c>
      <c r="M20" s="3"/>
      <c r="N20" s="3">
        <v>180</v>
      </c>
      <c r="O20" s="3"/>
      <c r="P20" s="3">
        <v>180</v>
      </c>
      <c r="Q20" s="3"/>
      <c r="R20" s="3">
        <v>180</v>
      </c>
      <c r="S20" s="3"/>
      <c r="T20" s="3">
        <v>180</v>
      </c>
      <c r="U20" s="3"/>
      <c r="V20" s="3">
        <v>180</v>
      </c>
      <c r="W20" s="3"/>
      <c r="X20" s="3">
        <v>180</v>
      </c>
      <c r="Y20" s="3"/>
      <c r="Z20" s="3">
        <v>180</v>
      </c>
      <c r="AA20" s="7"/>
    </row>
    <row r="21" spans="1:27">
      <c r="A21" s="2">
        <v>19</v>
      </c>
      <c r="B21" s="4" t="s">
        <v>35</v>
      </c>
      <c r="C21" s="2" t="s">
        <v>16</v>
      </c>
      <c r="D21" s="3">
        <v>460</v>
      </c>
      <c r="E21" s="3"/>
      <c r="F21" s="3">
        <v>460</v>
      </c>
      <c r="G21" s="3"/>
      <c r="H21" s="3">
        <v>460</v>
      </c>
      <c r="I21" s="3"/>
      <c r="J21" s="3">
        <v>460</v>
      </c>
      <c r="K21" s="3"/>
      <c r="L21" s="3">
        <v>460</v>
      </c>
      <c r="M21" s="3"/>
      <c r="N21" s="3">
        <v>460</v>
      </c>
      <c r="O21" s="3"/>
      <c r="P21" s="3">
        <v>460</v>
      </c>
      <c r="Q21" s="3"/>
      <c r="R21" s="3">
        <v>460</v>
      </c>
      <c r="S21" s="3"/>
      <c r="T21" s="3">
        <v>460</v>
      </c>
      <c r="U21" s="3"/>
      <c r="V21" s="3">
        <v>460</v>
      </c>
      <c r="W21" s="3"/>
      <c r="X21" s="3">
        <v>460</v>
      </c>
      <c r="Y21" s="3"/>
      <c r="Z21" s="3">
        <v>460</v>
      </c>
      <c r="AA21" s="7"/>
    </row>
    <row r="22" spans="1:27">
      <c r="A22" s="2">
        <v>20</v>
      </c>
      <c r="B22" s="4" t="s">
        <v>36</v>
      </c>
      <c r="C22" s="2" t="s">
        <v>16</v>
      </c>
      <c r="D22" s="3">
        <v>530</v>
      </c>
      <c r="E22" s="3"/>
      <c r="F22" s="3">
        <v>530</v>
      </c>
      <c r="G22" s="3"/>
      <c r="H22" s="3">
        <v>530</v>
      </c>
      <c r="I22" s="3"/>
      <c r="J22" s="3">
        <v>530</v>
      </c>
      <c r="K22" s="3"/>
      <c r="L22" s="3">
        <v>530</v>
      </c>
      <c r="M22" s="3"/>
      <c r="N22" s="3">
        <v>530</v>
      </c>
      <c r="O22" s="3"/>
      <c r="P22" s="3">
        <v>530</v>
      </c>
      <c r="Q22" s="3"/>
      <c r="R22" s="3">
        <v>530</v>
      </c>
      <c r="S22" s="3"/>
      <c r="T22" s="3">
        <v>530</v>
      </c>
      <c r="U22" s="3"/>
      <c r="V22" s="3">
        <v>530</v>
      </c>
      <c r="W22" s="3"/>
      <c r="X22" s="3">
        <v>530</v>
      </c>
      <c r="Y22" s="3"/>
      <c r="Z22" s="3">
        <v>530</v>
      </c>
      <c r="AA22" s="7"/>
    </row>
    <row r="23" spans="1:27">
      <c r="A23" s="2">
        <v>21</v>
      </c>
      <c r="B23" s="4" t="s">
        <v>37</v>
      </c>
      <c r="C23" s="2" t="s">
        <v>16</v>
      </c>
      <c r="D23" s="3">
        <v>460</v>
      </c>
      <c r="E23" s="3"/>
      <c r="F23" s="3">
        <v>460</v>
      </c>
      <c r="G23" s="3"/>
      <c r="H23" s="3">
        <v>460</v>
      </c>
      <c r="I23" s="3"/>
      <c r="J23" s="3">
        <v>460</v>
      </c>
      <c r="K23" s="3"/>
      <c r="L23" s="3">
        <v>460</v>
      </c>
      <c r="M23" s="3"/>
      <c r="N23" s="3">
        <v>460</v>
      </c>
      <c r="O23" s="3"/>
      <c r="P23" s="3">
        <v>460</v>
      </c>
      <c r="Q23" s="3"/>
      <c r="R23" s="3">
        <v>460</v>
      </c>
      <c r="S23" s="3"/>
      <c r="T23" s="3">
        <v>460</v>
      </c>
      <c r="U23" s="3"/>
      <c r="V23" s="3">
        <v>460</v>
      </c>
      <c r="W23" s="3"/>
      <c r="X23" s="3">
        <v>460</v>
      </c>
      <c r="Y23" s="3"/>
      <c r="Z23" s="3">
        <v>460</v>
      </c>
      <c r="AA23" s="7"/>
    </row>
    <row r="24" spans="1:27">
      <c r="A24" s="2">
        <v>22</v>
      </c>
      <c r="B24" s="4" t="s">
        <v>38</v>
      </c>
      <c r="C24" s="2" t="s">
        <v>16</v>
      </c>
      <c r="D24" s="3">
        <v>180</v>
      </c>
      <c r="E24" s="3"/>
      <c r="F24" s="3">
        <v>180</v>
      </c>
      <c r="G24" s="3"/>
      <c r="H24" s="3">
        <v>180</v>
      </c>
      <c r="I24" s="3"/>
      <c r="J24" s="3">
        <v>180</v>
      </c>
      <c r="K24" s="3"/>
      <c r="L24" s="3">
        <v>180</v>
      </c>
      <c r="M24" s="3"/>
      <c r="N24" s="3">
        <v>180</v>
      </c>
      <c r="O24" s="3"/>
      <c r="P24" s="3">
        <v>180</v>
      </c>
      <c r="Q24" s="3"/>
      <c r="R24" s="3">
        <v>180</v>
      </c>
      <c r="S24" s="3"/>
      <c r="T24" s="3">
        <v>180</v>
      </c>
      <c r="U24" s="3"/>
      <c r="V24" s="3">
        <v>180</v>
      </c>
      <c r="W24" s="3"/>
      <c r="X24" s="3">
        <v>180</v>
      </c>
      <c r="Y24" s="3"/>
      <c r="Z24" s="3">
        <v>180</v>
      </c>
      <c r="AA24" s="7"/>
    </row>
    <row r="25" spans="1:27" ht="36" customHeight="1">
      <c r="A25" s="2">
        <v>23</v>
      </c>
      <c r="B25" s="5" t="s">
        <v>39</v>
      </c>
      <c r="C25" s="2" t="s">
        <v>16</v>
      </c>
      <c r="D25" s="3">
        <v>580</v>
      </c>
      <c r="E25" s="3"/>
      <c r="F25" s="3">
        <v>760</v>
      </c>
      <c r="G25" s="3"/>
      <c r="H25" s="3">
        <v>760</v>
      </c>
      <c r="I25" s="3"/>
      <c r="J25" s="3">
        <v>760</v>
      </c>
      <c r="K25" s="3"/>
      <c r="L25" s="3">
        <v>580</v>
      </c>
      <c r="M25" s="3"/>
      <c r="N25" s="3">
        <v>760</v>
      </c>
      <c r="O25" s="3"/>
      <c r="P25" s="3">
        <v>820</v>
      </c>
      <c r="Q25" s="3"/>
      <c r="R25" s="3">
        <v>1200</v>
      </c>
      <c r="S25" s="3"/>
      <c r="T25" s="3">
        <v>1200</v>
      </c>
      <c r="U25" s="3"/>
      <c r="V25" s="3">
        <v>1200</v>
      </c>
      <c r="W25" s="3"/>
      <c r="X25" s="3">
        <v>1200</v>
      </c>
      <c r="Y25" s="3"/>
      <c r="Z25" s="7">
        <v>1560</v>
      </c>
      <c r="AA25" s="7"/>
    </row>
    <row r="26" spans="1:27">
      <c r="A26" s="2">
        <v>24</v>
      </c>
      <c r="B26" s="4" t="s">
        <v>40</v>
      </c>
      <c r="C26" s="2" t="s">
        <v>16</v>
      </c>
      <c r="D26" s="3">
        <v>880</v>
      </c>
      <c r="E26" s="3"/>
      <c r="F26" s="3">
        <v>1300</v>
      </c>
      <c r="G26" s="3"/>
      <c r="H26" s="3">
        <v>1300</v>
      </c>
      <c r="I26" s="3"/>
      <c r="J26" s="3">
        <v>1300</v>
      </c>
      <c r="K26" s="3"/>
      <c r="L26" s="3">
        <v>760</v>
      </c>
      <c r="M26" s="3"/>
      <c r="N26" s="3">
        <v>1300</v>
      </c>
      <c r="O26" s="3"/>
      <c r="P26" s="3">
        <v>1300</v>
      </c>
      <c r="Q26" s="3"/>
      <c r="R26" s="3">
        <v>1600</v>
      </c>
      <c r="S26" s="3"/>
      <c r="T26" s="3">
        <v>1600</v>
      </c>
      <c r="U26" s="3"/>
      <c r="V26" s="3">
        <v>1600</v>
      </c>
      <c r="W26" s="3"/>
      <c r="X26" s="3">
        <v>1600</v>
      </c>
      <c r="Y26" s="3"/>
      <c r="Z26" s="7">
        <v>1800</v>
      </c>
      <c r="AA26" s="7"/>
    </row>
    <row r="27" spans="1:27">
      <c r="A27" s="2">
        <v>25</v>
      </c>
      <c r="B27" s="4" t="s">
        <v>41</v>
      </c>
      <c r="C27" s="2" t="s">
        <v>16</v>
      </c>
      <c r="D27" s="3">
        <v>180</v>
      </c>
      <c r="E27" s="3"/>
      <c r="F27" s="3">
        <v>180</v>
      </c>
      <c r="G27" s="3"/>
      <c r="H27" s="3">
        <v>180</v>
      </c>
      <c r="I27" s="3"/>
      <c r="J27" s="3">
        <v>180</v>
      </c>
      <c r="K27" s="3"/>
      <c r="L27" s="3">
        <v>180</v>
      </c>
      <c r="M27" s="3"/>
      <c r="N27" s="3">
        <v>180</v>
      </c>
      <c r="O27" s="3"/>
      <c r="P27" s="3">
        <v>180</v>
      </c>
      <c r="Q27" s="3"/>
      <c r="R27" s="3">
        <v>180</v>
      </c>
      <c r="S27" s="3"/>
      <c r="T27" s="3">
        <v>180</v>
      </c>
      <c r="U27" s="3"/>
      <c r="V27" s="3">
        <v>180</v>
      </c>
      <c r="W27" s="3"/>
      <c r="X27" s="3">
        <v>180</v>
      </c>
      <c r="Y27" s="3"/>
      <c r="Z27" s="3">
        <v>180</v>
      </c>
      <c r="AA27" s="7"/>
    </row>
    <row r="28" spans="1:27">
      <c r="A28" s="2">
        <v>26</v>
      </c>
      <c r="B28" s="4" t="s">
        <v>42</v>
      </c>
      <c r="C28" s="2" t="s">
        <v>16</v>
      </c>
      <c r="D28" s="3">
        <v>330</v>
      </c>
      <c r="E28" s="3"/>
      <c r="F28" s="3">
        <v>330</v>
      </c>
      <c r="G28" s="3"/>
      <c r="H28" s="3">
        <v>330</v>
      </c>
      <c r="I28" s="3"/>
      <c r="J28" s="3">
        <v>330</v>
      </c>
      <c r="K28" s="3"/>
      <c r="L28" s="3">
        <v>330</v>
      </c>
      <c r="M28" s="3"/>
      <c r="N28" s="3">
        <v>330</v>
      </c>
      <c r="O28" s="3"/>
      <c r="P28" s="3">
        <v>330</v>
      </c>
      <c r="Q28" s="3"/>
      <c r="R28" s="3">
        <v>330</v>
      </c>
      <c r="S28" s="3"/>
      <c r="T28" s="3">
        <v>330</v>
      </c>
      <c r="U28" s="3"/>
      <c r="V28" s="3">
        <v>330</v>
      </c>
      <c r="W28" s="3"/>
      <c r="X28" s="3">
        <v>330</v>
      </c>
      <c r="Y28" s="3"/>
      <c r="Z28" s="3">
        <v>330</v>
      </c>
      <c r="AA28" s="7"/>
    </row>
    <row r="29" spans="1:27">
      <c r="A29" s="2">
        <v>27</v>
      </c>
      <c r="B29" s="4" t="s">
        <v>43</v>
      </c>
      <c r="C29" s="2" t="s">
        <v>16</v>
      </c>
      <c r="D29" s="3">
        <v>180</v>
      </c>
      <c r="E29" s="3"/>
      <c r="F29" s="3">
        <v>180</v>
      </c>
      <c r="G29" s="3"/>
      <c r="H29" s="3">
        <v>180</v>
      </c>
      <c r="I29" s="3"/>
      <c r="J29" s="3">
        <v>180</v>
      </c>
      <c r="K29" s="3"/>
      <c r="L29" s="3">
        <v>180</v>
      </c>
      <c r="M29" s="3"/>
      <c r="N29" s="3">
        <v>180</v>
      </c>
      <c r="O29" s="3"/>
      <c r="P29" s="3">
        <v>180</v>
      </c>
      <c r="Q29" s="3"/>
      <c r="R29" s="3">
        <v>180</v>
      </c>
      <c r="S29" s="3"/>
      <c r="T29" s="3">
        <v>180</v>
      </c>
      <c r="U29" s="3"/>
      <c r="V29" s="3">
        <v>180</v>
      </c>
      <c r="W29" s="3"/>
      <c r="X29" s="3">
        <v>180</v>
      </c>
      <c r="Y29" s="3"/>
      <c r="Z29" s="3">
        <v>180</v>
      </c>
      <c r="AA29" s="7"/>
    </row>
    <row r="30" spans="1:27">
      <c r="A30" s="2">
        <v>28</v>
      </c>
      <c r="B30" s="4" t="s">
        <v>44</v>
      </c>
      <c r="C30" s="2" t="s">
        <v>45</v>
      </c>
      <c r="D30" s="3">
        <v>22</v>
      </c>
      <c r="E30" s="3"/>
      <c r="F30" s="3">
        <v>22</v>
      </c>
      <c r="G30" s="3"/>
      <c r="H30" s="3">
        <v>22</v>
      </c>
      <c r="I30" s="3"/>
      <c r="J30" s="3">
        <v>22</v>
      </c>
      <c r="K30" s="3"/>
      <c r="L30" s="3">
        <v>22</v>
      </c>
      <c r="M30" s="3"/>
      <c r="N30" s="3">
        <v>22</v>
      </c>
      <c r="O30" s="3"/>
      <c r="P30" s="3">
        <v>22</v>
      </c>
      <c r="Q30" s="3"/>
      <c r="R30" s="3">
        <v>22</v>
      </c>
      <c r="S30" s="3"/>
      <c r="T30" s="3">
        <v>22</v>
      </c>
      <c r="U30" s="3"/>
      <c r="V30" s="3">
        <v>22</v>
      </c>
      <c r="W30" s="3"/>
      <c r="X30" s="3">
        <v>22</v>
      </c>
      <c r="Y30" s="3"/>
      <c r="Z30" s="3">
        <v>22</v>
      </c>
      <c r="AA30" s="7"/>
    </row>
    <row r="31" spans="1:27">
      <c r="A31" s="2">
        <v>29</v>
      </c>
      <c r="B31" s="4" t="s">
        <v>46</v>
      </c>
      <c r="C31" s="2" t="s">
        <v>16</v>
      </c>
      <c r="D31" s="3">
        <v>160</v>
      </c>
      <c r="E31" s="3"/>
      <c r="F31" s="3">
        <v>160</v>
      </c>
      <c r="G31" s="3"/>
      <c r="H31" s="3">
        <v>160</v>
      </c>
      <c r="I31" s="3"/>
      <c r="J31" s="3">
        <v>160</v>
      </c>
      <c r="K31" s="3"/>
      <c r="L31" s="3">
        <v>160</v>
      </c>
      <c r="M31" s="3"/>
      <c r="N31" s="3">
        <v>160</v>
      </c>
      <c r="O31" s="3"/>
      <c r="P31" s="3">
        <v>160</v>
      </c>
      <c r="Q31" s="3"/>
      <c r="R31" s="3">
        <v>160</v>
      </c>
      <c r="S31" s="3"/>
      <c r="T31" s="3">
        <v>160</v>
      </c>
      <c r="U31" s="3"/>
      <c r="V31" s="3">
        <v>160</v>
      </c>
      <c r="W31" s="3"/>
      <c r="X31" s="3">
        <v>160</v>
      </c>
      <c r="Y31" s="3"/>
      <c r="Z31" s="3">
        <v>160</v>
      </c>
      <c r="AA31" s="7"/>
    </row>
    <row r="32" spans="1:27">
      <c r="A32" s="2">
        <v>30</v>
      </c>
      <c r="B32" s="4" t="s">
        <v>47</v>
      </c>
      <c r="C32" s="2" t="s">
        <v>16</v>
      </c>
      <c r="D32" s="3">
        <v>280</v>
      </c>
      <c r="E32" s="3"/>
      <c r="F32" s="3">
        <v>280</v>
      </c>
      <c r="G32" s="3"/>
      <c r="H32" s="3">
        <v>330</v>
      </c>
      <c r="I32" s="3"/>
      <c r="J32" s="3">
        <v>330</v>
      </c>
      <c r="K32" s="3"/>
      <c r="L32" s="3">
        <v>280</v>
      </c>
      <c r="M32" s="3"/>
      <c r="N32" s="3">
        <v>330</v>
      </c>
      <c r="O32" s="3"/>
      <c r="P32" s="3">
        <v>330</v>
      </c>
      <c r="Q32" s="3"/>
      <c r="R32" s="3">
        <v>330</v>
      </c>
      <c r="S32" s="3"/>
      <c r="T32" s="3">
        <v>330</v>
      </c>
      <c r="U32" s="3"/>
      <c r="V32" s="3">
        <v>330</v>
      </c>
      <c r="W32" s="3"/>
      <c r="X32" s="3">
        <v>330</v>
      </c>
      <c r="Y32" s="3"/>
      <c r="Z32" s="7">
        <v>330</v>
      </c>
      <c r="AA32" s="7"/>
    </row>
    <row r="33" spans="1:27">
      <c r="A33" s="2">
        <v>31</v>
      </c>
      <c r="B33" s="4" t="s">
        <v>48</v>
      </c>
      <c r="C33" s="2" t="s">
        <v>16</v>
      </c>
      <c r="D33" s="3">
        <v>180</v>
      </c>
      <c r="E33" s="3"/>
      <c r="F33" s="3">
        <v>180</v>
      </c>
      <c r="G33" s="3"/>
      <c r="H33" s="3">
        <v>180</v>
      </c>
      <c r="I33" s="3"/>
      <c r="J33" s="3">
        <v>180</v>
      </c>
      <c r="K33" s="3"/>
      <c r="L33" s="3">
        <v>180</v>
      </c>
      <c r="M33" s="3"/>
      <c r="N33" s="3">
        <v>180</v>
      </c>
      <c r="O33" s="3"/>
      <c r="P33" s="3">
        <v>180</v>
      </c>
      <c r="Q33" s="3"/>
      <c r="R33" s="3">
        <v>180</v>
      </c>
      <c r="S33" s="3"/>
      <c r="T33" s="3">
        <v>180</v>
      </c>
      <c r="U33" s="3"/>
      <c r="V33" s="3">
        <v>180</v>
      </c>
      <c r="W33" s="3"/>
      <c r="X33" s="3">
        <v>180</v>
      </c>
      <c r="Y33" s="3"/>
      <c r="Z33" s="3">
        <v>180</v>
      </c>
      <c r="AA33" s="7"/>
    </row>
    <row r="34" spans="1:27">
      <c r="A34" s="2">
        <v>32</v>
      </c>
      <c r="B34" s="4" t="s">
        <v>49</v>
      </c>
      <c r="C34" s="2" t="s">
        <v>45</v>
      </c>
      <c r="D34" s="3">
        <v>14</v>
      </c>
      <c r="E34" s="3"/>
      <c r="F34" s="3">
        <v>14</v>
      </c>
      <c r="G34" s="3"/>
      <c r="H34" s="3">
        <v>14</v>
      </c>
      <c r="I34" s="3"/>
      <c r="J34" s="3">
        <v>14</v>
      </c>
      <c r="K34" s="3"/>
      <c r="L34" s="3">
        <v>14</v>
      </c>
      <c r="M34" s="3"/>
      <c r="N34" s="3">
        <v>14</v>
      </c>
      <c r="O34" s="3"/>
      <c r="P34" s="3">
        <v>14</v>
      </c>
      <c r="Q34" s="3"/>
      <c r="R34" s="3">
        <v>14</v>
      </c>
      <c r="S34" s="3"/>
      <c r="T34" s="3">
        <v>14</v>
      </c>
      <c r="U34" s="3"/>
      <c r="V34" s="3">
        <v>14</v>
      </c>
      <c r="W34" s="3"/>
      <c r="X34" s="3">
        <v>14</v>
      </c>
      <c r="Y34" s="3"/>
      <c r="Z34" s="3">
        <v>14</v>
      </c>
      <c r="AA34" s="7"/>
    </row>
    <row r="35" spans="1:27" ht="33" customHeight="1">
      <c r="A35" s="2">
        <v>33</v>
      </c>
      <c r="B35" s="5" t="s">
        <v>50</v>
      </c>
      <c r="C35" s="2" t="s">
        <v>16</v>
      </c>
      <c r="D35" s="3">
        <v>430</v>
      </c>
      <c r="E35" s="3"/>
      <c r="F35" s="3">
        <v>430</v>
      </c>
      <c r="G35" s="3"/>
      <c r="H35" s="3">
        <v>430</v>
      </c>
      <c r="I35" s="3"/>
      <c r="J35" s="3">
        <v>430</v>
      </c>
      <c r="K35" s="3"/>
      <c r="L35" s="3">
        <v>430</v>
      </c>
      <c r="M35" s="3"/>
      <c r="N35" s="3">
        <v>430</v>
      </c>
      <c r="O35" s="3"/>
      <c r="P35" s="3">
        <v>430</v>
      </c>
      <c r="Q35" s="3"/>
      <c r="R35" s="3">
        <v>430</v>
      </c>
      <c r="S35" s="3"/>
      <c r="T35" s="3">
        <v>430</v>
      </c>
      <c r="U35" s="3"/>
      <c r="V35" s="3">
        <v>430</v>
      </c>
      <c r="W35" s="3"/>
      <c r="X35" s="3">
        <v>430</v>
      </c>
      <c r="Y35" s="3"/>
      <c r="Z35" s="3">
        <v>430</v>
      </c>
      <c r="AA35" s="7"/>
    </row>
    <row r="36" spans="1:27">
      <c r="A36" s="17">
        <v>34</v>
      </c>
      <c r="B36" s="18" t="s">
        <v>51</v>
      </c>
      <c r="C36" s="17" t="s">
        <v>16</v>
      </c>
      <c r="D36" s="3">
        <v>280</v>
      </c>
      <c r="E36" s="3"/>
      <c r="F36" s="3">
        <v>280</v>
      </c>
      <c r="G36" s="3"/>
      <c r="H36" s="3">
        <v>280</v>
      </c>
      <c r="I36" s="3"/>
      <c r="J36" s="3">
        <v>280</v>
      </c>
      <c r="K36" s="3"/>
      <c r="L36" s="3">
        <v>280</v>
      </c>
      <c r="M36" s="3"/>
      <c r="N36" s="3">
        <v>280</v>
      </c>
      <c r="O36" s="3"/>
      <c r="P36" s="3">
        <v>280</v>
      </c>
      <c r="Q36" s="3"/>
      <c r="R36" s="3">
        <v>280</v>
      </c>
      <c r="S36" s="3"/>
      <c r="T36" s="3">
        <v>280</v>
      </c>
      <c r="U36" s="3"/>
      <c r="V36" s="3">
        <v>280</v>
      </c>
      <c r="W36" s="3"/>
      <c r="X36" s="3">
        <v>280</v>
      </c>
      <c r="Y36" s="3"/>
      <c r="Z36" s="3">
        <v>280</v>
      </c>
      <c r="AA36" s="7"/>
    </row>
    <row r="37" spans="1:27">
      <c r="A37" s="17">
        <v>35</v>
      </c>
      <c r="B37" s="18" t="s">
        <v>52</v>
      </c>
      <c r="C37" s="17" t="s">
        <v>16</v>
      </c>
      <c r="D37" s="3">
        <v>780</v>
      </c>
      <c r="E37" s="3"/>
      <c r="F37" s="3">
        <v>780</v>
      </c>
      <c r="G37" s="3"/>
      <c r="H37" s="3">
        <v>780</v>
      </c>
      <c r="I37" s="3"/>
      <c r="J37" s="3">
        <v>780</v>
      </c>
      <c r="K37" s="3"/>
      <c r="L37" s="3">
        <v>780</v>
      </c>
      <c r="M37" s="3"/>
      <c r="N37" s="3">
        <v>780</v>
      </c>
      <c r="O37" s="3"/>
      <c r="P37" s="3">
        <v>780</v>
      </c>
      <c r="Q37" s="3"/>
      <c r="R37" s="3">
        <v>1200</v>
      </c>
      <c r="S37" s="3"/>
      <c r="T37" s="3">
        <v>1200</v>
      </c>
      <c r="U37" s="3"/>
      <c r="V37" s="3">
        <v>1200</v>
      </c>
      <c r="W37" s="3"/>
      <c r="X37" s="3">
        <v>1200</v>
      </c>
      <c r="Y37" s="3"/>
      <c r="Z37" s="3">
        <v>1200</v>
      </c>
      <c r="AA37" s="7"/>
    </row>
    <row r="38" spans="1:27" ht="63" customHeight="1">
      <c r="A38" s="63"/>
      <c r="B38" s="65" t="s">
        <v>118</v>
      </c>
      <c r="C38" s="64" t="s">
        <v>119</v>
      </c>
      <c r="D38" s="3">
        <f>0.6*1.18</f>
        <v>0.70799999999999996</v>
      </c>
      <c r="E38" s="3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7"/>
    </row>
    <row r="39" spans="1:27" s="23" customFormat="1">
      <c r="A39" s="31" t="s">
        <v>109</v>
      </c>
      <c r="B39" s="32"/>
      <c r="C39" s="33"/>
      <c r="D39" s="22">
        <f>SUM(D3:D38)</f>
        <v>10736.708000000001</v>
      </c>
      <c r="E39" s="22">
        <f t="shared" ref="D39:Z39" si="0">SUM(E3:E37)</f>
        <v>0</v>
      </c>
      <c r="F39" s="22">
        <f t="shared" si="0"/>
        <v>11416</v>
      </c>
      <c r="G39" s="22">
        <f t="shared" si="0"/>
        <v>0</v>
      </c>
      <c r="H39" s="22">
        <f t="shared" si="0"/>
        <v>11526</v>
      </c>
      <c r="I39" s="22">
        <f t="shared" si="0"/>
        <v>0</v>
      </c>
      <c r="J39" s="22">
        <f t="shared" si="0"/>
        <v>11526</v>
      </c>
      <c r="K39" s="22">
        <f t="shared" si="0"/>
        <v>0</v>
      </c>
      <c r="L39" s="22">
        <f t="shared" si="0"/>
        <v>10666</v>
      </c>
      <c r="M39" s="22">
        <f t="shared" si="0"/>
        <v>0</v>
      </c>
      <c r="N39" s="22">
        <f t="shared" si="0"/>
        <v>11466</v>
      </c>
      <c r="O39" s="22">
        <f t="shared" si="0"/>
        <v>0</v>
      </c>
      <c r="P39" s="22">
        <f t="shared" si="0"/>
        <v>11526</v>
      </c>
      <c r="Q39" s="22">
        <f t="shared" si="0"/>
        <v>0</v>
      </c>
      <c r="R39" s="22">
        <f t="shared" si="0"/>
        <v>12896</v>
      </c>
      <c r="S39" s="22">
        <f t="shared" si="0"/>
        <v>0</v>
      </c>
      <c r="T39" s="22">
        <f t="shared" si="0"/>
        <v>12896</v>
      </c>
      <c r="U39" s="22">
        <f t="shared" si="0"/>
        <v>0</v>
      </c>
      <c r="V39" s="22">
        <f t="shared" si="0"/>
        <v>12896</v>
      </c>
      <c r="W39" s="22">
        <f t="shared" si="0"/>
        <v>0</v>
      </c>
      <c r="X39" s="22">
        <f t="shared" si="0"/>
        <v>12896</v>
      </c>
      <c r="Y39" s="22">
        <f t="shared" si="0"/>
        <v>0</v>
      </c>
      <c r="Z39" s="22">
        <f t="shared" si="0"/>
        <v>13886</v>
      </c>
      <c r="AA39" s="22">
        <f>SUM(AA3:AA37)</f>
        <v>0</v>
      </c>
    </row>
    <row r="41" spans="1:27" hidden="1">
      <c r="C41" s="16">
        <f>D39+F39+H39+J39+L39+N39+P39+R39+T39+V39+X39+Z39</f>
        <v>144332.70799999998</v>
      </c>
      <c r="D41" s="16">
        <f t="shared" ref="D41" si="1">E39+G39+I39+K39+M39+O39+Q39+S39+U39+W39+Y39+AA39</f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Z41" s="16"/>
    </row>
    <row r="42" spans="1:27" hidden="1">
      <c r="C42" s="16" t="e">
        <f>C41+#REF!+'ბენზინის გენერ. ნაწილები'!C9+'ბენზინის გენერ. მომსახურება'!C11</f>
        <v>#REF!</v>
      </c>
      <c r="D42" s="16" t="e">
        <f>D41+#REF!+'ბენზინის გენერ. ნაწილები'!D9+'ბენზინის გენერ. მომსახურება'!D11</f>
        <v>#REF!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27" ht="15.75" thickBot="1"/>
    <row r="44" spans="1:27" ht="15.75" thickBot="1">
      <c r="A44" s="51" t="s">
        <v>114</v>
      </c>
      <c r="B44" s="52"/>
    </row>
    <row r="45" spans="1:27" ht="15.75" thickBot="1">
      <c r="A45" s="61"/>
      <c r="B45" s="62">
        <f>D39+F39+H39+J39+L39+N39+P39+R39+T39+V39+Z39+X39</f>
        <v>144332.70799999998</v>
      </c>
    </row>
    <row r="46" spans="1:27" ht="15.75" thickBot="1">
      <c r="A46" s="51" t="s">
        <v>115</v>
      </c>
      <c r="B46" s="52"/>
    </row>
    <row r="47" spans="1:27" ht="15.75" thickBot="1">
      <c r="A47" s="55"/>
      <c r="B47" s="62">
        <f>E39+G39+I39+K39+M39+O39+Q39+S39+U39+W39+AA39+Y39</f>
        <v>0</v>
      </c>
    </row>
    <row r="48" spans="1:27" ht="15.75" thickBot="1"/>
    <row r="49" spans="1:2" ht="15.75" thickBot="1">
      <c r="A49" s="51" t="s">
        <v>116</v>
      </c>
      <c r="B49" s="52"/>
    </row>
    <row r="50" spans="1:2" ht="15.75" thickBot="1">
      <c r="A50" s="61"/>
      <c r="B50" s="62">
        <f>B45+'დიზელ-გენერ.მომსახ.'!B49+'ბენზინის გენერ. ნაწილები'!B12+'ბენზინის გენერატორის მომსახურებ'!B14</f>
        <v>273970.70799999998</v>
      </c>
    </row>
    <row r="51" spans="1:2" ht="15.75" thickBot="1">
      <c r="A51" s="51" t="s">
        <v>117</v>
      </c>
      <c r="B51" s="52"/>
    </row>
    <row r="52" spans="1:2" ht="15.75" thickBot="1">
      <c r="A52" s="55"/>
      <c r="B52" s="62">
        <f>B47+'დიზელ-გენერ.მომსახ.'!B51+'ბენზინის გენერ. ნაწილები'!B14+'ბენზინის გენერატორის მომსახურებ'!B16</f>
        <v>0</v>
      </c>
    </row>
  </sheetData>
  <mergeCells count="20">
    <mergeCell ref="A44:B44"/>
    <mergeCell ref="A46:B46"/>
    <mergeCell ref="A49:B49"/>
    <mergeCell ref="A51:B51"/>
    <mergeCell ref="A39:C39"/>
    <mergeCell ref="A1:A2"/>
    <mergeCell ref="B1:B2"/>
    <mergeCell ref="T1:U1"/>
    <mergeCell ref="V1:W1"/>
    <mergeCell ref="X1:Y1"/>
    <mergeCell ref="Z1:AA1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  <pageSetup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topLeftCell="A31" zoomScale="80" zoomScaleNormal="80" workbookViewId="0">
      <selection activeCell="E45" sqref="E45"/>
    </sheetView>
  </sheetViews>
  <sheetFormatPr defaultRowHeight="15"/>
  <cols>
    <col min="2" max="2" width="27.28515625" customWidth="1"/>
    <col min="4" max="4" width="13.42578125" customWidth="1"/>
    <col min="5" max="5" width="14.7109375" customWidth="1"/>
    <col min="6" max="6" width="11.5703125" customWidth="1"/>
    <col min="7" max="7" width="11.28515625" customWidth="1"/>
  </cols>
  <sheetData>
    <row r="1" spans="1:27" ht="39" customHeight="1">
      <c r="A1" s="44" t="s">
        <v>110</v>
      </c>
      <c r="B1" s="44" t="s">
        <v>112</v>
      </c>
      <c r="C1" s="29" t="s">
        <v>113</v>
      </c>
      <c r="D1" s="27" t="s">
        <v>2</v>
      </c>
      <c r="E1" s="28"/>
      <c r="F1" s="27" t="s">
        <v>3</v>
      </c>
      <c r="G1" s="28"/>
      <c r="H1" s="27" t="s">
        <v>4</v>
      </c>
      <c r="I1" s="28"/>
      <c r="J1" s="27" t="s">
        <v>5</v>
      </c>
      <c r="K1" s="28"/>
      <c r="L1" s="27" t="s">
        <v>6</v>
      </c>
      <c r="M1" s="28"/>
      <c r="N1" s="27" t="s">
        <v>7</v>
      </c>
      <c r="O1" s="28"/>
      <c r="P1" s="27" t="s">
        <v>8</v>
      </c>
      <c r="Q1" s="28"/>
      <c r="R1" s="27" t="s">
        <v>9</v>
      </c>
      <c r="S1" s="28"/>
      <c r="T1" s="27" t="s">
        <v>10</v>
      </c>
      <c r="U1" s="28"/>
      <c r="V1" s="27" t="s">
        <v>11</v>
      </c>
      <c r="W1" s="28"/>
      <c r="X1" s="27" t="s">
        <v>12</v>
      </c>
      <c r="Y1" s="28"/>
      <c r="Z1" s="27" t="s">
        <v>13</v>
      </c>
      <c r="AA1" s="28"/>
    </row>
    <row r="2" spans="1:27" ht="78.75">
      <c r="A2" s="37"/>
      <c r="B2" s="37"/>
      <c r="C2" s="30"/>
      <c r="D2" s="15" t="s">
        <v>108</v>
      </c>
      <c r="E2" s="15" t="s">
        <v>14</v>
      </c>
      <c r="F2" s="15" t="s">
        <v>108</v>
      </c>
      <c r="G2" s="15" t="s">
        <v>14</v>
      </c>
      <c r="H2" s="15" t="s">
        <v>108</v>
      </c>
      <c r="I2" s="15" t="s">
        <v>14</v>
      </c>
      <c r="J2" s="15" t="s">
        <v>108</v>
      </c>
      <c r="K2" s="15" t="s">
        <v>14</v>
      </c>
      <c r="L2" s="15" t="s">
        <v>108</v>
      </c>
      <c r="M2" s="15" t="s">
        <v>14</v>
      </c>
      <c r="N2" s="15" t="s">
        <v>108</v>
      </c>
      <c r="O2" s="15" t="s">
        <v>14</v>
      </c>
      <c r="P2" s="15" t="s">
        <v>108</v>
      </c>
      <c r="Q2" s="15" t="s">
        <v>14</v>
      </c>
      <c r="R2" s="15" t="s">
        <v>108</v>
      </c>
      <c r="S2" s="15" t="s">
        <v>14</v>
      </c>
      <c r="T2" s="15" t="s">
        <v>108</v>
      </c>
      <c r="U2" s="15" t="s">
        <v>14</v>
      </c>
      <c r="V2" s="15" t="s">
        <v>108</v>
      </c>
      <c r="W2" s="15" t="s">
        <v>14</v>
      </c>
      <c r="X2" s="15" t="s">
        <v>108</v>
      </c>
      <c r="Y2" s="15" t="s">
        <v>14</v>
      </c>
      <c r="Z2" s="15" t="s">
        <v>108</v>
      </c>
      <c r="AA2" s="15" t="s">
        <v>14</v>
      </c>
    </row>
    <row r="3" spans="1:27" ht="50.25" customHeight="1">
      <c r="A3" s="41">
        <v>1</v>
      </c>
      <c r="B3" s="25" t="s">
        <v>53</v>
      </c>
      <c r="C3" s="17" t="s">
        <v>16</v>
      </c>
      <c r="D3" s="20">
        <v>320</v>
      </c>
      <c r="E3" s="20"/>
      <c r="F3" s="20">
        <v>330</v>
      </c>
      <c r="G3" s="20"/>
      <c r="H3" s="20">
        <v>330</v>
      </c>
      <c r="I3" s="20"/>
      <c r="J3" s="20">
        <v>350</v>
      </c>
      <c r="K3" s="20"/>
      <c r="L3" s="20">
        <v>320</v>
      </c>
      <c r="M3" s="20"/>
      <c r="N3" s="20">
        <v>330</v>
      </c>
      <c r="O3" s="20"/>
      <c r="P3" s="20">
        <v>330</v>
      </c>
      <c r="Q3" s="20"/>
      <c r="R3" s="20">
        <v>420</v>
      </c>
      <c r="S3" s="20"/>
      <c r="T3" s="20">
        <v>420</v>
      </c>
      <c r="U3" s="20"/>
      <c r="V3" s="20">
        <v>420</v>
      </c>
      <c r="W3" s="20"/>
      <c r="X3" s="20">
        <v>420</v>
      </c>
      <c r="Y3" s="20"/>
      <c r="Z3" s="20">
        <v>420</v>
      </c>
      <c r="AA3" s="20"/>
    </row>
    <row r="4" spans="1:27" ht="32.25" customHeight="1">
      <c r="A4" s="42"/>
      <c r="B4" s="9" t="s">
        <v>54</v>
      </c>
      <c r="C4" s="2" t="s">
        <v>16</v>
      </c>
      <c r="D4" s="20">
        <v>260</v>
      </c>
      <c r="E4" s="3"/>
      <c r="F4" s="20">
        <v>270</v>
      </c>
      <c r="G4" s="3"/>
      <c r="H4" s="20">
        <v>270</v>
      </c>
      <c r="I4" s="3"/>
      <c r="J4" s="20">
        <v>290</v>
      </c>
      <c r="K4" s="3"/>
      <c r="L4" s="20">
        <v>260</v>
      </c>
      <c r="M4" s="3"/>
      <c r="N4" s="20">
        <v>270</v>
      </c>
      <c r="O4" s="3"/>
      <c r="P4" s="20">
        <v>270</v>
      </c>
      <c r="Q4" s="3"/>
      <c r="R4" s="20">
        <v>430</v>
      </c>
      <c r="S4" s="3"/>
      <c r="T4" s="20">
        <v>430</v>
      </c>
      <c r="U4" s="3"/>
      <c r="V4" s="20">
        <v>430</v>
      </c>
      <c r="W4" s="3"/>
      <c r="X4" s="20">
        <v>430</v>
      </c>
      <c r="Y4" s="3"/>
      <c r="Z4" s="20">
        <v>430</v>
      </c>
      <c r="AA4" s="20"/>
    </row>
    <row r="5" spans="1:27" ht="25.5" customHeight="1">
      <c r="A5" s="42"/>
      <c r="B5" s="9" t="s">
        <v>55</v>
      </c>
      <c r="C5" s="2" t="s">
        <v>16</v>
      </c>
      <c r="D5" s="20">
        <v>180</v>
      </c>
      <c r="E5" s="3"/>
      <c r="F5" s="20">
        <v>190</v>
      </c>
      <c r="G5" s="3"/>
      <c r="H5" s="20">
        <v>190</v>
      </c>
      <c r="I5" s="3"/>
      <c r="J5" s="20">
        <v>220</v>
      </c>
      <c r="K5" s="3"/>
      <c r="L5" s="20">
        <v>180</v>
      </c>
      <c r="M5" s="3"/>
      <c r="N5" s="20">
        <v>190</v>
      </c>
      <c r="O5" s="3"/>
      <c r="P5" s="20">
        <v>190</v>
      </c>
      <c r="Q5" s="3"/>
      <c r="R5" s="20">
        <v>380</v>
      </c>
      <c r="S5" s="3"/>
      <c r="T5" s="20">
        <v>380</v>
      </c>
      <c r="U5" s="3"/>
      <c r="V5" s="20">
        <v>380</v>
      </c>
      <c r="W5" s="3"/>
      <c r="X5" s="20">
        <v>380</v>
      </c>
      <c r="Y5" s="3"/>
      <c r="Z5" s="20">
        <v>380</v>
      </c>
      <c r="AA5" s="20"/>
    </row>
    <row r="6" spans="1:27" ht="39" customHeight="1">
      <c r="A6" s="42"/>
      <c r="B6" s="9" t="s">
        <v>56</v>
      </c>
      <c r="C6" s="2" t="s">
        <v>16</v>
      </c>
      <c r="D6" s="20">
        <v>220</v>
      </c>
      <c r="E6" s="3"/>
      <c r="F6" s="20">
        <v>240</v>
      </c>
      <c r="G6" s="3"/>
      <c r="H6" s="20">
        <v>240</v>
      </c>
      <c r="I6" s="3"/>
      <c r="J6" s="20">
        <v>270</v>
      </c>
      <c r="K6" s="3"/>
      <c r="L6" s="20">
        <v>220</v>
      </c>
      <c r="M6" s="3"/>
      <c r="N6" s="20">
        <v>240</v>
      </c>
      <c r="O6" s="3"/>
      <c r="P6" s="20">
        <v>240</v>
      </c>
      <c r="Q6" s="3"/>
      <c r="R6" s="20">
        <v>560</v>
      </c>
      <c r="S6" s="3"/>
      <c r="T6" s="20">
        <v>560</v>
      </c>
      <c r="U6" s="3"/>
      <c r="V6" s="20">
        <v>560</v>
      </c>
      <c r="W6" s="3"/>
      <c r="X6" s="20">
        <v>560</v>
      </c>
      <c r="Y6" s="3"/>
      <c r="Z6" s="20">
        <v>560</v>
      </c>
      <c r="AA6" s="20"/>
    </row>
    <row r="7" spans="1:27" ht="29.25" customHeight="1">
      <c r="A7" s="42"/>
      <c r="B7" s="9" t="s">
        <v>106</v>
      </c>
      <c r="C7" s="2" t="s">
        <v>16</v>
      </c>
      <c r="D7" s="20">
        <v>160</v>
      </c>
      <c r="E7" s="3"/>
      <c r="F7" s="20">
        <v>180</v>
      </c>
      <c r="G7" s="3"/>
      <c r="H7" s="20">
        <v>180</v>
      </c>
      <c r="I7" s="3"/>
      <c r="J7" s="20">
        <v>220</v>
      </c>
      <c r="K7" s="3"/>
      <c r="L7" s="20">
        <v>160</v>
      </c>
      <c r="M7" s="3"/>
      <c r="N7" s="20">
        <v>180</v>
      </c>
      <c r="O7" s="3"/>
      <c r="P7" s="20">
        <v>180</v>
      </c>
      <c r="Q7" s="3"/>
      <c r="R7" s="20">
        <v>220</v>
      </c>
      <c r="S7" s="3"/>
      <c r="T7" s="20">
        <v>220</v>
      </c>
      <c r="U7" s="3"/>
      <c r="V7" s="20">
        <v>220</v>
      </c>
      <c r="W7" s="3"/>
      <c r="X7" s="20">
        <v>220</v>
      </c>
      <c r="Y7" s="3"/>
      <c r="Z7" s="20">
        <v>220</v>
      </c>
      <c r="AA7" s="20"/>
    </row>
    <row r="8" spans="1:27" ht="30" customHeight="1">
      <c r="A8" s="42"/>
      <c r="B8" s="9" t="s">
        <v>57</v>
      </c>
      <c r="C8" s="2" t="s">
        <v>16</v>
      </c>
      <c r="D8" s="20">
        <v>160</v>
      </c>
      <c r="E8" s="3"/>
      <c r="F8" s="20">
        <v>180</v>
      </c>
      <c r="G8" s="3"/>
      <c r="H8" s="20">
        <v>180</v>
      </c>
      <c r="I8" s="3"/>
      <c r="J8" s="20">
        <v>220</v>
      </c>
      <c r="K8" s="3"/>
      <c r="L8" s="20">
        <v>160</v>
      </c>
      <c r="M8" s="3"/>
      <c r="N8" s="20">
        <v>180</v>
      </c>
      <c r="O8" s="3"/>
      <c r="P8" s="20">
        <v>180</v>
      </c>
      <c r="Q8" s="3"/>
      <c r="R8" s="20">
        <v>220</v>
      </c>
      <c r="S8" s="3"/>
      <c r="T8" s="20">
        <v>220</v>
      </c>
      <c r="U8" s="3"/>
      <c r="V8" s="20">
        <v>220</v>
      </c>
      <c r="W8" s="3"/>
      <c r="X8" s="20">
        <v>220</v>
      </c>
      <c r="Y8" s="3"/>
      <c r="Z8" s="20">
        <v>220</v>
      </c>
      <c r="AA8" s="20"/>
    </row>
    <row r="9" spans="1:27" ht="25.5" customHeight="1">
      <c r="A9" s="42"/>
      <c r="B9" s="9" t="s">
        <v>58</v>
      </c>
      <c r="C9" s="2" t="s">
        <v>16</v>
      </c>
      <c r="D9" s="20">
        <v>140</v>
      </c>
      <c r="E9" s="3"/>
      <c r="F9" s="20">
        <v>160</v>
      </c>
      <c r="G9" s="3"/>
      <c r="H9" s="20">
        <v>160</v>
      </c>
      <c r="I9" s="3"/>
      <c r="J9" s="20">
        <v>200</v>
      </c>
      <c r="K9" s="3"/>
      <c r="L9" s="20">
        <v>140</v>
      </c>
      <c r="M9" s="3"/>
      <c r="N9" s="20">
        <v>160</v>
      </c>
      <c r="O9" s="3"/>
      <c r="P9" s="20">
        <v>160</v>
      </c>
      <c r="Q9" s="3"/>
      <c r="R9" s="20">
        <v>200</v>
      </c>
      <c r="S9" s="3"/>
      <c r="T9" s="20">
        <v>200</v>
      </c>
      <c r="U9" s="3"/>
      <c r="V9" s="20">
        <v>200</v>
      </c>
      <c r="W9" s="3"/>
      <c r="X9" s="20">
        <v>200</v>
      </c>
      <c r="Y9" s="3"/>
      <c r="Z9" s="20">
        <v>200</v>
      </c>
      <c r="AA9" s="20"/>
    </row>
    <row r="10" spans="1:27" ht="34.5" customHeight="1">
      <c r="A10" s="42"/>
      <c r="B10" s="9" t="s">
        <v>59</v>
      </c>
      <c r="C10" s="2" t="s">
        <v>16</v>
      </c>
      <c r="D10" s="20">
        <v>160</v>
      </c>
      <c r="E10" s="3"/>
      <c r="F10" s="20">
        <v>180</v>
      </c>
      <c r="G10" s="3"/>
      <c r="H10" s="20">
        <v>180</v>
      </c>
      <c r="I10" s="3"/>
      <c r="J10" s="20">
        <v>220</v>
      </c>
      <c r="K10" s="3"/>
      <c r="L10" s="20">
        <v>160</v>
      </c>
      <c r="M10" s="3"/>
      <c r="N10" s="20">
        <v>180</v>
      </c>
      <c r="O10" s="3"/>
      <c r="P10" s="20">
        <v>180</v>
      </c>
      <c r="Q10" s="3"/>
      <c r="R10" s="20">
        <v>220</v>
      </c>
      <c r="S10" s="3"/>
      <c r="T10" s="20">
        <v>220</v>
      </c>
      <c r="U10" s="3"/>
      <c r="V10" s="20">
        <v>220</v>
      </c>
      <c r="W10" s="3"/>
      <c r="X10" s="20">
        <v>220</v>
      </c>
      <c r="Y10" s="3"/>
      <c r="Z10" s="20">
        <v>220</v>
      </c>
      <c r="AA10" s="20"/>
    </row>
    <row r="11" spans="1:27" ht="23.25" customHeight="1">
      <c r="A11" s="42"/>
      <c r="B11" s="9" t="s">
        <v>60</v>
      </c>
      <c r="C11" s="2" t="s">
        <v>16</v>
      </c>
      <c r="D11" s="20">
        <v>140</v>
      </c>
      <c r="E11" s="3"/>
      <c r="F11" s="20">
        <v>160</v>
      </c>
      <c r="G11" s="3"/>
      <c r="H11" s="20">
        <v>160</v>
      </c>
      <c r="I11" s="3"/>
      <c r="J11" s="20">
        <v>220</v>
      </c>
      <c r="K11" s="3"/>
      <c r="L11" s="20">
        <v>140</v>
      </c>
      <c r="M11" s="3"/>
      <c r="N11" s="20">
        <v>160</v>
      </c>
      <c r="O11" s="3"/>
      <c r="P11" s="20">
        <v>160</v>
      </c>
      <c r="Q11" s="3"/>
      <c r="R11" s="20">
        <v>200</v>
      </c>
      <c r="S11" s="3"/>
      <c r="T11" s="20">
        <v>200</v>
      </c>
      <c r="U11" s="3"/>
      <c r="V11" s="20">
        <v>200</v>
      </c>
      <c r="W11" s="3"/>
      <c r="X11" s="20">
        <v>200</v>
      </c>
      <c r="Y11" s="3"/>
      <c r="Z11" s="20">
        <v>200</v>
      </c>
      <c r="AA11" s="20"/>
    </row>
    <row r="12" spans="1:27" ht="19.5" customHeight="1">
      <c r="A12" s="42"/>
      <c r="B12" s="9" t="s">
        <v>61</v>
      </c>
      <c r="C12" s="2" t="s">
        <v>16</v>
      </c>
      <c r="D12" s="20">
        <v>220</v>
      </c>
      <c r="E12" s="3"/>
      <c r="F12" s="20">
        <v>250</v>
      </c>
      <c r="G12" s="3"/>
      <c r="H12" s="20">
        <v>250</v>
      </c>
      <c r="I12" s="3"/>
      <c r="J12" s="20">
        <v>290</v>
      </c>
      <c r="K12" s="3"/>
      <c r="L12" s="20">
        <v>220</v>
      </c>
      <c r="M12" s="3"/>
      <c r="N12" s="20">
        <v>250</v>
      </c>
      <c r="O12" s="3"/>
      <c r="P12" s="20">
        <v>250</v>
      </c>
      <c r="Q12" s="3"/>
      <c r="R12" s="20">
        <v>320</v>
      </c>
      <c r="S12" s="3"/>
      <c r="T12" s="20">
        <v>320</v>
      </c>
      <c r="U12" s="3"/>
      <c r="V12" s="20">
        <v>320</v>
      </c>
      <c r="W12" s="3"/>
      <c r="X12" s="20">
        <v>320</v>
      </c>
      <c r="Y12" s="3"/>
      <c r="Z12" s="20">
        <v>320</v>
      </c>
      <c r="AA12" s="20"/>
    </row>
    <row r="13" spans="1:27" ht="27" customHeight="1">
      <c r="A13" s="42"/>
      <c r="B13" s="9" t="s">
        <v>62</v>
      </c>
      <c r="C13" s="2" t="s">
        <v>63</v>
      </c>
      <c r="D13" s="20">
        <v>160</v>
      </c>
      <c r="E13" s="3"/>
      <c r="F13" s="20">
        <v>180</v>
      </c>
      <c r="G13" s="3"/>
      <c r="H13" s="20">
        <v>180</v>
      </c>
      <c r="I13" s="3"/>
      <c r="J13" s="20">
        <v>220</v>
      </c>
      <c r="K13" s="3"/>
      <c r="L13" s="20">
        <v>160</v>
      </c>
      <c r="M13" s="3"/>
      <c r="N13" s="20">
        <v>180</v>
      </c>
      <c r="O13" s="3"/>
      <c r="P13" s="20">
        <v>180</v>
      </c>
      <c r="Q13" s="3"/>
      <c r="R13" s="20">
        <v>220</v>
      </c>
      <c r="S13" s="3"/>
      <c r="T13" s="20">
        <v>220</v>
      </c>
      <c r="U13" s="3"/>
      <c r="V13" s="20">
        <v>220</v>
      </c>
      <c r="W13" s="3"/>
      <c r="X13" s="20">
        <v>220</v>
      </c>
      <c r="Y13" s="3"/>
      <c r="Z13" s="20">
        <v>220</v>
      </c>
      <c r="AA13" s="20"/>
    </row>
    <row r="14" spans="1:27" ht="30.75" customHeight="1">
      <c r="A14" s="43"/>
      <c r="B14" s="9" t="s">
        <v>64</v>
      </c>
      <c r="C14" s="2" t="s">
        <v>16</v>
      </c>
      <c r="D14" s="20">
        <v>140</v>
      </c>
      <c r="E14" s="3"/>
      <c r="F14" s="20">
        <v>160</v>
      </c>
      <c r="G14" s="3"/>
      <c r="H14" s="20">
        <v>160</v>
      </c>
      <c r="I14" s="3"/>
      <c r="J14" s="20">
        <v>200</v>
      </c>
      <c r="K14" s="3"/>
      <c r="L14" s="20">
        <v>140</v>
      </c>
      <c r="M14" s="3"/>
      <c r="N14" s="20">
        <v>160</v>
      </c>
      <c r="O14" s="3"/>
      <c r="P14" s="20">
        <v>160</v>
      </c>
      <c r="Q14" s="3"/>
      <c r="R14" s="20">
        <v>200</v>
      </c>
      <c r="S14" s="3"/>
      <c r="T14" s="20">
        <v>200</v>
      </c>
      <c r="U14" s="3"/>
      <c r="V14" s="20">
        <v>200</v>
      </c>
      <c r="W14" s="3"/>
      <c r="X14" s="20">
        <v>200</v>
      </c>
      <c r="Y14" s="3"/>
      <c r="Z14" s="20">
        <v>200</v>
      </c>
      <c r="AA14" s="20"/>
    </row>
    <row r="15" spans="1:27">
      <c r="A15" s="41">
        <v>2</v>
      </c>
      <c r="B15" s="10" t="s">
        <v>65</v>
      </c>
      <c r="C15" s="2"/>
      <c r="D15" s="20"/>
      <c r="E15" s="3"/>
      <c r="F15" s="20"/>
      <c r="G15" s="3"/>
      <c r="H15" s="20"/>
      <c r="I15" s="3"/>
      <c r="J15" s="20"/>
      <c r="K15" s="3"/>
      <c r="L15" s="20"/>
      <c r="M15" s="3"/>
      <c r="N15" s="20"/>
      <c r="O15" s="3"/>
      <c r="P15" s="20"/>
      <c r="Q15" s="3"/>
      <c r="R15" s="20"/>
      <c r="S15" s="3"/>
      <c r="T15" s="20"/>
      <c r="U15" s="3"/>
      <c r="V15" s="20"/>
      <c r="W15" s="3"/>
      <c r="X15" s="20"/>
      <c r="Y15" s="3"/>
      <c r="Z15" s="20"/>
      <c r="AA15" s="20"/>
    </row>
    <row r="16" spans="1:27" ht="37.5" customHeight="1">
      <c r="A16" s="42"/>
      <c r="B16" s="9" t="s">
        <v>66</v>
      </c>
      <c r="C16" s="2" t="s">
        <v>16</v>
      </c>
      <c r="D16" s="20">
        <v>450</v>
      </c>
      <c r="E16" s="3"/>
      <c r="F16" s="20">
        <v>480</v>
      </c>
      <c r="G16" s="3"/>
      <c r="H16" s="20">
        <v>480</v>
      </c>
      <c r="I16" s="3"/>
      <c r="J16" s="20">
        <v>520</v>
      </c>
      <c r="K16" s="3"/>
      <c r="L16" s="20">
        <v>450</v>
      </c>
      <c r="M16" s="3"/>
      <c r="N16" s="20">
        <v>480</v>
      </c>
      <c r="O16" s="3"/>
      <c r="P16" s="20">
        <v>480</v>
      </c>
      <c r="Q16" s="3"/>
      <c r="R16" s="20">
        <v>520</v>
      </c>
      <c r="S16" s="3"/>
      <c r="T16" s="20">
        <v>520</v>
      </c>
      <c r="U16" s="3"/>
      <c r="V16" s="20">
        <v>520</v>
      </c>
      <c r="W16" s="3"/>
      <c r="X16" s="20">
        <v>520</v>
      </c>
      <c r="Y16" s="3"/>
      <c r="Z16" s="20">
        <v>520</v>
      </c>
      <c r="AA16" s="20"/>
    </row>
    <row r="17" spans="1:27">
      <c r="A17" s="42"/>
      <c r="B17" s="9" t="s">
        <v>67</v>
      </c>
      <c r="C17" s="2" t="s">
        <v>16</v>
      </c>
      <c r="D17" s="20">
        <v>300</v>
      </c>
      <c r="E17" s="3"/>
      <c r="F17" s="20">
        <v>350</v>
      </c>
      <c r="G17" s="3"/>
      <c r="H17" s="20">
        <v>350</v>
      </c>
      <c r="I17" s="3"/>
      <c r="J17" s="20">
        <v>390</v>
      </c>
      <c r="K17" s="3"/>
      <c r="L17" s="20">
        <v>300</v>
      </c>
      <c r="M17" s="3"/>
      <c r="N17" s="20">
        <v>350</v>
      </c>
      <c r="O17" s="3"/>
      <c r="P17" s="20">
        <v>350</v>
      </c>
      <c r="Q17" s="3"/>
      <c r="R17" s="20">
        <v>420</v>
      </c>
      <c r="S17" s="3"/>
      <c r="T17" s="20">
        <v>420</v>
      </c>
      <c r="U17" s="3"/>
      <c r="V17" s="20">
        <v>420</v>
      </c>
      <c r="W17" s="3"/>
      <c r="X17" s="20">
        <v>420</v>
      </c>
      <c r="Y17" s="3"/>
      <c r="Z17" s="20">
        <v>420</v>
      </c>
      <c r="AA17" s="20"/>
    </row>
    <row r="18" spans="1:27" ht="34.5" customHeight="1">
      <c r="A18" s="42"/>
      <c r="B18" s="9" t="s">
        <v>68</v>
      </c>
      <c r="C18" s="2" t="s">
        <v>16</v>
      </c>
      <c r="D18" s="20">
        <v>250</v>
      </c>
      <c r="E18" s="3"/>
      <c r="F18" s="20">
        <v>280</v>
      </c>
      <c r="G18" s="3"/>
      <c r="H18" s="20">
        <v>280</v>
      </c>
      <c r="I18" s="3"/>
      <c r="J18" s="20">
        <v>300</v>
      </c>
      <c r="K18" s="3"/>
      <c r="L18" s="20">
        <v>250</v>
      </c>
      <c r="M18" s="3"/>
      <c r="N18" s="20">
        <v>280</v>
      </c>
      <c r="O18" s="3"/>
      <c r="P18" s="20">
        <v>280</v>
      </c>
      <c r="Q18" s="3"/>
      <c r="R18" s="20">
        <v>320</v>
      </c>
      <c r="S18" s="3"/>
      <c r="T18" s="20">
        <v>320</v>
      </c>
      <c r="U18" s="3"/>
      <c r="V18" s="20">
        <v>320</v>
      </c>
      <c r="W18" s="3"/>
      <c r="X18" s="20">
        <v>320</v>
      </c>
      <c r="Y18" s="3"/>
      <c r="Z18" s="20">
        <v>320</v>
      </c>
      <c r="AA18" s="20"/>
    </row>
    <row r="19" spans="1:27" ht="42.75" customHeight="1">
      <c r="A19" s="42"/>
      <c r="B19" s="9" t="s">
        <v>69</v>
      </c>
      <c r="C19" s="2" t="s">
        <v>16</v>
      </c>
      <c r="D19" s="20">
        <v>250</v>
      </c>
      <c r="E19" s="3"/>
      <c r="F19" s="20">
        <v>280</v>
      </c>
      <c r="G19" s="3"/>
      <c r="H19" s="20">
        <v>280</v>
      </c>
      <c r="I19" s="3"/>
      <c r="J19" s="20">
        <v>300</v>
      </c>
      <c r="K19" s="3"/>
      <c r="L19" s="20">
        <v>250</v>
      </c>
      <c r="M19" s="3"/>
      <c r="N19" s="20">
        <v>280</v>
      </c>
      <c r="O19" s="3"/>
      <c r="P19" s="20">
        <v>280</v>
      </c>
      <c r="Q19" s="3"/>
      <c r="R19" s="20">
        <v>320</v>
      </c>
      <c r="S19" s="3"/>
      <c r="T19" s="20">
        <v>320</v>
      </c>
      <c r="U19" s="3"/>
      <c r="V19" s="20">
        <v>320</v>
      </c>
      <c r="W19" s="3"/>
      <c r="X19" s="20">
        <v>320</v>
      </c>
      <c r="Y19" s="3"/>
      <c r="Z19" s="20">
        <v>320</v>
      </c>
      <c r="AA19" s="20"/>
    </row>
    <row r="20" spans="1:27" ht="66" customHeight="1">
      <c r="A20" s="41">
        <v>3</v>
      </c>
      <c r="B20" s="10" t="s">
        <v>70</v>
      </c>
      <c r="C20" s="2"/>
      <c r="D20" s="20"/>
      <c r="E20" s="3"/>
      <c r="F20" s="20"/>
      <c r="G20" s="3"/>
      <c r="H20" s="20"/>
      <c r="I20" s="3"/>
      <c r="J20" s="20"/>
      <c r="K20" s="3"/>
      <c r="L20" s="20"/>
      <c r="M20" s="3"/>
      <c r="N20" s="20"/>
      <c r="O20" s="3"/>
      <c r="P20" s="20"/>
      <c r="Q20" s="3"/>
      <c r="R20" s="20"/>
      <c r="S20" s="3"/>
      <c r="T20" s="20"/>
      <c r="U20" s="3"/>
      <c r="V20" s="20"/>
      <c r="W20" s="3"/>
      <c r="X20" s="20"/>
      <c r="Y20" s="3"/>
      <c r="Z20" s="20"/>
      <c r="AA20" s="20"/>
    </row>
    <row r="21" spans="1:27" ht="33.75" customHeight="1">
      <c r="A21" s="42"/>
      <c r="B21" s="9" t="s">
        <v>71</v>
      </c>
      <c r="C21" s="2" t="s">
        <v>16</v>
      </c>
      <c r="D21" s="20">
        <v>250</v>
      </c>
      <c r="E21" s="3"/>
      <c r="F21" s="20">
        <v>280</v>
      </c>
      <c r="G21" s="3"/>
      <c r="H21" s="20">
        <v>280</v>
      </c>
      <c r="I21" s="3"/>
      <c r="J21" s="20">
        <v>320</v>
      </c>
      <c r="K21" s="3"/>
      <c r="L21" s="20">
        <v>250</v>
      </c>
      <c r="M21" s="3"/>
      <c r="N21" s="20">
        <v>280</v>
      </c>
      <c r="O21" s="3"/>
      <c r="P21" s="20">
        <v>280</v>
      </c>
      <c r="Q21" s="3"/>
      <c r="R21" s="20">
        <v>320</v>
      </c>
      <c r="S21" s="3"/>
      <c r="T21" s="20">
        <v>320</v>
      </c>
      <c r="U21" s="3"/>
      <c r="V21" s="20">
        <v>320</v>
      </c>
      <c r="W21" s="3"/>
      <c r="X21" s="20">
        <v>320</v>
      </c>
      <c r="Y21" s="3"/>
      <c r="Z21" s="20">
        <v>320</v>
      </c>
      <c r="AA21" s="20"/>
    </row>
    <row r="22" spans="1:27" ht="42.75" customHeight="1">
      <c r="A22" s="43"/>
      <c r="B22" s="9" t="s">
        <v>72</v>
      </c>
      <c r="C22" s="2" t="s">
        <v>16</v>
      </c>
      <c r="D22" s="20">
        <v>180</v>
      </c>
      <c r="E22" s="3"/>
      <c r="F22" s="20">
        <v>220</v>
      </c>
      <c r="G22" s="3"/>
      <c r="H22" s="20">
        <v>220</v>
      </c>
      <c r="I22" s="3"/>
      <c r="J22" s="20">
        <v>260</v>
      </c>
      <c r="K22" s="3"/>
      <c r="L22" s="20">
        <v>180</v>
      </c>
      <c r="M22" s="3"/>
      <c r="N22" s="20">
        <v>220</v>
      </c>
      <c r="O22" s="3"/>
      <c r="P22" s="20">
        <v>220</v>
      </c>
      <c r="Q22" s="3"/>
      <c r="R22" s="20">
        <v>280</v>
      </c>
      <c r="S22" s="3"/>
      <c r="T22" s="20">
        <v>280</v>
      </c>
      <c r="U22" s="3"/>
      <c r="V22" s="20">
        <v>280</v>
      </c>
      <c r="W22" s="3"/>
      <c r="X22" s="20">
        <v>280</v>
      </c>
      <c r="Y22" s="3"/>
      <c r="Z22" s="20">
        <v>280</v>
      </c>
      <c r="AA22" s="20"/>
    </row>
    <row r="23" spans="1:27" ht="42" customHeight="1">
      <c r="A23" s="41">
        <v>4</v>
      </c>
      <c r="B23" s="10" t="s">
        <v>73</v>
      </c>
      <c r="C23" s="2"/>
      <c r="D23" s="20"/>
      <c r="E23" s="3"/>
      <c r="F23" s="20"/>
      <c r="G23" s="3"/>
      <c r="H23" s="20"/>
      <c r="I23" s="3"/>
      <c r="J23" s="20"/>
      <c r="K23" s="3"/>
      <c r="L23" s="20"/>
      <c r="M23" s="3"/>
      <c r="N23" s="20"/>
      <c r="O23" s="3"/>
      <c r="P23" s="20"/>
      <c r="Q23" s="3"/>
      <c r="R23" s="20"/>
      <c r="S23" s="3"/>
      <c r="T23" s="20"/>
      <c r="U23" s="3"/>
      <c r="V23" s="20"/>
      <c r="W23" s="3"/>
      <c r="X23" s="20"/>
      <c r="Y23" s="3"/>
      <c r="Z23" s="20"/>
      <c r="AA23" s="20"/>
    </row>
    <row r="24" spans="1:27" ht="48" customHeight="1">
      <c r="A24" s="42"/>
      <c r="B24" s="9" t="s">
        <v>74</v>
      </c>
      <c r="C24" s="2" t="s">
        <v>16</v>
      </c>
      <c r="D24" s="20">
        <v>320</v>
      </c>
      <c r="E24" s="3"/>
      <c r="F24" s="20">
        <v>360</v>
      </c>
      <c r="G24" s="3"/>
      <c r="H24" s="20">
        <v>360</v>
      </c>
      <c r="I24" s="3"/>
      <c r="J24" s="20">
        <v>390</v>
      </c>
      <c r="K24" s="3"/>
      <c r="L24" s="20">
        <v>320</v>
      </c>
      <c r="M24" s="3"/>
      <c r="N24" s="20">
        <v>360</v>
      </c>
      <c r="O24" s="3"/>
      <c r="P24" s="20">
        <v>360</v>
      </c>
      <c r="Q24" s="3"/>
      <c r="R24" s="20">
        <v>420</v>
      </c>
      <c r="S24" s="3"/>
      <c r="T24" s="20">
        <v>420</v>
      </c>
      <c r="U24" s="3"/>
      <c r="V24" s="20">
        <v>420</v>
      </c>
      <c r="W24" s="3"/>
      <c r="X24" s="20">
        <v>420</v>
      </c>
      <c r="Y24" s="3"/>
      <c r="Z24" s="20">
        <v>420</v>
      </c>
      <c r="AA24" s="20"/>
    </row>
    <row r="25" spans="1:27" ht="49.5" customHeight="1">
      <c r="A25" s="42"/>
      <c r="B25" s="9" t="s">
        <v>107</v>
      </c>
      <c r="C25" s="2" t="s">
        <v>16</v>
      </c>
      <c r="D25" s="20">
        <v>250</v>
      </c>
      <c r="E25" s="3"/>
      <c r="F25" s="20">
        <v>280</v>
      </c>
      <c r="G25" s="3"/>
      <c r="H25" s="20">
        <v>280</v>
      </c>
      <c r="I25" s="3"/>
      <c r="J25" s="20">
        <v>320</v>
      </c>
      <c r="K25" s="3"/>
      <c r="L25" s="20">
        <v>250</v>
      </c>
      <c r="M25" s="3"/>
      <c r="N25" s="20">
        <v>280</v>
      </c>
      <c r="O25" s="3"/>
      <c r="P25" s="20">
        <v>280</v>
      </c>
      <c r="Q25" s="3"/>
      <c r="R25" s="20">
        <v>320</v>
      </c>
      <c r="S25" s="3"/>
      <c r="T25" s="20">
        <v>320</v>
      </c>
      <c r="U25" s="3"/>
      <c r="V25" s="20">
        <v>320</v>
      </c>
      <c r="W25" s="3"/>
      <c r="X25" s="20">
        <v>320</v>
      </c>
      <c r="Y25" s="3"/>
      <c r="Z25" s="20">
        <v>320</v>
      </c>
      <c r="AA25" s="20"/>
    </row>
    <row r="26" spans="1:27" ht="33.75" customHeight="1">
      <c r="A26" s="42"/>
      <c r="B26" s="9" t="s">
        <v>75</v>
      </c>
      <c r="C26" s="2" t="s">
        <v>16</v>
      </c>
      <c r="D26" s="20">
        <v>120</v>
      </c>
      <c r="E26" s="3"/>
      <c r="F26" s="20">
        <v>160</v>
      </c>
      <c r="G26" s="3"/>
      <c r="H26" s="20">
        <v>160</v>
      </c>
      <c r="I26" s="3"/>
      <c r="J26" s="20">
        <v>200</v>
      </c>
      <c r="K26" s="3"/>
      <c r="L26" s="20">
        <v>120</v>
      </c>
      <c r="M26" s="3"/>
      <c r="N26" s="20">
        <v>160</v>
      </c>
      <c r="O26" s="3"/>
      <c r="P26" s="20">
        <v>160</v>
      </c>
      <c r="Q26" s="3"/>
      <c r="R26" s="20">
        <v>200</v>
      </c>
      <c r="S26" s="3"/>
      <c r="T26" s="20">
        <v>200</v>
      </c>
      <c r="U26" s="3"/>
      <c r="V26" s="20">
        <v>200</v>
      </c>
      <c r="W26" s="3"/>
      <c r="X26" s="20">
        <v>200</v>
      </c>
      <c r="Y26" s="3"/>
      <c r="Z26" s="20">
        <v>200</v>
      </c>
      <c r="AA26" s="20"/>
    </row>
    <row r="27" spans="1:27" ht="27.75" customHeight="1">
      <c r="A27" s="42"/>
      <c r="B27" s="9" t="s">
        <v>76</v>
      </c>
      <c r="C27" s="2" t="s">
        <v>16</v>
      </c>
      <c r="D27" s="20">
        <v>250</v>
      </c>
      <c r="E27" s="3"/>
      <c r="F27" s="20">
        <v>280</v>
      </c>
      <c r="G27" s="3"/>
      <c r="H27" s="20">
        <v>280</v>
      </c>
      <c r="I27" s="3"/>
      <c r="J27" s="20">
        <v>320</v>
      </c>
      <c r="K27" s="3"/>
      <c r="L27" s="20">
        <v>250</v>
      </c>
      <c r="M27" s="3"/>
      <c r="N27" s="20">
        <v>280</v>
      </c>
      <c r="O27" s="3"/>
      <c r="P27" s="20">
        <v>280</v>
      </c>
      <c r="Q27" s="3"/>
      <c r="R27" s="20">
        <v>320</v>
      </c>
      <c r="S27" s="3"/>
      <c r="T27" s="20">
        <v>320</v>
      </c>
      <c r="U27" s="3"/>
      <c r="V27" s="20">
        <v>320</v>
      </c>
      <c r="W27" s="3"/>
      <c r="X27" s="20">
        <v>320</v>
      </c>
      <c r="Y27" s="3"/>
      <c r="Z27" s="20">
        <v>320</v>
      </c>
      <c r="AA27" s="20"/>
    </row>
    <row r="28" spans="1:27" ht="25.5">
      <c r="A28" s="43"/>
      <c r="B28" s="9" t="s">
        <v>77</v>
      </c>
      <c r="C28" s="2" t="s">
        <v>16</v>
      </c>
      <c r="D28" s="20">
        <v>180</v>
      </c>
      <c r="E28" s="3"/>
      <c r="F28" s="20">
        <v>220</v>
      </c>
      <c r="G28" s="3"/>
      <c r="H28" s="20">
        <v>220</v>
      </c>
      <c r="I28" s="3"/>
      <c r="J28" s="20">
        <v>280</v>
      </c>
      <c r="K28" s="3"/>
      <c r="L28" s="20">
        <v>180</v>
      </c>
      <c r="M28" s="3"/>
      <c r="N28" s="20">
        <v>220</v>
      </c>
      <c r="O28" s="3"/>
      <c r="P28" s="20">
        <v>220</v>
      </c>
      <c r="Q28" s="3"/>
      <c r="R28" s="20">
        <v>260</v>
      </c>
      <c r="S28" s="3"/>
      <c r="T28" s="20">
        <v>260</v>
      </c>
      <c r="U28" s="3"/>
      <c r="V28" s="20">
        <v>260</v>
      </c>
      <c r="W28" s="3"/>
      <c r="X28" s="20">
        <v>260</v>
      </c>
      <c r="Y28" s="3"/>
      <c r="Z28" s="20">
        <v>260</v>
      </c>
      <c r="AA28" s="20"/>
    </row>
    <row r="29" spans="1:27" ht="35.25" customHeight="1">
      <c r="A29" s="41">
        <v>5</v>
      </c>
      <c r="B29" s="10" t="s">
        <v>78</v>
      </c>
      <c r="C29" s="2"/>
      <c r="D29" s="20"/>
      <c r="E29" s="3"/>
      <c r="F29" s="20"/>
      <c r="G29" s="3"/>
      <c r="H29" s="20"/>
      <c r="I29" s="3"/>
      <c r="J29" s="20"/>
      <c r="K29" s="3"/>
      <c r="L29" s="20"/>
      <c r="M29" s="3"/>
      <c r="N29" s="20"/>
      <c r="O29" s="3"/>
      <c r="P29" s="20"/>
      <c r="Q29" s="3"/>
      <c r="R29" s="20"/>
      <c r="S29" s="3"/>
      <c r="T29" s="20"/>
      <c r="U29" s="3"/>
      <c r="V29" s="20"/>
      <c r="W29" s="3"/>
      <c r="X29" s="20"/>
      <c r="Y29" s="3"/>
      <c r="Z29" s="20"/>
      <c r="AA29" s="20"/>
    </row>
    <row r="30" spans="1:27" ht="46.5" customHeight="1">
      <c r="A30" s="42"/>
      <c r="B30" s="9" t="s">
        <v>79</v>
      </c>
      <c r="C30" s="2" t="s">
        <v>16</v>
      </c>
      <c r="D30" s="20">
        <v>450</v>
      </c>
      <c r="E30" s="3"/>
      <c r="F30" s="20">
        <v>480</v>
      </c>
      <c r="G30" s="3"/>
      <c r="H30" s="20">
        <v>480</v>
      </c>
      <c r="I30" s="3"/>
      <c r="J30" s="20">
        <v>520</v>
      </c>
      <c r="K30" s="3"/>
      <c r="L30" s="20">
        <v>450</v>
      </c>
      <c r="M30" s="3"/>
      <c r="N30" s="20">
        <v>480</v>
      </c>
      <c r="O30" s="3"/>
      <c r="P30" s="20">
        <v>480</v>
      </c>
      <c r="Q30" s="3"/>
      <c r="R30" s="20">
        <v>530</v>
      </c>
      <c r="S30" s="3"/>
      <c r="T30" s="20">
        <v>530</v>
      </c>
      <c r="U30" s="3"/>
      <c r="V30" s="20">
        <v>530</v>
      </c>
      <c r="W30" s="3"/>
      <c r="X30" s="20">
        <v>530</v>
      </c>
      <c r="Y30" s="3"/>
      <c r="Z30" s="20">
        <v>530</v>
      </c>
      <c r="AA30" s="20"/>
    </row>
    <row r="31" spans="1:27" ht="41.25" customHeight="1">
      <c r="A31" s="42"/>
      <c r="B31" s="9" t="s">
        <v>80</v>
      </c>
      <c r="C31" s="2" t="s">
        <v>16</v>
      </c>
      <c r="D31" s="20">
        <v>1280</v>
      </c>
      <c r="E31" s="3"/>
      <c r="F31" s="20">
        <v>1360</v>
      </c>
      <c r="G31" s="3"/>
      <c r="H31" s="20">
        <v>1360</v>
      </c>
      <c r="I31" s="3"/>
      <c r="J31" s="20">
        <v>1430</v>
      </c>
      <c r="K31" s="3"/>
      <c r="L31" s="20">
        <v>1280</v>
      </c>
      <c r="M31" s="3"/>
      <c r="N31" s="20">
        <v>1360</v>
      </c>
      <c r="O31" s="3"/>
      <c r="P31" s="20">
        <v>1360</v>
      </c>
      <c r="Q31" s="3"/>
      <c r="R31" s="20">
        <v>1360</v>
      </c>
      <c r="S31" s="3"/>
      <c r="T31" s="20">
        <v>1360</v>
      </c>
      <c r="U31" s="3"/>
      <c r="V31" s="20">
        <v>1360</v>
      </c>
      <c r="W31" s="3"/>
      <c r="X31" s="20">
        <v>1360</v>
      </c>
      <c r="Y31" s="3"/>
      <c r="Z31" s="20">
        <v>1360</v>
      </c>
      <c r="AA31" s="20"/>
    </row>
    <row r="32" spans="1:27" ht="25.5">
      <c r="A32" s="43"/>
      <c r="B32" s="9" t="s">
        <v>75</v>
      </c>
      <c r="C32" s="2" t="s">
        <v>16</v>
      </c>
      <c r="D32" s="20">
        <v>120</v>
      </c>
      <c r="E32" s="3"/>
      <c r="F32" s="20">
        <v>160</v>
      </c>
      <c r="G32" s="3"/>
      <c r="H32" s="20">
        <v>160</v>
      </c>
      <c r="I32" s="3"/>
      <c r="J32" s="20">
        <v>200</v>
      </c>
      <c r="K32" s="3"/>
      <c r="L32" s="20">
        <v>120</v>
      </c>
      <c r="M32" s="3"/>
      <c r="N32" s="20">
        <v>160</v>
      </c>
      <c r="O32" s="3"/>
      <c r="P32" s="20">
        <v>160</v>
      </c>
      <c r="Q32" s="3"/>
      <c r="R32" s="20">
        <v>200</v>
      </c>
      <c r="S32" s="3"/>
      <c r="T32" s="20">
        <v>200</v>
      </c>
      <c r="U32" s="3"/>
      <c r="V32" s="20">
        <v>200</v>
      </c>
      <c r="W32" s="3"/>
      <c r="X32" s="20">
        <v>200</v>
      </c>
      <c r="Y32" s="3"/>
      <c r="Z32" s="20">
        <v>200</v>
      </c>
      <c r="AA32" s="20"/>
    </row>
    <row r="33" spans="1:27">
      <c r="A33" s="41">
        <v>6</v>
      </c>
      <c r="B33" s="10" t="s">
        <v>81</v>
      </c>
      <c r="C33" s="2"/>
      <c r="D33" s="20"/>
      <c r="E33" s="3"/>
      <c r="F33" s="20"/>
      <c r="G33" s="3"/>
      <c r="H33" s="20"/>
      <c r="I33" s="3"/>
      <c r="J33" s="20"/>
      <c r="K33" s="3"/>
      <c r="L33" s="20"/>
      <c r="M33" s="3"/>
      <c r="N33" s="20"/>
      <c r="O33" s="3"/>
      <c r="P33" s="20"/>
      <c r="Q33" s="3"/>
      <c r="R33" s="20"/>
      <c r="S33" s="3"/>
      <c r="T33" s="20"/>
      <c r="U33" s="3"/>
      <c r="V33" s="20"/>
      <c r="W33" s="3"/>
      <c r="X33" s="20"/>
      <c r="Y33" s="3"/>
      <c r="Z33" s="20"/>
      <c r="AA33" s="20"/>
    </row>
    <row r="34" spans="1:27" ht="25.5">
      <c r="A34" s="43"/>
      <c r="B34" s="9" t="s">
        <v>82</v>
      </c>
      <c r="C34" s="2" t="s">
        <v>16</v>
      </c>
      <c r="D34" s="20">
        <v>320</v>
      </c>
      <c r="E34" s="3"/>
      <c r="F34" s="20">
        <v>380</v>
      </c>
      <c r="G34" s="3"/>
      <c r="H34" s="20">
        <v>380</v>
      </c>
      <c r="I34" s="3"/>
      <c r="J34" s="20">
        <v>420</v>
      </c>
      <c r="K34" s="3"/>
      <c r="L34" s="20">
        <v>320</v>
      </c>
      <c r="M34" s="3"/>
      <c r="N34" s="20">
        <v>380</v>
      </c>
      <c r="O34" s="3"/>
      <c r="P34" s="20">
        <v>380</v>
      </c>
      <c r="Q34" s="3"/>
      <c r="R34" s="20">
        <v>420</v>
      </c>
      <c r="S34" s="3"/>
      <c r="T34" s="20">
        <v>420</v>
      </c>
      <c r="U34" s="3"/>
      <c r="V34" s="20">
        <v>420</v>
      </c>
      <c r="W34" s="3"/>
      <c r="X34" s="20">
        <v>420</v>
      </c>
      <c r="Y34" s="3"/>
      <c r="Z34" s="20">
        <v>420</v>
      </c>
      <c r="AA34" s="20"/>
    </row>
    <row r="35" spans="1:27" ht="45.75" customHeight="1">
      <c r="A35" s="41">
        <v>7</v>
      </c>
      <c r="B35" s="10" t="s">
        <v>83</v>
      </c>
      <c r="C35" s="2"/>
      <c r="D35" s="20"/>
      <c r="E35" s="3"/>
      <c r="F35" s="20"/>
      <c r="G35" s="3"/>
      <c r="H35" s="20"/>
      <c r="I35" s="3"/>
      <c r="J35" s="20"/>
      <c r="K35" s="3"/>
      <c r="L35" s="20"/>
      <c r="M35" s="3"/>
      <c r="N35" s="20"/>
      <c r="O35" s="3"/>
      <c r="P35" s="20"/>
      <c r="Q35" s="3"/>
      <c r="R35" s="20"/>
      <c r="S35" s="3"/>
      <c r="T35" s="20"/>
      <c r="U35" s="3"/>
      <c r="V35" s="20"/>
      <c r="W35" s="3"/>
      <c r="X35" s="20"/>
      <c r="Y35" s="3"/>
      <c r="Z35" s="20"/>
      <c r="AA35" s="20"/>
    </row>
    <row r="36" spans="1:27">
      <c r="A36" s="42"/>
      <c r="B36" s="9" t="s">
        <v>84</v>
      </c>
      <c r="C36" s="2" t="s">
        <v>16</v>
      </c>
      <c r="D36" s="20">
        <v>250</v>
      </c>
      <c r="E36" s="3"/>
      <c r="F36" s="20">
        <v>280</v>
      </c>
      <c r="G36" s="3"/>
      <c r="H36" s="20">
        <v>280</v>
      </c>
      <c r="I36" s="3"/>
      <c r="J36" s="20">
        <v>320</v>
      </c>
      <c r="K36" s="3"/>
      <c r="L36" s="20">
        <v>250</v>
      </c>
      <c r="M36" s="3"/>
      <c r="N36" s="20">
        <v>280</v>
      </c>
      <c r="O36" s="3"/>
      <c r="P36" s="20">
        <v>280</v>
      </c>
      <c r="Q36" s="3"/>
      <c r="R36" s="20">
        <v>320</v>
      </c>
      <c r="S36" s="3"/>
      <c r="T36" s="20">
        <v>320</v>
      </c>
      <c r="U36" s="3"/>
      <c r="V36" s="20">
        <v>320</v>
      </c>
      <c r="W36" s="3"/>
      <c r="X36" s="20">
        <v>320</v>
      </c>
      <c r="Y36" s="3"/>
      <c r="Z36" s="20">
        <v>320</v>
      </c>
      <c r="AA36" s="20"/>
    </row>
    <row r="37" spans="1:27">
      <c r="A37" s="43"/>
      <c r="B37" s="9" t="s">
        <v>85</v>
      </c>
      <c r="C37" s="2" t="s">
        <v>16</v>
      </c>
      <c r="D37" s="20">
        <v>250</v>
      </c>
      <c r="E37" s="3"/>
      <c r="F37" s="20">
        <v>280</v>
      </c>
      <c r="G37" s="3"/>
      <c r="H37" s="20">
        <v>280</v>
      </c>
      <c r="I37" s="3"/>
      <c r="J37" s="20">
        <v>320</v>
      </c>
      <c r="K37" s="3"/>
      <c r="L37" s="20">
        <v>250</v>
      </c>
      <c r="M37" s="3"/>
      <c r="N37" s="20">
        <v>280</v>
      </c>
      <c r="O37" s="3"/>
      <c r="P37" s="20">
        <v>280</v>
      </c>
      <c r="Q37" s="3"/>
      <c r="R37" s="20">
        <v>320</v>
      </c>
      <c r="S37" s="3"/>
      <c r="T37" s="20">
        <v>320</v>
      </c>
      <c r="U37" s="3"/>
      <c r="V37" s="20">
        <v>320</v>
      </c>
      <c r="W37" s="3"/>
      <c r="X37" s="20">
        <v>320</v>
      </c>
      <c r="Y37" s="3"/>
      <c r="Z37" s="20">
        <v>320</v>
      </c>
      <c r="AA37" s="20"/>
    </row>
    <row r="38" spans="1:27">
      <c r="A38" s="41">
        <v>8</v>
      </c>
      <c r="B38" s="10" t="s">
        <v>86</v>
      </c>
      <c r="C38" s="2"/>
      <c r="D38" s="20"/>
      <c r="E38" s="3"/>
      <c r="F38" s="20"/>
      <c r="G38" s="3"/>
      <c r="H38" s="20"/>
      <c r="I38" s="3"/>
      <c r="J38" s="20"/>
      <c r="K38" s="3"/>
      <c r="L38" s="20"/>
      <c r="M38" s="3"/>
      <c r="N38" s="20"/>
      <c r="O38" s="3"/>
      <c r="P38" s="20"/>
      <c r="Q38" s="3"/>
      <c r="R38" s="20"/>
      <c r="S38" s="3"/>
      <c r="T38" s="20"/>
      <c r="U38" s="3"/>
      <c r="V38" s="20"/>
      <c r="W38" s="3"/>
      <c r="X38" s="20"/>
      <c r="Y38" s="3"/>
      <c r="Z38" s="20"/>
      <c r="AA38" s="20"/>
    </row>
    <row r="39" spans="1:27" ht="38.25">
      <c r="A39" s="42"/>
      <c r="B39" s="9" t="s">
        <v>87</v>
      </c>
      <c r="C39" s="9" t="s">
        <v>88</v>
      </c>
      <c r="D39" s="20">
        <v>150</v>
      </c>
      <c r="E39" s="3"/>
      <c r="F39" s="20">
        <v>180</v>
      </c>
      <c r="G39" s="3"/>
      <c r="H39" s="20">
        <v>180</v>
      </c>
      <c r="I39" s="3"/>
      <c r="J39" s="20">
        <v>220</v>
      </c>
      <c r="K39" s="3"/>
      <c r="L39" s="20">
        <v>150</v>
      </c>
      <c r="M39" s="3"/>
      <c r="N39" s="20">
        <v>180</v>
      </c>
      <c r="O39" s="3"/>
      <c r="P39" s="20">
        <v>180</v>
      </c>
      <c r="Q39" s="3"/>
      <c r="R39" s="20">
        <v>220</v>
      </c>
      <c r="S39" s="3"/>
      <c r="T39" s="20">
        <v>220</v>
      </c>
      <c r="U39" s="3"/>
      <c r="V39" s="20">
        <v>220</v>
      </c>
      <c r="W39" s="3"/>
      <c r="X39" s="20">
        <v>220</v>
      </c>
      <c r="Y39" s="3"/>
      <c r="Z39" s="20">
        <v>220</v>
      </c>
      <c r="AA39" s="20"/>
    </row>
    <row r="40" spans="1:27">
      <c r="A40" s="42"/>
      <c r="B40" s="9" t="s">
        <v>89</v>
      </c>
      <c r="C40" s="2" t="s">
        <v>16</v>
      </c>
      <c r="D40" s="20">
        <v>120</v>
      </c>
      <c r="E40" s="3"/>
      <c r="F40" s="20">
        <v>160</v>
      </c>
      <c r="G40" s="3"/>
      <c r="H40" s="20">
        <v>160</v>
      </c>
      <c r="I40" s="3"/>
      <c r="J40" s="20">
        <v>200</v>
      </c>
      <c r="K40" s="3"/>
      <c r="L40" s="20">
        <v>120</v>
      </c>
      <c r="M40" s="3"/>
      <c r="N40" s="20">
        <v>160</v>
      </c>
      <c r="O40" s="3"/>
      <c r="P40" s="20">
        <v>160</v>
      </c>
      <c r="Q40" s="3"/>
      <c r="R40" s="20">
        <v>200</v>
      </c>
      <c r="S40" s="3"/>
      <c r="T40" s="20">
        <v>200</v>
      </c>
      <c r="U40" s="3"/>
      <c r="V40" s="20">
        <v>200</v>
      </c>
      <c r="W40" s="3"/>
      <c r="X40" s="20">
        <v>200</v>
      </c>
      <c r="Y40" s="3"/>
      <c r="Z40" s="20">
        <v>200</v>
      </c>
      <c r="AA40" s="20"/>
    </row>
    <row r="41" spans="1:27">
      <c r="A41" s="42"/>
      <c r="B41" s="9" t="s">
        <v>90</v>
      </c>
      <c r="C41" s="2" t="s">
        <v>16</v>
      </c>
      <c r="D41" s="20">
        <v>120</v>
      </c>
      <c r="E41" s="3"/>
      <c r="F41" s="20">
        <v>160</v>
      </c>
      <c r="G41" s="3"/>
      <c r="H41" s="20">
        <v>160</v>
      </c>
      <c r="I41" s="3"/>
      <c r="J41" s="20">
        <v>200</v>
      </c>
      <c r="K41" s="3"/>
      <c r="L41" s="20">
        <v>120</v>
      </c>
      <c r="M41" s="3"/>
      <c r="N41" s="20">
        <v>160</v>
      </c>
      <c r="O41" s="3"/>
      <c r="P41" s="20">
        <v>160</v>
      </c>
      <c r="Q41" s="3"/>
      <c r="R41" s="20">
        <v>200</v>
      </c>
      <c r="S41" s="3"/>
      <c r="T41" s="20">
        <v>200</v>
      </c>
      <c r="U41" s="3"/>
      <c r="V41" s="20">
        <v>200</v>
      </c>
      <c r="W41" s="3"/>
      <c r="X41" s="20">
        <v>200</v>
      </c>
      <c r="Y41" s="3"/>
      <c r="Z41" s="20">
        <v>200</v>
      </c>
      <c r="AA41" s="20"/>
    </row>
    <row r="42" spans="1:27">
      <c r="A42" s="42"/>
      <c r="B42" s="9" t="s">
        <v>91</v>
      </c>
      <c r="C42" s="2" t="s">
        <v>45</v>
      </c>
      <c r="D42" s="20">
        <v>4</v>
      </c>
      <c r="E42" s="3"/>
      <c r="F42" s="20">
        <v>4</v>
      </c>
      <c r="G42" s="3"/>
      <c r="H42" s="20">
        <v>4</v>
      </c>
      <c r="I42" s="3"/>
      <c r="J42" s="20">
        <v>4</v>
      </c>
      <c r="K42" s="3"/>
      <c r="L42" s="20">
        <v>4</v>
      </c>
      <c r="M42" s="3"/>
      <c r="N42" s="20">
        <v>4</v>
      </c>
      <c r="O42" s="3"/>
      <c r="P42" s="20">
        <v>4</v>
      </c>
      <c r="Q42" s="3"/>
      <c r="R42" s="20">
        <v>4</v>
      </c>
      <c r="S42" s="3"/>
      <c r="T42" s="20">
        <v>4</v>
      </c>
      <c r="U42" s="3"/>
      <c r="V42" s="20">
        <v>4</v>
      </c>
      <c r="W42" s="3"/>
      <c r="X42" s="20">
        <v>4</v>
      </c>
      <c r="Y42" s="3"/>
      <c r="Z42" s="20">
        <v>4</v>
      </c>
      <c r="AA42" s="20"/>
    </row>
    <row r="43" spans="1:27">
      <c r="A43" s="43"/>
      <c r="B43" s="9" t="s">
        <v>92</v>
      </c>
      <c r="C43" s="2" t="s">
        <v>16</v>
      </c>
      <c r="D43" s="20">
        <v>120</v>
      </c>
      <c r="E43" s="3"/>
      <c r="F43" s="20">
        <v>160</v>
      </c>
      <c r="G43" s="3"/>
      <c r="H43" s="20">
        <v>160</v>
      </c>
      <c r="I43" s="3"/>
      <c r="J43" s="20">
        <v>200</v>
      </c>
      <c r="K43" s="3"/>
      <c r="L43" s="20">
        <v>120</v>
      </c>
      <c r="M43" s="3"/>
      <c r="N43" s="20">
        <v>160</v>
      </c>
      <c r="O43" s="3"/>
      <c r="P43" s="20">
        <v>160</v>
      </c>
      <c r="Q43" s="3"/>
      <c r="R43" s="20">
        <v>200</v>
      </c>
      <c r="S43" s="3"/>
      <c r="T43" s="20">
        <v>200</v>
      </c>
      <c r="U43" s="3"/>
      <c r="V43" s="20">
        <v>200</v>
      </c>
      <c r="W43" s="3"/>
      <c r="X43" s="20">
        <v>200</v>
      </c>
      <c r="Y43" s="3"/>
      <c r="Z43" s="20">
        <v>200</v>
      </c>
      <c r="AA43" s="20"/>
    </row>
    <row r="44" spans="1:27" ht="25.5">
      <c r="A44" s="2">
        <v>9</v>
      </c>
      <c r="B44" s="9" t="s">
        <v>93</v>
      </c>
      <c r="C44" s="26" t="s">
        <v>16</v>
      </c>
      <c r="D44" s="20">
        <v>180</v>
      </c>
      <c r="E44" s="3"/>
      <c r="F44" s="20">
        <v>220</v>
      </c>
      <c r="G44" s="3"/>
      <c r="H44" s="20">
        <v>220</v>
      </c>
      <c r="I44" s="3"/>
      <c r="J44" s="20">
        <v>260</v>
      </c>
      <c r="K44" s="3"/>
      <c r="L44" s="20">
        <v>180</v>
      </c>
      <c r="M44" s="3"/>
      <c r="N44" s="20">
        <v>220</v>
      </c>
      <c r="O44" s="3"/>
      <c r="P44" s="20">
        <v>220</v>
      </c>
      <c r="Q44" s="3"/>
      <c r="R44" s="20">
        <v>260</v>
      </c>
      <c r="S44" s="3"/>
      <c r="T44" s="20">
        <v>260</v>
      </c>
      <c r="U44" s="3"/>
      <c r="V44" s="20">
        <v>260</v>
      </c>
      <c r="W44" s="3"/>
      <c r="X44" s="20">
        <v>260</v>
      </c>
      <c r="Y44" s="3"/>
      <c r="Z44" s="20">
        <v>260</v>
      </c>
      <c r="AA44" s="20"/>
    </row>
    <row r="45" spans="1:27" ht="25.5">
      <c r="A45" s="2">
        <v>10</v>
      </c>
      <c r="B45" s="9" t="s">
        <v>94</v>
      </c>
      <c r="C45" s="26" t="s">
        <v>16</v>
      </c>
      <c r="D45" s="20">
        <v>280</v>
      </c>
      <c r="E45" s="3"/>
      <c r="F45" s="20">
        <v>320</v>
      </c>
      <c r="G45" s="3"/>
      <c r="H45" s="20">
        <v>320</v>
      </c>
      <c r="I45" s="3"/>
      <c r="J45" s="20">
        <v>360</v>
      </c>
      <c r="K45" s="3"/>
      <c r="L45" s="20">
        <v>280</v>
      </c>
      <c r="M45" s="3"/>
      <c r="N45" s="20">
        <v>320</v>
      </c>
      <c r="O45" s="3"/>
      <c r="P45" s="20">
        <v>320</v>
      </c>
      <c r="Q45" s="3"/>
      <c r="R45" s="20">
        <v>360</v>
      </c>
      <c r="S45" s="3"/>
      <c r="T45" s="20">
        <v>360</v>
      </c>
      <c r="U45" s="3"/>
      <c r="V45" s="20">
        <v>360</v>
      </c>
      <c r="W45" s="3"/>
      <c r="X45" s="20">
        <v>360</v>
      </c>
      <c r="Y45" s="3"/>
      <c r="Z45" s="20">
        <v>360</v>
      </c>
      <c r="AA45" s="20"/>
    </row>
    <row r="46" spans="1:27">
      <c r="A46" s="38" t="s">
        <v>109</v>
      </c>
      <c r="B46" s="39"/>
      <c r="C46" s="40"/>
      <c r="D46" s="24">
        <f t="shared" ref="D46:AA46" si="0">SUM(D3:D45)</f>
        <v>8704</v>
      </c>
      <c r="E46" s="24">
        <f t="shared" si="0"/>
        <v>0</v>
      </c>
      <c r="F46" s="24">
        <f t="shared" si="0"/>
        <v>9814</v>
      </c>
      <c r="G46" s="24">
        <f t="shared" si="0"/>
        <v>0</v>
      </c>
      <c r="H46" s="24">
        <f t="shared" si="0"/>
        <v>9814</v>
      </c>
      <c r="I46" s="24">
        <f t="shared" si="0"/>
        <v>0</v>
      </c>
      <c r="J46" s="24">
        <f t="shared" si="0"/>
        <v>11174</v>
      </c>
      <c r="K46" s="24">
        <f t="shared" si="0"/>
        <v>0</v>
      </c>
      <c r="L46" s="24">
        <f t="shared" si="0"/>
        <v>8704</v>
      </c>
      <c r="M46" s="24">
        <f t="shared" si="0"/>
        <v>0</v>
      </c>
      <c r="N46" s="24">
        <f t="shared" si="0"/>
        <v>9814</v>
      </c>
      <c r="O46" s="24">
        <f t="shared" si="0"/>
        <v>0</v>
      </c>
      <c r="P46" s="24">
        <f t="shared" si="0"/>
        <v>9814</v>
      </c>
      <c r="Q46" s="24">
        <f t="shared" si="0"/>
        <v>0</v>
      </c>
      <c r="R46" s="24">
        <f t="shared" si="0"/>
        <v>11884</v>
      </c>
      <c r="S46" s="24">
        <f t="shared" si="0"/>
        <v>0</v>
      </c>
      <c r="T46" s="24">
        <f t="shared" si="0"/>
        <v>11884</v>
      </c>
      <c r="U46" s="24">
        <f t="shared" si="0"/>
        <v>0</v>
      </c>
      <c r="V46" s="24">
        <f t="shared" si="0"/>
        <v>11884</v>
      </c>
      <c r="W46" s="24">
        <f t="shared" si="0"/>
        <v>0</v>
      </c>
      <c r="X46" s="24">
        <f t="shared" si="0"/>
        <v>11884</v>
      </c>
      <c r="Y46" s="24">
        <f t="shared" si="0"/>
        <v>0</v>
      </c>
      <c r="Z46" s="24">
        <f t="shared" si="0"/>
        <v>11884</v>
      </c>
      <c r="AA46" s="24">
        <f t="shared" si="0"/>
        <v>0</v>
      </c>
    </row>
    <row r="47" spans="1:27" ht="15.75" thickBot="1"/>
    <row r="48" spans="1:27" ht="15.75" thickBot="1">
      <c r="A48" s="51" t="s">
        <v>114</v>
      </c>
      <c r="B48" s="52"/>
    </row>
    <row r="49" spans="1:2" ht="15.75" thickBot="1">
      <c r="A49" s="57"/>
      <c r="B49" s="58">
        <f>D46+F46+H46+J46+L46+N46+P46+R46+T46+V46+X46+Z46</f>
        <v>127258</v>
      </c>
    </row>
    <row r="50" spans="1:2" ht="15.75" thickBot="1">
      <c r="A50" s="51" t="s">
        <v>115</v>
      </c>
      <c r="B50" s="52"/>
    </row>
    <row r="51" spans="1:2" ht="15.75" thickBot="1">
      <c r="A51" s="59"/>
      <c r="B51" s="60">
        <f>E46+G46+I46+K46+M46+O46+Q46+S46+U46+W46+Y46+AA46</f>
        <v>0</v>
      </c>
    </row>
    <row r="52" spans="1:2" ht="15.75" thickBot="1">
      <c r="A52" s="59"/>
      <c r="B52" s="60"/>
    </row>
  </sheetData>
  <mergeCells count="26">
    <mergeCell ref="A48:B48"/>
    <mergeCell ref="A50:B50"/>
    <mergeCell ref="X1:Y1"/>
    <mergeCell ref="Z1:AA1"/>
    <mergeCell ref="A3:A14"/>
    <mergeCell ref="A15:A19"/>
    <mergeCell ref="A20:A22"/>
    <mergeCell ref="J1:K1"/>
    <mergeCell ref="L1:M1"/>
    <mergeCell ref="N1:O1"/>
    <mergeCell ref="P1:Q1"/>
    <mergeCell ref="R1:S1"/>
    <mergeCell ref="T1:U1"/>
    <mergeCell ref="A1:A2"/>
    <mergeCell ref="B1:B2"/>
    <mergeCell ref="C1:C2"/>
    <mergeCell ref="D1:E1"/>
    <mergeCell ref="F1:G1"/>
    <mergeCell ref="H1:I1"/>
    <mergeCell ref="A46:C46"/>
    <mergeCell ref="V1:W1"/>
    <mergeCell ref="A23:A28"/>
    <mergeCell ref="A29:A32"/>
    <mergeCell ref="A33:A34"/>
    <mergeCell ref="A35:A37"/>
    <mergeCell ref="A38:A4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workbookViewId="0">
      <pane xSplit="3" ySplit="2" topLeftCell="D3" activePane="bottomRight" state="frozen"/>
      <selection pane="topRight"/>
      <selection pane="bottomLeft"/>
      <selection pane="bottomRight" activeCell="D7" sqref="D7:J7"/>
    </sheetView>
  </sheetViews>
  <sheetFormatPr defaultRowHeight="15"/>
  <cols>
    <col min="2" max="2" width="27.42578125" bestFit="1" customWidth="1"/>
    <col min="3" max="3" width="17.140625" customWidth="1"/>
    <col min="4" max="4" width="16.140625" customWidth="1"/>
    <col min="5" max="5" width="12.7109375" customWidth="1"/>
    <col min="6" max="6" width="14" customWidth="1"/>
    <col min="7" max="7" width="12.7109375" customWidth="1"/>
    <col min="8" max="8" width="15.42578125" customWidth="1"/>
    <col min="9" max="9" width="12.7109375" customWidth="1"/>
    <col min="10" max="10" width="15.85546875" customWidth="1"/>
    <col min="11" max="11" width="14.7109375" customWidth="1"/>
  </cols>
  <sheetData>
    <row r="1" spans="1:11" ht="45" customHeight="1">
      <c r="A1" s="47" t="s">
        <v>110</v>
      </c>
      <c r="B1" s="44" t="s">
        <v>1</v>
      </c>
      <c r="C1" s="29" t="s">
        <v>113</v>
      </c>
      <c r="D1" s="27" t="s">
        <v>95</v>
      </c>
      <c r="E1" s="28"/>
      <c r="F1" s="27" t="s">
        <v>96</v>
      </c>
      <c r="G1" s="28"/>
      <c r="H1" s="27" t="s">
        <v>97</v>
      </c>
      <c r="I1" s="28"/>
      <c r="J1" s="45" t="s">
        <v>98</v>
      </c>
      <c r="K1" s="46"/>
    </row>
    <row r="2" spans="1:11" ht="56.25">
      <c r="A2" s="48"/>
      <c r="B2" s="37"/>
      <c r="C2" s="30"/>
      <c r="D2" s="15" t="s">
        <v>108</v>
      </c>
      <c r="E2" s="15" t="s">
        <v>14</v>
      </c>
      <c r="F2" s="15" t="s">
        <v>108</v>
      </c>
      <c r="G2" s="15" t="s">
        <v>14</v>
      </c>
      <c r="H2" s="15" t="s">
        <v>108</v>
      </c>
      <c r="I2" s="15" t="s">
        <v>14</v>
      </c>
      <c r="J2" s="15" t="s">
        <v>108</v>
      </c>
      <c r="K2" s="15" t="s">
        <v>14</v>
      </c>
    </row>
    <row r="3" spans="1:11" ht="15.75">
      <c r="A3" s="11">
        <v>1</v>
      </c>
      <c r="B3" s="14" t="s">
        <v>44</v>
      </c>
      <c r="C3" s="1" t="s">
        <v>45</v>
      </c>
      <c r="D3" s="2">
        <v>22</v>
      </c>
      <c r="E3" s="2"/>
      <c r="F3" s="2">
        <v>22</v>
      </c>
      <c r="G3" s="2"/>
      <c r="H3" s="2">
        <v>22</v>
      </c>
      <c r="I3" s="2"/>
      <c r="J3" s="2">
        <v>22</v>
      </c>
      <c r="K3" s="2"/>
    </row>
    <row r="4" spans="1:11" ht="20.25" customHeight="1">
      <c r="A4" s="2">
        <v>2</v>
      </c>
      <c r="B4" s="12" t="s">
        <v>47</v>
      </c>
      <c r="C4" s="13" t="s">
        <v>16</v>
      </c>
      <c r="D4" s="2">
        <v>280</v>
      </c>
      <c r="E4" s="2"/>
      <c r="F4" s="2">
        <v>280</v>
      </c>
      <c r="G4" s="2"/>
      <c r="H4" s="2">
        <v>280</v>
      </c>
      <c r="I4" s="2"/>
      <c r="J4" s="2">
        <v>280</v>
      </c>
      <c r="K4" s="2"/>
    </row>
    <row r="5" spans="1:11" ht="20.25" customHeight="1">
      <c r="A5" s="11">
        <v>3</v>
      </c>
      <c r="B5" s="12" t="s">
        <v>104</v>
      </c>
      <c r="C5" s="13" t="s">
        <v>16</v>
      </c>
      <c r="D5" s="2">
        <v>23</v>
      </c>
      <c r="E5" s="2"/>
      <c r="F5" s="2">
        <v>23</v>
      </c>
      <c r="G5" s="2"/>
      <c r="H5" s="2">
        <v>23</v>
      </c>
      <c r="I5" s="2"/>
      <c r="J5" s="2">
        <v>23</v>
      </c>
      <c r="K5" s="2"/>
    </row>
    <row r="6" spans="1:11" ht="30.75" customHeight="1">
      <c r="A6" s="2">
        <v>4</v>
      </c>
      <c r="B6" s="12" t="s">
        <v>105</v>
      </c>
      <c r="C6" s="13" t="s">
        <v>16</v>
      </c>
      <c r="D6" s="2">
        <v>68</v>
      </c>
      <c r="E6" s="2"/>
      <c r="F6" s="2">
        <v>68</v>
      </c>
      <c r="G6" s="2"/>
      <c r="H6" s="2">
        <v>68</v>
      </c>
      <c r="I6" s="2"/>
      <c r="J6" s="2">
        <v>68</v>
      </c>
      <c r="K6" s="2"/>
    </row>
    <row r="7" spans="1:11" s="21" customFormat="1">
      <c r="A7" s="38" t="s">
        <v>109</v>
      </c>
      <c r="B7" s="39"/>
      <c r="C7" s="40"/>
      <c r="D7" s="8">
        <f t="shared" ref="D7:K7" si="0">SUM(D3:D6)</f>
        <v>393</v>
      </c>
      <c r="E7" s="8">
        <f t="shared" si="0"/>
        <v>0</v>
      </c>
      <c r="F7" s="8">
        <f t="shared" si="0"/>
        <v>393</v>
      </c>
      <c r="G7" s="8">
        <f t="shared" si="0"/>
        <v>0</v>
      </c>
      <c r="H7" s="8">
        <f t="shared" si="0"/>
        <v>393</v>
      </c>
      <c r="I7" s="8">
        <f t="shared" si="0"/>
        <v>0</v>
      </c>
      <c r="J7" s="8">
        <f t="shared" si="0"/>
        <v>393</v>
      </c>
      <c r="K7" s="8">
        <f t="shared" si="0"/>
        <v>0</v>
      </c>
    </row>
    <row r="9" spans="1:11" hidden="1">
      <c r="C9">
        <f>D7+F7+H7+J7</f>
        <v>1572</v>
      </c>
      <c r="D9">
        <f>E7+G7+I7+K7</f>
        <v>0</v>
      </c>
    </row>
    <row r="10" spans="1:11" ht="15.75" thickBot="1"/>
    <row r="11" spans="1:11" ht="15.75" thickBot="1">
      <c r="A11" s="51" t="s">
        <v>114</v>
      </c>
      <c r="B11" s="52"/>
    </row>
    <row r="12" spans="1:11" ht="15.75" thickBot="1">
      <c r="A12" s="53"/>
      <c r="B12" s="54">
        <f>D7+F7+H7+J7</f>
        <v>1572</v>
      </c>
    </row>
    <row r="13" spans="1:11" ht="15.75" thickBot="1">
      <c r="A13" s="51" t="s">
        <v>115</v>
      </c>
      <c r="B13" s="52"/>
    </row>
    <row r="14" spans="1:11" ht="15.75" thickBot="1">
      <c r="A14" s="55"/>
      <c r="B14" s="56">
        <f>E7+G7+I7+K7</f>
        <v>0</v>
      </c>
    </row>
  </sheetData>
  <mergeCells count="10">
    <mergeCell ref="A11:B11"/>
    <mergeCell ref="A13:B13"/>
    <mergeCell ref="A7:C7"/>
    <mergeCell ref="D1:E1"/>
    <mergeCell ref="F1:G1"/>
    <mergeCell ref="H1:I1"/>
    <mergeCell ref="J1:K1"/>
    <mergeCell ref="A1:A2"/>
    <mergeCell ref="B1:B2"/>
    <mergeCell ref="C1:C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B17" sqref="B17"/>
    </sheetView>
  </sheetViews>
  <sheetFormatPr defaultRowHeight="15"/>
  <cols>
    <col min="2" max="2" width="17.42578125" customWidth="1"/>
    <col min="6" max="6" width="14.42578125" customWidth="1"/>
    <col min="7" max="7" width="10.42578125" customWidth="1"/>
    <col min="8" max="8" width="18.5703125" customWidth="1"/>
    <col min="9" max="9" width="10.140625" customWidth="1"/>
    <col min="10" max="10" width="15.7109375" customWidth="1"/>
    <col min="11" max="11" width="12.7109375" customWidth="1"/>
  </cols>
  <sheetData>
    <row r="1" spans="1:11" ht="39" customHeight="1">
      <c r="A1" s="47" t="s">
        <v>110</v>
      </c>
      <c r="B1" s="49" t="s">
        <v>111</v>
      </c>
      <c r="C1" s="49" t="s">
        <v>113</v>
      </c>
      <c r="D1" s="27" t="s">
        <v>95</v>
      </c>
      <c r="E1" s="28"/>
      <c r="F1" s="27" t="s">
        <v>96</v>
      </c>
      <c r="G1" s="28"/>
      <c r="H1" s="27" t="s">
        <v>97</v>
      </c>
      <c r="I1" s="28"/>
      <c r="J1" s="45" t="s">
        <v>98</v>
      </c>
      <c r="K1" s="46"/>
    </row>
    <row r="2" spans="1:11" ht="78.75">
      <c r="A2" s="48"/>
      <c r="B2" s="50"/>
      <c r="C2" s="50"/>
      <c r="D2" s="15" t="s">
        <v>108</v>
      </c>
      <c r="E2" s="15" t="s">
        <v>14</v>
      </c>
      <c r="F2" s="15" t="s">
        <v>108</v>
      </c>
      <c r="G2" s="15" t="s">
        <v>14</v>
      </c>
      <c r="H2" s="15" t="s">
        <v>108</v>
      </c>
      <c r="I2" s="15" t="s">
        <v>14</v>
      </c>
      <c r="J2" s="15" t="s">
        <v>108</v>
      </c>
      <c r="K2" s="15" t="s">
        <v>14</v>
      </c>
    </row>
    <row r="3" spans="1:11">
      <c r="A3" s="2">
        <v>1</v>
      </c>
      <c r="B3" s="12" t="s">
        <v>99</v>
      </c>
      <c r="C3" s="13" t="s">
        <v>16</v>
      </c>
      <c r="D3" s="2">
        <v>18</v>
      </c>
      <c r="E3" s="7"/>
      <c r="F3" s="2">
        <v>18</v>
      </c>
      <c r="G3" s="7"/>
      <c r="H3" s="2">
        <v>18</v>
      </c>
      <c r="I3" s="7"/>
      <c r="J3" s="2">
        <v>18</v>
      </c>
      <c r="K3" s="2"/>
    </row>
    <row r="4" spans="1:11" ht="45">
      <c r="A4" s="2">
        <v>2</v>
      </c>
      <c r="B4" s="12" t="s">
        <v>89</v>
      </c>
      <c r="C4" s="13" t="s">
        <v>16</v>
      </c>
      <c r="D4" s="2">
        <v>28</v>
      </c>
      <c r="E4" s="7"/>
      <c r="F4" s="2">
        <v>28</v>
      </c>
      <c r="G4" s="7"/>
      <c r="H4" s="2">
        <v>28</v>
      </c>
      <c r="I4" s="7"/>
      <c r="J4" s="2">
        <v>28</v>
      </c>
      <c r="K4" s="2"/>
    </row>
    <row r="5" spans="1:11" ht="45">
      <c r="A5" s="2">
        <v>3</v>
      </c>
      <c r="B5" s="12" t="s">
        <v>100</v>
      </c>
      <c r="C5" s="13" t="s">
        <v>16</v>
      </c>
      <c r="D5" s="2">
        <v>47</v>
      </c>
      <c r="E5" s="7"/>
      <c r="F5" s="2">
        <v>47</v>
      </c>
      <c r="G5" s="7"/>
      <c r="H5" s="2">
        <v>47</v>
      </c>
      <c r="I5" s="7"/>
      <c r="J5" s="2">
        <v>47</v>
      </c>
      <c r="K5" s="2"/>
    </row>
    <row r="6" spans="1:11" ht="45">
      <c r="A6" s="2">
        <v>4</v>
      </c>
      <c r="B6" s="12" t="s">
        <v>101</v>
      </c>
      <c r="C6" s="13" t="s">
        <v>16</v>
      </c>
      <c r="D6" s="2">
        <v>19</v>
      </c>
      <c r="E6" s="7"/>
      <c r="F6" s="2">
        <v>19</v>
      </c>
      <c r="G6" s="7"/>
      <c r="H6" s="2">
        <v>19</v>
      </c>
      <c r="I6" s="7"/>
      <c r="J6" s="2">
        <v>19</v>
      </c>
      <c r="K6" s="2"/>
    </row>
    <row r="7" spans="1:11" ht="45">
      <c r="A7" s="2">
        <v>5</v>
      </c>
      <c r="B7" s="12" t="s">
        <v>102</v>
      </c>
      <c r="C7" s="13" t="s">
        <v>16</v>
      </c>
      <c r="D7" s="2">
        <v>45</v>
      </c>
      <c r="E7" s="7"/>
      <c r="F7" s="2">
        <v>45</v>
      </c>
      <c r="G7" s="7"/>
      <c r="H7" s="2">
        <v>45</v>
      </c>
      <c r="I7" s="7"/>
      <c r="J7" s="2">
        <v>45</v>
      </c>
      <c r="K7" s="2"/>
    </row>
    <row r="8" spans="1:11" ht="45">
      <c r="A8" s="2">
        <v>6</v>
      </c>
      <c r="B8" s="12" t="s">
        <v>103</v>
      </c>
      <c r="C8" s="13" t="s">
        <v>16</v>
      </c>
      <c r="D8" s="2">
        <v>45</v>
      </c>
      <c r="E8" s="7"/>
      <c r="F8" s="2">
        <v>45</v>
      </c>
      <c r="G8" s="7"/>
      <c r="H8" s="2">
        <v>45</v>
      </c>
      <c r="I8" s="7"/>
      <c r="J8" s="2">
        <v>45</v>
      </c>
      <c r="K8" s="2"/>
    </row>
    <row r="9" spans="1:11">
      <c r="A9" s="38" t="s">
        <v>109</v>
      </c>
      <c r="B9" s="39"/>
      <c r="C9" s="40"/>
      <c r="D9" s="8">
        <f>SUM(D3:D8)</f>
        <v>202</v>
      </c>
      <c r="E9" s="8">
        <f t="shared" ref="E9:K9" si="0">SUM(E3:E8)</f>
        <v>0</v>
      </c>
      <c r="F9" s="8">
        <f t="shared" si="0"/>
        <v>202</v>
      </c>
      <c r="G9" s="8">
        <f t="shared" si="0"/>
        <v>0</v>
      </c>
      <c r="H9" s="8">
        <f t="shared" si="0"/>
        <v>202</v>
      </c>
      <c r="I9" s="8">
        <f t="shared" si="0"/>
        <v>0</v>
      </c>
      <c r="J9" s="8">
        <f t="shared" si="0"/>
        <v>202</v>
      </c>
      <c r="K9" s="8">
        <f t="shared" si="0"/>
        <v>0</v>
      </c>
    </row>
    <row r="12" spans="1:11" ht="15.75" thickBot="1"/>
    <row r="13" spans="1:11" ht="15.75" thickBot="1">
      <c r="A13" s="51" t="s">
        <v>114</v>
      </c>
      <c r="B13" s="52"/>
    </row>
    <row r="14" spans="1:11" ht="15.75" thickBot="1">
      <c r="A14" s="53"/>
      <c r="B14" s="54">
        <f>D9+F9+H9+J9</f>
        <v>808</v>
      </c>
    </row>
    <row r="15" spans="1:11" ht="15.75" thickBot="1">
      <c r="A15" s="51" t="s">
        <v>115</v>
      </c>
      <c r="B15" s="52"/>
    </row>
    <row r="16" spans="1:11" ht="15.75" thickBot="1">
      <c r="A16" s="55"/>
      <c r="B16" s="56">
        <f>E9+G9+I9+K9</f>
        <v>0</v>
      </c>
    </row>
  </sheetData>
  <mergeCells count="10">
    <mergeCell ref="A13:B13"/>
    <mergeCell ref="A15:B15"/>
    <mergeCell ref="J1:K1"/>
    <mergeCell ref="A9:C9"/>
    <mergeCell ref="A1:A2"/>
    <mergeCell ref="B1:B2"/>
    <mergeCell ref="C1:C2"/>
    <mergeCell ref="D1:E1"/>
    <mergeCell ref="F1:G1"/>
    <mergeCell ref="H1:I1"/>
  </mergeCells>
  <pageMargins left="0.7" right="0.7" top="0.75" bottom="0.75" header="0.3" footer="0.3"/>
  <pageSetup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"/>
  <sheetViews>
    <sheetView topLeftCell="Y1" workbookViewId="0"/>
  </sheetViews>
  <sheetFormatPr defaultRowHeight="1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RowHeight="15"/>
  <cols>
    <col min="2" max="2" width="26.28515625" customWidth="1"/>
    <col min="3" max="3" width="16.5703125" customWidth="1"/>
    <col min="4" max="4" width="15" customWidth="1"/>
    <col min="5" max="10" width="13" customWidth="1"/>
    <col min="11" max="11" width="12.7109375" customWidth="1"/>
  </cols>
  <sheetData>
    <row r="1" spans="1:11" ht="45" customHeight="1">
      <c r="A1" s="47" t="s">
        <v>110</v>
      </c>
      <c r="B1" s="29" t="s">
        <v>111</v>
      </c>
      <c r="C1" s="29" t="s">
        <v>113</v>
      </c>
      <c r="D1" s="27" t="s">
        <v>95</v>
      </c>
      <c r="E1" s="28"/>
      <c r="F1" s="27" t="s">
        <v>96</v>
      </c>
      <c r="G1" s="28"/>
      <c r="H1" s="27" t="s">
        <v>97</v>
      </c>
      <c r="I1" s="28"/>
      <c r="J1" s="45" t="s">
        <v>98</v>
      </c>
      <c r="K1" s="46"/>
    </row>
    <row r="2" spans="1:11" ht="62.25" customHeight="1">
      <c r="A2" s="48"/>
      <c r="B2" s="30"/>
      <c r="C2" s="30"/>
      <c r="D2" s="15" t="s">
        <v>108</v>
      </c>
      <c r="E2" s="15" t="s">
        <v>14</v>
      </c>
      <c r="F2" s="15" t="s">
        <v>108</v>
      </c>
      <c r="G2" s="15" t="s">
        <v>14</v>
      </c>
      <c r="H2" s="15" t="s">
        <v>108</v>
      </c>
      <c r="I2" s="15" t="s">
        <v>14</v>
      </c>
      <c r="J2" s="15" t="s">
        <v>108</v>
      </c>
      <c r="K2" s="15" t="s">
        <v>14</v>
      </c>
    </row>
    <row r="3" spans="1:11">
      <c r="A3" s="2">
        <v>1</v>
      </c>
      <c r="B3" s="12" t="s">
        <v>99</v>
      </c>
      <c r="C3" s="13" t="s">
        <v>16</v>
      </c>
      <c r="D3" s="2">
        <v>10</v>
      </c>
      <c r="E3" s="2"/>
      <c r="F3" s="2">
        <v>10</v>
      </c>
      <c r="G3" s="2"/>
      <c r="H3" s="2">
        <v>10</v>
      </c>
      <c r="I3" s="2"/>
      <c r="J3" s="2">
        <v>10</v>
      </c>
      <c r="K3" s="7"/>
    </row>
    <row r="4" spans="1:11" ht="35.25" customHeight="1">
      <c r="A4" s="2">
        <v>2</v>
      </c>
      <c r="B4" s="12" t="s">
        <v>89</v>
      </c>
      <c r="C4" s="13" t="s">
        <v>16</v>
      </c>
      <c r="D4" s="2">
        <v>15</v>
      </c>
      <c r="E4" s="2"/>
      <c r="F4" s="2">
        <v>15</v>
      </c>
      <c r="G4" s="2"/>
      <c r="H4" s="2">
        <v>15</v>
      </c>
      <c r="I4" s="2"/>
      <c r="J4" s="2">
        <v>15</v>
      </c>
      <c r="K4" s="7"/>
    </row>
    <row r="5" spans="1:11" ht="35.25" customHeight="1">
      <c r="A5" s="2">
        <v>3</v>
      </c>
      <c r="B5" s="12" t="s">
        <v>100</v>
      </c>
      <c r="C5" s="13" t="s">
        <v>16</v>
      </c>
      <c r="D5" s="2">
        <v>25</v>
      </c>
      <c r="E5" s="2"/>
      <c r="F5" s="2">
        <v>25</v>
      </c>
      <c r="G5" s="2"/>
      <c r="H5" s="2">
        <v>25</v>
      </c>
      <c r="I5" s="2"/>
      <c r="J5" s="2">
        <v>25</v>
      </c>
      <c r="K5" s="7"/>
    </row>
    <row r="6" spans="1:11" ht="35.25" customHeight="1">
      <c r="A6" s="2">
        <v>4</v>
      </c>
      <c r="B6" s="12" t="s">
        <v>101</v>
      </c>
      <c r="C6" s="13" t="s">
        <v>16</v>
      </c>
      <c r="D6" s="2">
        <v>10</v>
      </c>
      <c r="E6" s="2"/>
      <c r="F6" s="2">
        <v>10</v>
      </c>
      <c r="G6" s="2"/>
      <c r="H6" s="2">
        <v>10</v>
      </c>
      <c r="I6" s="2"/>
      <c r="J6" s="2">
        <v>10</v>
      </c>
      <c r="K6" s="7"/>
    </row>
    <row r="7" spans="1:11" ht="35.25" customHeight="1">
      <c r="A7" s="2">
        <v>5</v>
      </c>
      <c r="B7" s="12" t="s">
        <v>102</v>
      </c>
      <c r="C7" s="13" t="s">
        <v>16</v>
      </c>
      <c r="D7" s="2">
        <v>25</v>
      </c>
      <c r="E7" s="2"/>
      <c r="F7" s="2">
        <v>25</v>
      </c>
      <c r="G7" s="2"/>
      <c r="H7" s="2">
        <v>25</v>
      </c>
      <c r="I7" s="2"/>
      <c r="J7" s="2">
        <v>25</v>
      </c>
      <c r="K7" s="7"/>
    </row>
    <row r="8" spans="1:11" ht="35.25" customHeight="1">
      <c r="A8" s="2">
        <v>6</v>
      </c>
      <c r="B8" s="12" t="s">
        <v>103</v>
      </c>
      <c r="C8" s="13" t="s">
        <v>16</v>
      </c>
      <c r="D8" s="2">
        <v>25</v>
      </c>
      <c r="E8" s="2"/>
      <c r="F8" s="2">
        <v>25</v>
      </c>
      <c r="G8" s="2"/>
      <c r="H8" s="2">
        <v>25</v>
      </c>
      <c r="I8" s="2"/>
      <c r="J8" s="2">
        <v>25</v>
      </c>
      <c r="K8" s="7"/>
    </row>
    <row r="9" spans="1:11" s="21" customFormat="1">
      <c r="A9" s="38" t="s">
        <v>109</v>
      </c>
      <c r="B9" s="39"/>
      <c r="C9" s="40"/>
      <c r="D9" s="8">
        <f t="shared" ref="D9:K9" si="0">SUM(D5:D8)</f>
        <v>85</v>
      </c>
      <c r="E9" s="8">
        <f t="shared" si="0"/>
        <v>0</v>
      </c>
      <c r="F9" s="8">
        <f t="shared" si="0"/>
        <v>85</v>
      </c>
      <c r="G9" s="8">
        <f t="shared" si="0"/>
        <v>0</v>
      </c>
      <c r="H9" s="8">
        <f t="shared" si="0"/>
        <v>85</v>
      </c>
      <c r="I9" s="8">
        <f t="shared" si="0"/>
        <v>0</v>
      </c>
      <c r="J9" s="8">
        <f t="shared" si="0"/>
        <v>85</v>
      </c>
      <c r="K9" s="8">
        <f t="shared" si="0"/>
        <v>0</v>
      </c>
    </row>
    <row r="11" spans="1:11" hidden="1">
      <c r="C11">
        <f>D9+F9+H9+J9</f>
        <v>340</v>
      </c>
      <c r="D11">
        <f>E9+G9+I9+K9</f>
        <v>0</v>
      </c>
    </row>
  </sheetData>
  <mergeCells count="8">
    <mergeCell ref="A9:C9"/>
    <mergeCell ref="J1:K1"/>
    <mergeCell ref="D1:E1"/>
    <mergeCell ref="F1:G1"/>
    <mergeCell ref="H1:I1"/>
    <mergeCell ref="C1:C2"/>
    <mergeCell ref="B1:B2"/>
    <mergeCell ref="A1:A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83</vt:i4>
      </vt:variant>
    </vt:vector>
  </HeadingPairs>
  <TitlesOfParts>
    <vt:vector size="83" baseType="lpstr">
      <vt:lpstr>დიზელ-გენერ. ნაწილები</vt:lpstr>
      <vt:lpstr>დიზელ-გენერ.მომსახ.</vt:lpstr>
      <vt:lpstr>ბენზინის გენერ. ნაწილები</vt:lpstr>
      <vt:lpstr>ბენზინის გენერატორის მომსახურებ</vt:lpstr>
      <vt:lpstr>Sheet10</vt:lpstr>
      <vt:lpstr>Sheet12</vt:lpstr>
      <vt:lpstr>Sheet47</vt:lpstr>
      <vt:lpstr>Sheet48</vt:lpstr>
      <vt:lpstr>Sheet49</vt:lpstr>
      <vt:lpstr>Sheet50</vt:lpstr>
      <vt:lpstr>Sheet51</vt:lpstr>
      <vt:lpstr>Sheet52</vt:lpstr>
      <vt:lpstr>Sheet53</vt:lpstr>
      <vt:lpstr>Sheet54</vt:lpstr>
      <vt:lpstr>Sheet55</vt:lpstr>
      <vt:lpstr>Sheet56</vt:lpstr>
      <vt:lpstr>Sheet57</vt:lpstr>
      <vt:lpstr>Sheet58</vt:lpstr>
      <vt:lpstr>Sheet59</vt:lpstr>
      <vt:lpstr>Sheet60</vt:lpstr>
      <vt:lpstr>Sheet61</vt:lpstr>
      <vt:lpstr>Sheet62</vt:lpstr>
      <vt:lpstr>Sheet63</vt:lpstr>
      <vt:lpstr>Sheet64</vt:lpstr>
      <vt:lpstr>Sheet65</vt:lpstr>
      <vt:lpstr>Sheet66</vt:lpstr>
      <vt:lpstr>Sheet67</vt:lpstr>
      <vt:lpstr>Sheet68</vt:lpstr>
      <vt:lpstr>Sheet69</vt:lpstr>
      <vt:lpstr>Sheet70</vt:lpstr>
      <vt:lpstr>Sheet72</vt:lpstr>
      <vt:lpstr>Sheet73</vt:lpstr>
      <vt:lpstr>Sheet74</vt:lpstr>
      <vt:lpstr>Sheet75</vt:lpstr>
      <vt:lpstr>Sheet76</vt:lpstr>
      <vt:lpstr>Sheet77</vt:lpstr>
      <vt:lpstr>Sheet78</vt:lpstr>
      <vt:lpstr>Sheet79</vt:lpstr>
      <vt:lpstr>Sheet80</vt:lpstr>
      <vt:lpstr>Sheet81</vt:lpstr>
      <vt:lpstr>Sheet82</vt:lpstr>
      <vt:lpstr>Sheet83</vt:lpstr>
      <vt:lpstr>Sheet84</vt:lpstr>
      <vt:lpstr>Sheet85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Sheet21</vt:lpstr>
      <vt:lpstr>Sheet22</vt:lpstr>
      <vt:lpstr>Sheet23</vt:lpstr>
      <vt:lpstr>Sheet24</vt:lpstr>
      <vt:lpstr>Sheet25</vt:lpstr>
      <vt:lpstr>Sheet26</vt:lpstr>
      <vt:lpstr>Sheet27</vt:lpstr>
      <vt:lpstr>Sheet28</vt:lpstr>
      <vt:lpstr>Sheet29</vt:lpstr>
      <vt:lpstr>Sheet30</vt:lpstr>
      <vt:lpstr>Sheet31</vt:lpstr>
      <vt:lpstr>Sheet32</vt:lpstr>
      <vt:lpstr>Sheet33</vt:lpstr>
      <vt:lpstr>Sheet34</vt:lpstr>
      <vt:lpstr>Sheet35</vt:lpstr>
      <vt:lpstr>Sheet36</vt:lpstr>
      <vt:lpstr>Sheet37</vt:lpstr>
      <vt:lpstr>Sheet38</vt:lpstr>
      <vt:lpstr>Sheet39</vt:lpstr>
      <vt:lpstr>Sheet40</vt:lpstr>
      <vt:lpstr>Sheet41</vt:lpstr>
      <vt:lpstr>Sheet42</vt:lpstr>
      <vt:lpstr>Sheet1</vt:lpstr>
      <vt:lpstr>Sheet2</vt:lpstr>
      <vt:lpstr>Sheet4</vt:lpstr>
      <vt:lpstr>Sheet5</vt:lpstr>
      <vt:lpstr>Sheet6</vt:lpstr>
      <vt:lpstr>Sheet7</vt:lpstr>
      <vt:lpstr>Sheet8</vt:lpstr>
      <vt:lpstr>Sheet9</vt:lpstr>
      <vt:lpstr>ბენზინის გენერ. მომსახურება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2020-03-13T12:26:44Z</dcterms:modified>
</cp:coreProperties>
</file>