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gabashvili.CECDC\Desktop\კახეთი გასწორებული - Copy\"/>
    </mc:Choice>
  </mc:AlternateContent>
  <bookViews>
    <workbookView xWindow="-120" yWindow="-120" windowWidth="19440" windowHeight="12240" activeTab="2"/>
  </bookViews>
  <sheets>
    <sheet name="განმარტრბითი ბარათი" sheetId="2" r:id="rId1"/>
    <sheet name="ნაკრები ხარჯთაღრიცხვა" sheetId="19" r:id="rId2"/>
    <sheet name="ხარჯთაღრიცხვა" sheetId="17" r:id="rId3"/>
  </sheets>
  <definedNames>
    <definedName name="_xlnm.Print_Area" localSheetId="2">ხარჯთაღრიცხვა!$A$1:$H$135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12" i="17" l="1"/>
  <c r="F109" i="17"/>
  <c r="F108" i="17"/>
  <c r="F84" i="17" l="1"/>
  <c r="F83" i="17"/>
  <c r="F82" i="17"/>
  <c r="F81" i="17"/>
  <c r="F80" i="17"/>
  <c r="F71" i="17"/>
  <c r="F70" i="17"/>
  <c r="F69" i="17"/>
  <c r="F68" i="17"/>
  <c r="F67" i="17"/>
  <c r="F78" i="17"/>
  <c r="F77" i="17"/>
  <c r="F76" i="17"/>
  <c r="F74" i="17"/>
  <c r="F73" i="17"/>
  <c r="F65" i="17"/>
  <c r="F64" i="17"/>
  <c r="F63" i="17"/>
  <c r="F62" i="17"/>
  <c r="F61" i="17"/>
  <c r="F60" i="17"/>
  <c r="F59" i="17"/>
  <c r="F58" i="17"/>
  <c r="F57" i="17"/>
  <c r="F55" i="17"/>
  <c r="F54" i="17"/>
  <c r="F53" i="17"/>
  <c r="F52" i="17"/>
  <c r="F88" i="17" l="1"/>
  <c r="F128" i="17" l="1"/>
  <c r="F127" i="17"/>
  <c r="F50" i="17"/>
  <c r="F49" i="17"/>
  <c r="F48" i="17"/>
  <c r="F47" i="17"/>
  <c r="F46" i="17"/>
  <c r="F106" i="17" l="1"/>
  <c r="F105" i="17"/>
  <c r="F104" i="17"/>
  <c r="F103" i="17"/>
  <c r="F102" i="17"/>
  <c r="F134" i="17" l="1"/>
  <c r="F131" i="17"/>
  <c r="F164" i="17"/>
  <c r="F161" i="17"/>
  <c r="F160" i="17"/>
  <c r="F158" i="17"/>
  <c r="F156" i="17"/>
  <c r="F155" i="17"/>
  <c r="F89" i="17" l="1"/>
  <c r="F87" i="17"/>
  <c r="F86" i="17"/>
  <c r="F27" i="17" l="1"/>
  <c r="F26" i="17"/>
  <c r="F24" i="17"/>
  <c r="F23" i="17"/>
  <c r="F21" i="17"/>
  <c r="I12" i="19" l="1"/>
  <c r="F19" i="17"/>
  <c r="F18" i="17"/>
  <c r="F100" i="17" l="1"/>
  <c r="F99" i="17"/>
  <c r="F98" i="17"/>
  <c r="F97" i="17"/>
  <c r="F96" i="17"/>
  <c r="F94" i="17"/>
  <c r="F93" i="17"/>
  <c r="F92" i="17"/>
  <c r="F91" i="17"/>
  <c r="F36" i="17" l="1"/>
  <c r="F34" i="17"/>
  <c r="F32" i="17"/>
  <c r="F30" i="17" l="1"/>
  <c r="F29" i="17"/>
  <c r="F146" i="17" l="1"/>
  <c r="F144" i="17"/>
  <c r="F142" i="17"/>
  <c r="F140" i="17"/>
  <c r="F137" i="17"/>
  <c r="F136" i="17"/>
  <c r="I11" i="19" l="1"/>
  <c r="I10" i="19" l="1"/>
  <c r="I9" i="19" l="1"/>
  <c r="I13" i="19" s="1"/>
  <c r="I14" i="19" l="1"/>
  <c r="I15" i="19" s="1"/>
  <c r="L21" i="2" s="1"/>
  <c r="I16" i="19" l="1"/>
  <c r="I17" i="19" s="1"/>
  <c r="L23" i="2" s="1"/>
</calcChain>
</file>

<file path=xl/sharedStrings.xml><?xml version="1.0" encoding="utf-8"?>
<sst xmlns="http://schemas.openxmlformats.org/spreadsheetml/2006/main" count="427" uniqueCount="213">
  <si>
    <t>განმარტებითი   ბარათი</t>
  </si>
  <si>
    <t xml:space="preserve">სამუშაოებზე ლოკალურ-რესურსული ხარჯთაღრიცხვის შედგენისას გამოყენებულ იქნა დღეისათვის მშენებლობაში მომქმედი სახარჯთაღრიცხვო საამშენებლო ნორმები და წესები. </t>
  </si>
  <si>
    <t>შესასრულებელი სამუშაოთა სახეები და მათი მოცულობები მიღებულია ცალკეული ნახაზებისა და მოცულობათა უწყისის მიხედვით.</t>
  </si>
  <si>
    <t xml:space="preserve">ხარჯთაღრიცხვის შედგენისას გამოყენებულია მშენებლობის 1984 წლის ნორმატიული ბაზა СНиП -IV-1984 წ. თანახმად საქართველოს პრემიერ მინისტრის 2014 წლის 14 იანვრის ბრძანება №52 "საქართველოს ტერიტორიაზე საამშენებლო სფეროში მარეგულირებელი ტექნიკური რეგლამენტების აღიარებისა და სამოქმედოთ დაშვების შესახებ", რომლის თანახმად აღიარებული და საქართველოს ტერიტორიაზე სამოქმედოდ დაშვებული იქნას 1992 წლამდე მომქმედი ნორმები და წესები, ტექნიკური რეგულირების სხვა დოკუმენტები, რომელთა ალტერნატივა არ არსებობს.  </t>
  </si>
  <si>
    <t>გათვალისწინებულია, საქართველოს მთავრობის 2014 წლის 14 იანვრის დადგენილება №55 ტექნიკური რეგლამენტის-"საამშენებლო სამუშაოების სახელმწიფო შესყიდვების ზედნადები ხარჯებისა და გეგმიური მოგების განსაზღვრის წესის" დამტკიცების შესახებ და აგრეთვე 2016 წლის 27 ოქტომბრის დადგენილება №481 შეტანილი ცვლილებების შესახებ.</t>
  </si>
  <si>
    <t xml:space="preserve">მშენებლობის სახარჯთაღრიცხვო ღირებულების გაანგარიშებისათვის გამოყენებულია, მშენებლობის ხარჯთაღრიცხვის ანგარიშის კრებსითი ხარჯთაღრიცხვა (ნაკრები)  ფორმა №1; ლოკალურ-რესურსული ხარჯთაღრიცხვა -- ფორმა №4  და ლოკალური ხარჯთაღრიცხვა -- ფორმა № 4-1 </t>
  </si>
  <si>
    <t>საამშენებლო-სამონტაჟო და სპეციალურ სამუშაოებზე სამუშაოთა ღირებულება განისაზღვრა პროექტით დადგენილი მოცულობების საფუძველზე რესურსული მეთოდით. ღირებულების განსაზღვრის ძირითადი კომპონენტება:  * საამშენებლო მასალები და კონსტრუქციები;  ** შრომითი  რესურსები და *** მანქანა-მექანიზმების ღირებულება. აღნიშნული რესურსების გამოთვლისათვის გამყენებულია СНиП -IV-1984 წ. ნორმატიული ბაზა. ახალი საამშენებლო მასალებისა და მანქანა-მექანიზმების გამოყენებისას, რომელთა სახარჯთაღრიცხვო ნორმები და ფასები  СНиП -IV-1984 -ით არ არის განსაზღვრული დამკვეთთან შეთანხმებით  გამოიყენება სხვა ნორმატიული ბაზა.</t>
  </si>
  <si>
    <t>ხარჯთაღრიცხვის შედგენისას გამოყენებულია  მშენებელთა კავშირის მიერ გამოცემული- მეთოდური ცნობარი, თბილისი 2017 წლის (სექტემბერი), შრომის ანაზღაურების განაკვეთი და დანარიცხები:</t>
  </si>
  <si>
    <r>
      <rPr>
        <b/>
        <sz val="11"/>
        <color theme="1"/>
        <rFont val="Sylfaen"/>
        <family val="1"/>
        <charset val="204"/>
      </rPr>
      <t>შრომის ანაზღაურება 1 კაც/სთ-ის განაკვეთი ---</t>
    </r>
    <r>
      <rPr>
        <sz val="11"/>
        <color theme="1"/>
        <rFont val="Sylfaen"/>
        <family val="1"/>
        <charset val="204"/>
      </rPr>
      <t xml:space="preserve"> თანახმად მეთოდური ცნობარის 4.12 პუნქტი, ცხრილი №1, გვ. 15.</t>
    </r>
  </si>
  <si>
    <t xml:space="preserve">ხარჯთაღრიცხვაში შრომის ანაზღაურების განაკვეთი და ზღვრული ოდენობის დანარიცხების განსაზღვრულია საქართველოს მთავრობის დადგენილება №481 ქ.თბილისი 2016 წელი 27 ოქტომბერი ტექნიკური რეგლამენტი ---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t>
  </si>
  <si>
    <t xml:space="preserve"> </t>
  </si>
  <si>
    <r>
      <rPr>
        <b/>
        <sz val="11"/>
        <color theme="1"/>
        <rFont val="Sylfaen"/>
        <family val="1"/>
        <charset val="204"/>
      </rPr>
      <t xml:space="preserve">ზედნადები ხარჯების ზღვრული ნორმა სამონტაჟო და სპეციალური საამშენებლო სამუშაოებისათვის </t>
    </r>
    <r>
      <rPr>
        <sz val="11"/>
        <color theme="1"/>
        <rFont val="Sylfaen"/>
        <family val="1"/>
        <charset val="204"/>
      </rPr>
      <t xml:space="preserve"> ---  თანახმად მეთოდური ცნობარის,   ტექნიკური რეგლამენტი ---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პუნქტი 1,  გვ20.  ცხრილი №1,  გვ 21.</t>
    </r>
  </si>
  <si>
    <r>
      <rPr>
        <b/>
        <sz val="11"/>
        <color theme="1"/>
        <rFont val="Sylfaen"/>
        <family val="1"/>
        <charset val="204"/>
      </rPr>
      <t xml:space="preserve">ზედნადები ხარჯების ზღვრული ოდენობა  10% </t>
    </r>
    <r>
      <rPr>
        <sz val="11"/>
        <color theme="1"/>
        <rFont val="Sylfaen"/>
        <family val="1"/>
        <charset val="204"/>
      </rPr>
      <t xml:space="preserve"> ---  თანახმად მეთოდური ცნობარის,   ტექნიკური რეგლამენტი --- თანახმად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პუნქტი 1,  გვ20. </t>
    </r>
  </si>
  <si>
    <r>
      <rPr>
        <b/>
        <sz val="11"/>
        <color theme="1"/>
        <rFont val="Sylfaen"/>
        <family val="1"/>
        <charset val="204"/>
      </rPr>
      <t>გეგმიური დაგროვება (მოგება) არაუმეტეს  8%</t>
    </r>
    <r>
      <rPr>
        <sz val="11"/>
        <color theme="1"/>
        <rFont val="Sylfaen"/>
        <family val="1"/>
        <charset val="204"/>
      </rPr>
      <t xml:space="preserve"> ---  თანახმად საამშენებლო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  პუნქტი 1,  გვ20. </t>
    </r>
  </si>
  <si>
    <r>
      <t xml:space="preserve">გაუთვალისწინებელი ხარჯების ოდენობა 3% - 5% ის  --- </t>
    </r>
    <r>
      <rPr>
        <sz val="11"/>
        <color theme="1"/>
        <rFont val="Sylfaen"/>
        <family val="1"/>
        <charset val="204"/>
      </rPr>
      <t>თანახმად მეთოდური ცნობარისა , პუნქტი 4-7, გვ 11.</t>
    </r>
  </si>
  <si>
    <r>
      <rPr>
        <b/>
        <sz val="11"/>
        <color theme="1"/>
        <rFont val="Sylfaen"/>
        <family val="1"/>
        <charset val="204"/>
      </rPr>
      <t>გადასახადი დამატებით ღირებულებაზე  18%  ---</t>
    </r>
    <r>
      <rPr>
        <sz val="11"/>
        <color theme="1"/>
        <rFont val="Sylfaen"/>
        <family val="1"/>
        <charset val="204"/>
      </rPr>
      <t xml:space="preserve"> თანახმად მეთოდური ცნობარისა , პუნქტი 4-10, გვ 12.</t>
    </r>
  </si>
  <si>
    <t>საერთო სახარჯთაღრიცხვო ღირებულება  დღგ-ს გარეშ შეადგენს</t>
  </si>
  <si>
    <t>საერთო სახარჯთაღრიცხვო ღირებულება  დღგ-ს ჩათვლით შეადგენს</t>
  </si>
  <si>
    <t>ლარი</t>
  </si>
  <si>
    <t>სახარჯთაღრიცხვო დოკუმენტაცია საბაზრო ურთიერთობების პირობებში განსაზღვრავს მშენებლობის წინასწარ ღირებულებას და არ წარმოადგენს დამკვეთსა და მოიჯარეს შორის გადახდის საშუალებას. მათ შორის ანგარიშსწორება ხდება ფაქტიური დანახარჯების მიხედვით სათანადო დოკუმენტაციის წარდგენით.</t>
  </si>
  <si>
    <t>საფუძველი</t>
  </si>
  <si>
    <t>სამუშაოების  დასახელება</t>
  </si>
  <si>
    <t>განზ. ერთ.</t>
  </si>
  <si>
    <t>ნორმატიული  რესურსი</t>
  </si>
  <si>
    <t>მასალა</t>
  </si>
  <si>
    <t>ერთ-ლი</t>
  </si>
  <si>
    <t>სულ</t>
  </si>
  <si>
    <t>ერთ. ფასი</t>
  </si>
  <si>
    <t>ჯამი</t>
  </si>
  <si>
    <t>რიგი №№</t>
  </si>
  <si>
    <t>შრომითი დანახარჯები</t>
  </si>
  <si>
    <t>სხვა მანქანები</t>
  </si>
  <si>
    <t>კაც/სთ</t>
  </si>
  <si>
    <t>ტ</t>
  </si>
  <si>
    <t>მ2</t>
  </si>
  <si>
    <t>მ3</t>
  </si>
  <si>
    <t>სხვა მასალები</t>
  </si>
  <si>
    <t>შრომის დანახარჯები</t>
  </si>
  <si>
    <t>ცალი</t>
  </si>
  <si>
    <t>ზედნადები ხარჯები</t>
  </si>
  <si>
    <t>გეგმიური დაგროვება (მოგება)</t>
  </si>
  <si>
    <t>გაუთვალისწინებელი დანახარჯები</t>
  </si>
  <si>
    <t>დღგ</t>
  </si>
  <si>
    <t>სულ საორიენტაციო სახარჯთაღრიცხვო ღირებულება</t>
  </si>
  <si>
    <t xml:space="preserve">წინამდებარე ხარჯთაღრიცხვაში მასალების და მანქანა- მექანიზმების ღირებულებები აღებულია მშენებლობის შემფასებელთა კავშირის მიერ გამოცემული -საამშენებლო რესურსების ფასები 2019 წლის IV კვარტლის დონეზე. </t>
  </si>
  <si>
    <t xml:space="preserve">ლოკალური ხარჯთაღრიცხვა </t>
  </si>
  <si>
    <t>შედგენილია საპროექტო დოკუმენტაციის მიხედვით,                                      სრფ. 2019 წ. IVკვარტლის ფასების დონეზე</t>
  </si>
  <si>
    <t>I. დემონტაჟის სამუშაოები</t>
  </si>
  <si>
    <t>კგ</t>
  </si>
  <si>
    <t>46-30-3</t>
  </si>
  <si>
    <t>გრძ/მ</t>
  </si>
  <si>
    <t>ВЗЕР 21-87</t>
  </si>
  <si>
    <t>შენობის გასუფთავება საამშენებლო ნარჩენებისაგან</t>
  </si>
  <si>
    <t>Е1-22-1</t>
  </si>
  <si>
    <t>საამშენებლო ნაგვის დატვირთვა ხელით ავტოთვითმცლელზე</t>
  </si>
  <si>
    <t>სრფ 14.1-20</t>
  </si>
  <si>
    <t>საამშენებლო ნაგვის გატანა 20 კმ-ზე</t>
  </si>
  <si>
    <t>II. საამშენებლო სამონტაჟო სამუშაოები</t>
  </si>
  <si>
    <t>I. ჯამი</t>
  </si>
  <si>
    <t>წყალემულსიის საღებავი</t>
  </si>
  <si>
    <t>საფითხი</t>
  </si>
  <si>
    <t>სრფ 4.2-84</t>
  </si>
  <si>
    <t>სრფ 4.2-45</t>
  </si>
  <si>
    <t>15-168-3</t>
  </si>
  <si>
    <t>7-58-4</t>
  </si>
  <si>
    <t>სხვა მანქანა</t>
  </si>
  <si>
    <t>სრფ 4.1-188</t>
  </si>
  <si>
    <t>ცემენტი მ-300</t>
  </si>
  <si>
    <t>საბაზრო</t>
  </si>
  <si>
    <t xml:space="preserve"> ჯამი II</t>
  </si>
  <si>
    <t>ნაკრები ხარჯთაღრიცხვა</t>
  </si>
  <si>
    <t xml:space="preserve">  № რიგზე</t>
  </si>
  <si>
    <t>ხარჯთაღრიცხვის №</t>
  </si>
  <si>
    <t>თავების, ობიექტების, სამუშაოების და დანახარჯების დასახელება</t>
  </si>
  <si>
    <t>%</t>
  </si>
  <si>
    <t>სახარჯთაღრიცხვო ღირებულება ლარი</t>
  </si>
  <si>
    <t>საამშენებლო სამუშაოები</t>
  </si>
  <si>
    <t>სამონტაჟო სამუშაოები</t>
  </si>
  <si>
    <t>მოწყობილობა და ინვენტარი</t>
  </si>
  <si>
    <t>სხვა დანახარჯები</t>
  </si>
  <si>
    <t>საერთო სახარჯთაღრიცხვო ღირებულება ლარი</t>
  </si>
  <si>
    <t>III. ელექტრო სამონტაჟო სამუშაოები</t>
  </si>
  <si>
    <t>21-27-4</t>
  </si>
  <si>
    <t>21-23-8</t>
  </si>
  <si>
    <t>საშტეპსელო როზეტის მოწყობა</t>
  </si>
  <si>
    <t>შრომითი  დანახარჯები</t>
  </si>
  <si>
    <t>საშტეპსელო როზეტის R1-(1 ბუდიანი ჩაფლული)</t>
  </si>
  <si>
    <t>21-23-3</t>
  </si>
  <si>
    <t>ორკლავიშიანი ჩამრთველი</t>
  </si>
  <si>
    <t>სრფ 8.14-15</t>
  </si>
  <si>
    <t>ავტომატური ამომრთველი  2პ   B40A-B63A</t>
  </si>
  <si>
    <t>სრფ 8.14-55</t>
  </si>
  <si>
    <t>სულ III. პირდაპირი დანახარჯები</t>
  </si>
  <si>
    <t>ზედნადები ხარჯები (მუშა-მოსამსახურეების ხელფასიდან)</t>
  </si>
  <si>
    <t>დემონტაჟის სამუშაოები</t>
  </si>
  <si>
    <t xml:space="preserve"> საამშენებლო სამონტაჟო სამუშაოები</t>
  </si>
  <si>
    <t>ელექტრო სამონტაჟო სამუშაოები</t>
  </si>
  <si>
    <t>კაც/სთ.</t>
  </si>
  <si>
    <t>კედლების დამუშავება ფითხით და შეღებვა წყალემულსიური საღებავით ორჯერ</t>
  </si>
  <si>
    <t>იატაკზე მოჭიმვის მოწყობა ცემენტის ხსნარით 40 მმ.</t>
  </si>
  <si>
    <t>11-8-1; 11-8-2</t>
  </si>
  <si>
    <t>შრომითი დანახარჯები (0.188+0.0023Х4)</t>
  </si>
  <si>
    <t>სხვა მანქანები (0.0095+0.0023Х4)</t>
  </si>
  <si>
    <t>ცემენტის ხსნარი მ-150 (0.0204+0.0051Х4)</t>
  </si>
  <si>
    <t>სრფ 4.1-371</t>
  </si>
  <si>
    <t>11-20-3</t>
  </si>
  <si>
    <t>წებოცემენტი</t>
  </si>
  <si>
    <t>მეტლახის ფილა</t>
  </si>
  <si>
    <t>სრფ 4.1-212</t>
  </si>
  <si>
    <t>სრფ 4.1-331</t>
  </si>
  <si>
    <t xml:space="preserve"> ჩამრთველის მოწყობა (ერთკლავიშიანი)</t>
  </si>
  <si>
    <t>ელექტროობის ავტომატის დემონტაჟი</t>
  </si>
  <si>
    <t>ელექტრო  ავტომატის მონტაჟი</t>
  </si>
  <si>
    <t>სრფ 1.9-70</t>
  </si>
  <si>
    <t>ალუმინის მოაჯირი</t>
  </si>
  <si>
    <t>ალუმინის კარები</t>
  </si>
  <si>
    <t>კომპლექტი</t>
  </si>
  <si>
    <t>სამონტაჟო სამუშაოები გამართვა</t>
  </si>
  <si>
    <t>კომპლექტზე</t>
  </si>
  <si>
    <t>46-23-5</t>
  </si>
  <si>
    <t>ბლოკის ტიხრის დემონტაჟი</t>
  </si>
  <si>
    <t>სავა მანქანები</t>
  </si>
  <si>
    <t>9-5-1</t>
  </si>
  <si>
    <t>ცენტრალური შესასვლელის რკინის კარების დემონტაჟი (დასაწყობებით)</t>
  </si>
  <si>
    <t>შრომთი დანახარჯები</t>
  </si>
  <si>
    <t>სრფ 1.10-14</t>
  </si>
  <si>
    <t>ელექტრტოდი</t>
  </si>
  <si>
    <t>46-32-2</t>
  </si>
  <si>
    <t>მეტალოპლასმასის კარის ბლოკის დემონტაჟი</t>
  </si>
  <si>
    <t>სხვა მასალა</t>
  </si>
  <si>
    <t>9-17-1 მისადაგებით</t>
  </si>
  <si>
    <t>ცენტრალური შესასვლელის ლითონის კარების ღირებულება და მონტაჟი გარე გაღებით</t>
  </si>
  <si>
    <t>სრფ 1.9-64</t>
  </si>
  <si>
    <t>ლითონის კარი (ლისტი 2 მმ)</t>
  </si>
  <si>
    <t>სრფ 1.9-72</t>
  </si>
  <si>
    <t>ლითონის დამხმარე სამონტაჟო მასალები</t>
  </si>
  <si>
    <t>ელექტროდი</t>
  </si>
  <si>
    <t>სრფ 13-305</t>
  </si>
  <si>
    <t>ელექტრო პერფერატორი</t>
  </si>
  <si>
    <t>მანქ/სთ</t>
  </si>
  <si>
    <t>სრფ 10.1-2</t>
  </si>
  <si>
    <t>თაბაშირ-მუყაოს ნესტგამძლე ფილა ГКЛ-9.5 მმ.</t>
  </si>
  <si>
    <t>თაბაშირ-მუყაოს ნესტგამძლე ფილა ГКЛ-12.5 მმ.</t>
  </si>
  <si>
    <t>სრფ 10.1-17</t>
  </si>
  <si>
    <t>ჭანჭიკი თვითმჭრელი</t>
  </si>
  <si>
    <t>სრფ 10.1-16</t>
  </si>
  <si>
    <t>დუბელი შურუპით</t>
  </si>
  <si>
    <t>სრფ 4.1-462</t>
  </si>
  <si>
    <t xml:space="preserve">თბო და ხმის საიზოლიაციო მინაბამბა ფალგით </t>
  </si>
  <si>
    <t>სრფ 10.1-26</t>
  </si>
  <si>
    <t>პროფილი CW</t>
  </si>
  <si>
    <t>მ</t>
  </si>
  <si>
    <t>სრფ 10.1-29</t>
  </si>
  <si>
    <t>პროფილი UW</t>
  </si>
  <si>
    <t>ГЭСН               10-05-002-4</t>
  </si>
  <si>
    <t xml:space="preserve">  კედლებზე თაბაშირ მუყაოს ნესტგამძლე ფილების გაკვრა (კარების ღიობების გათვალისწინებით)</t>
  </si>
  <si>
    <t>გასაღებიანი საკეტი კონტაქტით</t>
  </si>
  <si>
    <t>სრფ 5-102</t>
  </si>
  <si>
    <t>მდფ-ის კარის მოწყობა (1 ცალი)</t>
  </si>
  <si>
    <t>მდფ-ის კარი (1 ცალი) კომპლექტით</t>
  </si>
  <si>
    <t>V. სატელეფონო და კომპიუტერული ქსელი</t>
  </si>
  <si>
    <t>8-591-8</t>
  </si>
  <si>
    <t>კომპიუტერის როზეტის მოწყობა</t>
  </si>
  <si>
    <t>სრფ 9-42</t>
  </si>
  <si>
    <t>კომპიუტერული როზეტი rj -45</t>
  </si>
  <si>
    <t>10-54-7</t>
  </si>
  <si>
    <t>ინტერნეტის კაბელის მონტაჟი და ღირებულება</t>
  </si>
  <si>
    <t>სრფ 12-57</t>
  </si>
  <si>
    <t>კაბელი F/UTP-4П-2Х0.5</t>
  </si>
  <si>
    <t>სრფ 8.14-383</t>
  </si>
  <si>
    <t>კაბელ-არხი 60Х40</t>
  </si>
  <si>
    <t xml:space="preserve">სულ IV. პირდაპირი დანახარჯები  </t>
  </si>
  <si>
    <t>21-18-1</t>
  </si>
  <si>
    <t>სპილენძის კაბელის მონტაჟი</t>
  </si>
  <si>
    <t>შრომის დანახარჯი</t>
  </si>
  <si>
    <t>ორმაგიზოლირებული კაბელი  CU NYM3X2.5</t>
  </si>
  <si>
    <t>სატელეფონო და კომპიუტერული ქსელი</t>
  </si>
  <si>
    <t>15-60-1</t>
  </si>
  <si>
    <t>სრფ 4.1-375</t>
  </si>
  <si>
    <t>ცემენტის ხსნარი 1:3</t>
  </si>
  <si>
    <t>ჭერის  დამუშავება ფითხით და შეღებვა წყალემულსიური საღებავით ორჯერ</t>
  </si>
  <si>
    <t>15-164-8</t>
  </si>
  <si>
    <t>ოლიფა</t>
  </si>
  <si>
    <t>ზეთოვანი საღებავი</t>
  </si>
  <si>
    <t>სრფ 4.2-16</t>
  </si>
  <si>
    <t>სრფ 4.2-32</t>
  </si>
  <si>
    <t>ცენტრალური რკინის კარის შეღებვა ზეთოვანი საღებავით ორჯერ წასმით ორ მხარეს ჩარჩოს გათვალისწინებით</t>
  </si>
  <si>
    <t>მეტლახის ფილების დაგება იატაკზე  მეტლახის პლინტუსების გათვალისწინებით</t>
  </si>
  <si>
    <t>სვიჩი 16 პორტიანი</t>
  </si>
  <si>
    <t>8-15-2</t>
  </si>
  <si>
    <t>სრფ 4.1-370</t>
  </si>
  <si>
    <t>ქვიშა-ცემენტის ხსნარი მ-75</t>
  </si>
  <si>
    <t>სრფ 4.1-36</t>
  </si>
  <si>
    <t>საამშენებლო ბლოკი (40Х20Х20)</t>
  </si>
  <si>
    <t>21-26-6 გამოყენებით</t>
  </si>
  <si>
    <t>LED სანათის მონტაჟი</t>
  </si>
  <si>
    <t>სრფ 0633</t>
  </si>
  <si>
    <t>ჰიდრავლიკური ამწევი</t>
  </si>
  <si>
    <t>სრფ 8.14-222</t>
  </si>
  <si>
    <t xml:space="preserve">LED ჭერის გარე სანათი ოთხკუთხა 12W-24W/ 3000K </t>
  </si>
  <si>
    <t xml:space="preserve">  </t>
  </si>
  <si>
    <t>10-20-1</t>
  </si>
  <si>
    <t>ლამინირებული იატაკის დემონტაჟი</t>
  </si>
  <si>
    <t>შესასვლელი</t>
  </si>
  <si>
    <t xml:space="preserve"> კედლების მოწყობა ბლოკით (სისქით 20 სმ.)              კარის ღიობის გათვალისწინებით</t>
  </si>
  <si>
    <t>ამოშენებული ბლოკის ტიხრის გაუმჯობესებული გალესვა ქვიშაცემენტის ხსნარით ცალ მხარეს კარის ღიობის გათვალისწინებით</t>
  </si>
  <si>
    <t>ალუმინის კარებში ჩასამონტაჟებელი ელექტრომაგნიტური საკეტი</t>
  </si>
  <si>
    <t>ელ. მაგნიტური საკეტი (კვება: 12ვ, სამუშაო ტემპერატურა; -10~+55℃(14~131F),რეგულირებადი დაყოვნება)</t>
  </si>
  <si>
    <t>წამკითხველ -კონტროლერი ( სამუხტი, 3A; განთავსებული მეტალის კოლოფში და გააჩნდეს საკეტიანი კარი; აღჭურვილი 7.2ა/სთ-იანი აკუმულატორით; კარის ზედაპირზე განთავსებული
მდგომარეობის მაჩვენებლი დიოდური ინდიკატორები;
აკუმულატორი 7ამპერი )</t>
  </si>
  <si>
    <t>გასასვლელი ღილაკი (კვება;12ვ, სამუშაო ტემპერატურა; -20℃~+55℃(14-131F),კონტაქტები; NO/NC/COM)</t>
  </si>
  <si>
    <t xml:space="preserve">კანცელარიის მაგიდის მოწყობა 1.0Х1.10 ზედა თაროს სიგანე 0.30, ქვედა მაგიდის სიგანე 0.50 (ერთი ცალი უჯრა საკეტით) (იხ. ესკიზი N2)
</t>
  </si>
  <si>
    <t>გურჯაანის საოლქო საარჩევნო კომისიის ადმინსტრაციული შენობის სამშენებლო სარემონტო სამუშაოების</t>
  </si>
  <si>
    <t>ალუმინის გამყოფი მოაჯირის მოწყობა კარებით (მოაჯირი 0.9მ. მ.შ. კარები 0.7მ სიმაღლე 0.9 მ) (იხ. ესკიზი N1)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</si>
</sst>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0000"/>
    <numFmt numFmtId="166" formatCode="0.000"/>
    <numFmt numFmtId="167" formatCode="0.0000"/>
  </numFmts>
  <fonts count="24" x14ac:knownFonts="1">
    <font>
      <sz val="11"/>
      <color theme="1"/>
      <name val="Calibri"/>
      <family val="2"/>
      <scheme val="minor"/>
    </font>
    <font>
      <sz val="11"/>
      <color theme="1"/>
      <name val="Sylfaen"/>
      <family val="1"/>
      <charset val="204"/>
    </font>
    <font>
      <b/>
      <sz val="14"/>
      <color theme="1"/>
      <name val="Sylfaen"/>
      <family val="1"/>
      <charset val="204"/>
    </font>
    <font>
      <b/>
      <sz val="12"/>
      <color theme="1"/>
      <name val="Sylfaen"/>
      <family val="1"/>
      <charset val="204"/>
    </font>
    <font>
      <b/>
      <sz val="11"/>
      <color theme="1"/>
      <name val="Sylfaen"/>
      <family val="1"/>
      <charset val="204"/>
    </font>
    <font>
      <sz val="12"/>
      <color theme="1"/>
      <name val="Sylfaen"/>
      <family val="1"/>
      <charset val="204"/>
    </font>
    <font>
      <b/>
      <sz val="12"/>
      <color theme="1"/>
      <name val="Sylfaen"/>
      <family val="1"/>
    </font>
    <font>
      <b/>
      <sz val="12"/>
      <color theme="1"/>
      <name val="Calibri"/>
      <family val="2"/>
      <charset val="204"/>
      <scheme val="minor"/>
    </font>
    <font>
      <b/>
      <sz val="14"/>
      <name val="Sylfaen"/>
      <family val="1"/>
      <charset val="204"/>
    </font>
    <font>
      <i/>
      <sz val="11"/>
      <color theme="1"/>
      <name val="Sylfaen"/>
      <family val="1"/>
      <charset val="204"/>
    </font>
    <font>
      <b/>
      <sz val="12"/>
      <name val="Sylfaen"/>
      <family val="1"/>
      <charset val="204"/>
    </font>
    <font>
      <sz val="12"/>
      <name val="Sylfaen"/>
      <family val="1"/>
      <charset val="204"/>
    </font>
    <font>
      <b/>
      <sz val="14"/>
      <color theme="1"/>
      <name val="Sylfaen"/>
      <family val="1"/>
    </font>
    <font>
      <sz val="18"/>
      <color theme="1"/>
      <name val="Calibri"/>
      <family val="2"/>
      <scheme val="minor"/>
    </font>
    <font>
      <sz val="11"/>
      <color theme="1"/>
      <name val="Calibri"/>
      <family val="2"/>
      <scheme val="minor"/>
    </font>
    <font>
      <b/>
      <sz val="10"/>
      <name val="Calibri"/>
      <family val="2"/>
      <charset val="204"/>
      <scheme val="minor"/>
    </font>
    <font>
      <b/>
      <sz val="11"/>
      <name val="Calibri"/>
      <family val="2"/>
      <charset val="204"/>
      <scheme val="minor"/>
    </font>
    <font>
      <b/>
      <sz val="11"/>
      <color theme="1"/>
      <name val="Sylfaen"/>
      <family val="1"/>
    </font>
    <font>
      <sz val="11"/>
      <color theme="1"/>
      <name val="Sylfaen"/>
      <family val="1"/>
    </font>
    <font>
      <sz val="10"/>
      <name val="Sylfaen"/>
      <family val="1"/>
    </font>
    <font>
      <sz val="11"/>
      <name val="Sylfaen"/>
      <family val="1"/>
    </font>
    <font>
      <sz val="8"/>
      <name val="Calibri"/>
      <family val="2"/>
      <scheme val="minor"/>
    </font>
    <font>
      <b/>
      <sz val="10"/>
      <name val="Sylfaen"/>
      <family val="1"/>
    </font>
    <font>
      <b/>
      <sz val="11"/>
      <name val="Sylfaen"/>
      <family val="1"/>
    </font>
  </fonts>
  <fills count="6">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1" fillId="0" borderId="0"/>
    <xf numFmtId="43" fontId="14" fillId="0" borderId="0" applyFont="0" applyFill="0" applyBorder="0" applyAlignment="0" applyProtection="0"/>
  </cellStyleXfs>
  <cellXfs count="146">
    <xf numFmtId="0" fontId="0" fillId="0" borderId="0" xfId="0"/>
    <xf numFmtId="0" fontId="1" fillId="0" borderId="0" xfId="0" applyFont="1"/>
    <xf numFmtId="0" fontId="3" fillId="0" borderId="0" xfId="0" applyFont="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left" vertical="center"/>
    </xf>
    <xf numFmtId="164"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0" fontId="3" fillId="2" borderId="1" xfId="0" applyFont="1" applyFill="1" applyBorder="1" applyAlignment="1">
      <alignment horizontal="center" vertical="center"/>
    </xf>
    <xf numFmtId="2" fontId="3" fillId="2" borderId="1"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1" fillId="3" borderId="1" xfId="0" applyFont="1" applyFill="1" applyBorder="1" applyAlignment="1">
      <alignment horizontal="center" vertical="center"/>
    </xf>
    <xf numFmtId="2" fontId="4" fillId="0" borderId="1" xfId="0" applyNumberFormat="1" applyFont="1" applyBorder="1" applyAlignment="1">
      <alignment horizontal="center" vertical="center"/>
    </xf>
    <xf numFmtId="0" fontId="6" fillId="0" borderId="1" xfId="0" applyFont="1" applyBorder="1" applyAlignment="1">
      <alignment horizontal="center" vertical="center"/>
    </xf>
    <xf numFmtId="0" fontId="5" fillId="3" borderId="1" xfId="0" applyFont="1" applyFill="1" applyBorder="1" applyAlignment="1">
      <alignment horizontal="center" vertical="center"/>
    </xf>
    <xf numFmtId="2" fontId="5" fillId="3" borderId="1" xfId="0" applyNumberFormat="1" applyFont="1" applyFill="1" applyBorder="1" applyAlignment="1">
      <alignment horizontal="center" vertical="center"/>
    </xf>
    <xf numFmtId="0" fontId="1" fillId="0" borderId="1" xfId="0" applyFont="1" applyBorder="1"/>
    <xf numFmtId="0" fontId="3" fillId="3" borderId="1" xfId="0" applyFont="1" applyFill="1" applyBorder="1" applyAlignment="1">
      <alignment horizontal="center" vertical="center"/>
    </xf>
    <xf numFmtId="2" fontId="3" fillId="3" borderId="1" xfId="0" applyNumberFormat="1" applyFont="1" applyFill="1" applyBorder="1" applyAlignment="1">
      <alignment horizontal="center" vertical="center"/>
    </xf>
    <xf numFmtId="2" fontId="1" fillId="3"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2" fontId="3" fillId="4" borderId="1" xfId="0" applyNumberFormat="1" applyFont="1" applyFill="1" applyBorder="1" applyAlignment="1">
      <alignment horizontal="center" vertical="center"/>
    </xf>
    <xf numFmtId="0" fontId="1" fillId="0" borderId="0" xfId="0" applyFont="1" applyAlignment="1">
      <alignment horizontal="center" vertical="center"/>
    </xf>
    <xf numFmtId="2" fontId="3"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0" fontId="2" fillId="0" borderId="0" xfId="0" applyFont="1" applyAlignment="1">
      <alignment vertical="center" wrapText="1"/>
    </xf>
    <xf numFmtId="0" fontId="3" fillId="0" borderId="0" xfId="0" applyFont="1" applyAlignment="1">
      <alignment vertical="center"/>
    </xf>
    <xf numFmtId="9" fontId="3"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2" fontId="13" fillId="0" borderId="0" xfId="0" applyNumberFormat="1" applyFont="1" applyAlignment="1">
      <alignment vertical="center"/>
    </xf>
    <xf numFmtId="0" fontId="3" fillId="0" borderId="0" xfId="0" applyFont="1" applyAlignment="1">
      <alignment vertical="center" wrapText="1"/>
    </xf>
    <xf numFmtId="0" fontId="2" fillId="0" borderId="0" xfId="0" applyFont="1" applyAlignment="1">
      <alignment vertical="center"/>
    </xf>
    <xf numFmtId="0" fontId="6" fillId="0" borderId="0" xfId="0" applyFont="1" applyAlignment="1">
      <alignment vertical="center"/>
    </xf>
    <xf numFmtId="43" fontId="3" fillId="0" borderId="0" xfId="2" applyFont="1" applyAlignment="1">
      <alignment horizontal="center" vertical="center"/>
    </xf>
    <xf numFmtId="0" fontId="1" fillId="3" borderId="1" xfId="0" applyFont="1" applyFill="1" applyBorder="1" applyAlignment="1">
      <alignment horizontal="left" vertical="center"/>
    </xf>
    <xf numFmtId="165" fontId="1" fillId="3" borderId="1" xfId="0" applyNumberFormat="1" applyFont="1" applyFill="1" applyBorder="1" applyAlignment="1">
      <alignment horizontal="center" vertical="center"/>
    </xf>
    <xf numFmtId="0" fontId="8"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4" xfId="0" applyFont="1" applyBorder="1" applyAlignment="1">
      <alignment horizontal="center" vertical="center"/>
    </xf>
    <xf numFmtId="0" fontId="1" fillId="3" borderId="1" xfId="0" applyFont="1" applyFill="1" applyBorder="1" applyAlignment="1">
      <alignment horizontal="left" vertical="center" wrapText="1"/>
    </xf>
    <xf numFmtId="0" fontId="9"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xf>
    <xf numFmtId="2" fontId="4" fillId="0" borderId="0" xfId="0" applyNumberFormat="1" applyFont="1" applyAlignment="1">
      <alignment horizontal="center"/>
    </xf>
    <xf numFmtId="4" fontId="4" fillId="0" borderId="0" xfId="0" applyNumberFormat="1" applyFont="1" applyAlignment="1">
      <alignment horizontal="center"/>
    </xf>
    <xf numFmtId="0" fontId="4" fillId="0" borderId="4" xfId="0" applyFont="1" applyBorder="1" applyAlignment="1">
      <alignment horizontal="center" vertical="center"/>
    </xf>
    <xf numFmtId="43" fontId="1" fillId="0" borderId="1" xfId="2" applyFont="1" applyBorder="1" applyAlignment="1">
      <alignment horizontal="center" vertical="center"/>
    </xf>
    <xf numFmtId="43" fontId="4" fillId="0" borderId="1" xfId="2" applyFont="1" applyBorder="1" applyAlignment="1">
      <alignment horizontal="center" vertical="center"/>
    </xf>
    <xf numFmtId="43" fontId="3" fillId="0" borderId="1" xfId="2" applyFont="1" applyBorder="1" applyAlignment="1">
      <alignment horizontal="center" vertical="center"/>
    </xf>
    <xf numFmtId="0" fontId="10" fillId="0" borderId="1" xfId="0" quotePrefix="1" applyFont="1" applyBorder="1" applyAlignment="1">
      <alignment horizontal="center" vertical="center" wrapText="1"/>
    </xf>
    <xf numFmtId="9" fontId="3" fillId="0" borderId="4" xfId="0" applyNumberFormat="1" applyFont="1" applyBorder="1" applyAlignment="1">
      <alignment horizontal="center" vertical="center"/>
    </xf>
    <xf numFmtId="9" fontId="2" fillId="0" borderId="4" xfId="0" applyNumberFormat="1" applyFont="1" applyBorder="1" applyAlignment="1">
      <alignment horizontal="center" vertical="center"/>
    </xf>
    <xf numFmtId="43" fontId="2" fillId="0" borderId="1" xfId="2"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6" fillId="5" borderId="1" xfId="0" applyFont="1" applyFill="1" applyBorder="1" applyAlignment="1">
      <alignment horizontal="center" vertical="center"/>
    </xf>
    <xf numFmtId="2" fontId="1" fillId="0" borderId="1" xfId="0" applyNumberFormat="1" applyFont="1" applyBorder="1" applyAlignment="1">
      <alignment horizontal="center"/>
    </xf>
    <xf numFmtId="0" fontId="1" fillId="2" borderId="1" xfId="0" applyFont="1" applyFill="1" applyBorder="1"/>
    <xf numFmtId="0" fontId="1"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0" borderId="1" xfId="0" applyFont="1" applyBorder="1" applyAlignment="1">
      <alignment horizontal="center"/>
    </xf>
    <xf numFmtId="2" fontId="4" fillId="2" borderId="1" xfId="0" applyNumberFormat="1" applyFont="1" applyFill="1" applyBorder="1" applyAlignment="1">
      <alignment horizontal="center" vertical="center"/>
    </xf>
    <xf numFmtId="0" fontId="1" fillId="5" borderId="1" xfId="0" applyFont="1" applyFill="1" applyBorder="1"/>
    <xf numFmtId="0" fontId="1" fillId="5" borderId="1" xfId="0" applyFont="1" applyFill="1" applyBorder="1" applyAlignment="1">
      <alignment horizontal="center" vertical="center"/>
    </xf>
    <xf numFmtId="9" fontId="7" fillId="5" borderId="4" xfId="0" applyNumberFormat="1" applyFont="1" applyFill="1" applyBorder="1" applyAlignment="1">
      <alignment horizontal="center" vertical="center"/>
    </xf>
    <xf numFmtId="2" fontId="1"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164" fontId="3" fillId="5" borderId="1" xfId="0" applyNumberFormat="1" applyFont="1" applyFill="1" applyBorder="1" applyAlignment="1">
      <alignment horizontal="center" vertical="center"/>
    </xf>
    <xf numFmtId="2" fontId="3" fillId="0" borderId="1" xfId="2" applyNumberFormat="1" applyFont="1" applyBorder="1" applyAlignment="1">
      <alignment horizontal="center" vertical="center"/>
    </xf>
    <xf numFmtId="2" fontId="2" fillId="0" borderId="1" xfId="2" applyNumberFormat="1" applyFont="1" applyBorder="1" applyAlignment="1">
      <alignment horizontal="center" vertical="center"/>
    </xf>
    <xf numFmtId="2" fontId="5" fillId="0" borderId="1" xfId="2"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3" borderId="1" xfId="0" applyFont="1" applyFill="1" applyBorder="1" applyAlignment="1">
      <alignment horizontal="left" vertical="center"/>
    </xf>
    <xf numFmtId="0" fontId="3"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xf>
    <xf numFmtId="164" fontId="3" fillId="3" borderId="1" xfId="0" applyNumberFormat="1" applyFont="1" applyFill="1" applyBorder="1" applyAlignment="1">
      <alignment horizontal="center" vertical="center"/>
    </xf>
    <xf numFmtId="0" fontId="0" fillId="3" borderId="0" xfId="0" applyFill="1"/>
    <xf numFmtId="164" fontId="5" fillId="3" borderId="1" xfId="0" applyNumberFormat="1" applyFont="1" applyFill="1" applyBorder="1" applyAlignment="1">
      <alignment horizontal="center" vertical="center"/>
    </xf>
    <xf numFmtId="0" fontId="1" fillId="3" borderId="1" xfId="0" applyFont="1" applyFill="1" applyBorder="1"/>
    <xf numFmtId="2" fontId="2" fillId="0" borderId="0" xfId="0" applyNumberFormat="1"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49" fontId="15" fillId="3"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49" fontId="4"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49" fontId="1"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166" fontId="1" fillId="3" borderId="1" xfId="0" applyNumberFormat="1" applyFont="1" applyFill="1" applyBorder="1" applyAlignment="1">
      <alignment horizontal="center" vertical="center"/>
    </xf>
    <xf numFmtId="0" fontId="4" fillId="0" borderId="1" xfId="0" applyFont="1" applyBorder="1" applyAlignment="1">
      <alignment horizontal="center" wrapText="1"/>
    </xf>
    <xf numFmtId="0" fontId="4" fillId="5" borderId="1" xfId="0" applyFont="1" applyFill="1" applyBorder="1" applyAlignment="1">
      <alignment horizontal="center" vertical="center"/>
    </xf>
    <xf numFmtId="0" fontId="17" fillId="0" borderId="1" xfId="0" applyFont="1" applyBorder="1" applyAlignment="1">
      <alignment horizontal="center" vertical="center"/>
    </xf>
    <xf numFmtId="0" fontId="1" fillId="0" borderId="1" xfId="0" applyFont="1" applyBorder="1" applyAlignment="1">
      <alignment horizontal="center"/>
    </xf>
    <xf numFmtId="0" fontId="1" fillId="0" borderId="4" xfId="0" applyFont="1" applyBorder="1" applyAlignment="1">
      <alignment horizontal="center" vertical="center"/>
    </xf>
    <xf numFmtId="0" fontId="18" fillId="3"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7" fontId="5" fillId="3" borderId="1" xfId="0" applyNumberFormat="1" applyFont="1" applyFill="1" applyBorder="1" applyAlignment="1">
      <alignment horizontal="center" vertical="center"/>
    </xf>
    <xf numFmtId="164" fontId="1" fillId="3" borderId="1" xfId="0" applyNumberFormat="1" applyFont="1" applyFill="1" applyBorder="1" applyAlignment="1">
      <alignment horizontal="center" vertical="center"/>
    </xf>
    <xf numFmtId="0" fontId="17" fillId="3" borderId="1" xfId="0" applyFont="1" applyFill="1" applyBorder="1" applyAlignment="1">
      <alignment horizontal="center" vertical="center" wrapText="1"/>
    </xf>
    <xf numFmtId="0" fontId="17" fillId="3" borderId="1" xfId="0" applyFont="1" applyFill="1" applyBorder="1" applyAlignment="1">
      <alignment horizontal="center" vertical="center"/>
    </xf>
    <xf numFmtId="164" fontId="17" fillId="3" borderId="1" xfId="0" applyNumberFormat="1" applyFont="1" applyFill="1" applyBorder="1" applyAlignment="1">
      <alignment horizontal="center" vertical="center"/>
    </xf>
    <xf numFmtId="0" fontId="20" fillId="0" borderId="1" xfId="0" applyFont="1" applyBorder="1" applyAlignment="1">
      <alignment horizontal="center" vertical="top" wrapText="1"/>
    </xf>
    <xf numFmtId="167" fontId="1" fillId="0" borderId="1" xfId="0" applyNumberFormat="1" applyFont="1" applyBorder="1" applyAlignment="1">
      <alignment horizontal="center" vertical="center"/>
    </xf>
    <xf numFmtId="49"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2" applyNumberFormat="1" applyFont="1" applyBorder="1" applyAlignment="1">
      <alignment horizontal="center" vertical="center" wrapText="1"/>
    </xf>
    <xf numFmtId="2" fontId="20" fillId="0" borderId="1" xfId="0" applyNumberFormat="1" applyFont="1" applyBorder="1" applyAlignment="1">
      <alignment horizontal="center" vertical="center" wrapText="1"/>
    </xf>
    <xf numFmtId="49" fontId="19" fillId="0" borderId="1" xfId="0" applyNumberFormat="1" applyFont="1" applyBorder="1" applyAlignment="1">
      <alignment horizontal="center" vertical="center" wrapText="1"/>
    </xf>
    <xf numFmtId="49" fontId="20" fillId="0" borderId="1" xfId="0" applyNumberFormat="1" applyFont="1" applyBorder="1" applyAlignment="1">
      <alignment horizontal="left" vertical="center" wrapText="1"/>
    </xf>
    <xf numFmtId="0" fontId="20" fillId="0" borderId="1" xfId="2" applyNumberFormat="1" applyFont="1" applyBorder="1" applyAlignment="1">
      <alignment horizontal="center" vertical="center" wrapText="1"/>
    </xf>
    <xf numFmtId="49" fontId="23" fillId="0" borderId="1" xfId="0" applyNumberFormat="1" applyFont="1" applyBorder="1" applyAlignment="1">
      <alignment horizontal="center" vertical="center" wrapText="1"/>
    </xf>
    <xf numFmtId="49" fontId="20" fillId="0" borderId="1"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4" fillId="0" borderId="0" xfId="0" applyFont="1" applyAlignment="1">
      <alignment horizontal="left" vertical="center"/>
    </xf>
    <xf numFmtId="0" fontId="1" fillId="0" borderId="0" xfId="0" applyFont="1" applyAlignment="1">
      <alignment horizontal="left" vertical="center"/>
    </xf>
    <xf numFmtId="0" fontId="3" fillId="0" borderId="0" xfId="0" applyFont="1" applyAlignment="1">
      <alignment horizontal="center" vertical="center"/>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8"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0" fontId="12"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3">
    <cellStyle name="Comma" xfId="2" builtinId="3"/>
    <cellStyle name="Normal" xfId="0" builtinId="0"/>
    <cellStyle name="silfai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topLeftCell="A5" workbookViewId="0">
      <selection activeCell="N32" sqref="N32"/>
    </sheetView>
  </sheetViews>
  <sheetFormatPr defaultRowHeight="15" x14ac:dyDescent="0.25"/>
  <cols>
    <col min="10" max="10" width="9.140625" customWidth="1"/>
    <col min="12" max="12" width="18" customWidth="1"/>
  </cols>
  <sheetData>
    <row r="1" spans="1:21" x14ac:dyDescent="0.25">
      <c r="A1" s="1"/>
      <c r="B1" s="1"/>
      <c r="C1" s="1"/>
      <c r="D1" s="1"/>
      <c r="E1" s="1"/>
      <c r="F1" s="1"/>
      <c r="G1" s="1"/>
      <c r="H1" s="1"/>
      <c r="I1" s="1"/>
      <c r="J1" s="1"/>
      <c r="K1" s="1"/>
      <c r="L1" s="1"/>
      <c r="M1" s="1"/>
      <c r="N1" s="1"/>
      <c r="O1" s="1"/>
      <c r="P1" s="1"/>
      <c r="Q1" s="1"/>
      <c r="R1" s="1"/>
      <c r="S1" s="1"/>
    </row>
    <row r="2" spans="1:21" ht="19.5" x14ac:dyDescent="0.25">
      <c r="A2" s="1"/>
      <c r="B2" s="128" t="s">
        <v>0</v>
      </c>
      <c r="C2" s="128"/>
      <c r="D2" s="128"/>
      <c r="E2" s="128"/>
      <c r="F2" s="128"/>
      <c r="G2" s="128"/>
      <c r="H2" s="128"/>
      <c r="I2" s="128"/>
      <c r="J2" s="128"/>
      <c r="K2" s="128"/>
      <c r="L2" s="128"/>
      <c r="M2" s="128"/>
      <c r="N2" s="128"/>
      <c r="O2" s="128"/>
      <c r="P2" s="128"/>
      <c r="Q2" s="128"/>
      <c r="R2" s="1"/>
      <c r="S2" s="1"/>
    </row>
    <row r="3" spans="1:21" x14ac:dyDescent="0.25">
      <c r="A3" s="1"/>
      <c r="B3" s="1"/>
      <c r="C3" s="1"/>
      <c r="D3" s="1"/>
      <c r="E3" s="1"/>
      <c r="F3" s="1"/>
      <c r="G3" s="1"/>
      <c r="H3" s="1"/>
      <c r="I3" s="1"/>
      <c r="J3" s="1"/>
      <c r="K3" s="1"/>
      <c r="L3" s="1"/>
      <c r="M3" s="1"/>
      <c r="N3" s="1"/>
      <c r="O3" s="1"/>
      <c r="P3" s="1"/>
      <c r="Q3" s="1"/>
      <c r="R3" s="1"/>
      <c r="S3" s="1"/>
    </row>
    <row r="4" spans="1:21" ht="24" customHeight="1" x14ac:dyDescent="0.25">
      <c r="A4" s="124"/>
      <c r="B4" s="124"/>
      <c r="C4" s="124"/>
      <c r="D4" s="124"/>
      <c r="E4" s="124"/>
      <c r="F4" s="124"/>
      <c r="G4" s="124"/>
      <c r="H4" s="124"/>
      <c r="I4" s="124"/>
      <c r="J4" s="124"/>
      <c r="K4" s="124"/>
      <c r="L4" s="124"/>
      <c r="M4" s="124"/>
      <c r="N4" s="124"/>
      <c r="O4" s="124"/>
      <c r="P4" s="124"/>
      <c r="Q4" s="124"/>
      <c r="R4" s="124"/>
      <c r="S4" s="1"/>
    </row>
    <row r="5" spans="1:21" ht="31.5" customHeight="1" x14ac:dyDescent="0.25">
      <c r="A5" s="124" t="s">
        <v>1</v>
      </c>
      <c r="B5" s="124"/>
      <c r="C5" s="124"/>
      <c r="D5" s="124"/>
      <c r="E5" s="124"/>
      <c r="F5" s="124"/>
      <c r="G5" s="124"/>
      <c r="H5" s="124"/>
      <c r="I5" s="124"/>
      <c r="J5" s="124"/>
      <c r="K5" s="124"/>
      <c r="L5" s="124"/>
      <c r="M5" s="124"/>
      <c r="N5" s="124"/>
      <c r="O5" s="124"/>
      <c r="P5" s="124"/>
      <c r="Q5" s="124"/>
      <c r="R5" s="124"/>
      <c r="S5" s="1"/>
    </row>
    <row r="6" spans="1:21" ht="17.25" customHeight="1" x14ac:dyDescent="0.25">
      <c r="A6" s="126" t="s">
        <v>2</v>
      </c>
      <c r="B6" s="126"/>
      <c r="C6" s="126"/>
      <c r="D6" s="126"/>
      <c r="E6" s="126"/>
      <c r="F6" s="126"/>
      <c r="G6" s="126"/>
      <c r="H6" s="126"/>
      <c r="I6" s="126"/>
      <c r="J6" s="126"/>
      <c r="K6" s="126"/>
      <c r="L6" s="126"/>
      <c r="M6" s="126"/>
      <c r="N6" s="126"/>
      <c r="O6" s="126"/>
      <c r="P6" s="126"/>
      <c r="Q6" s="126"/>
      <c r="R6" s="126"/>
      <c r="S6" s="1"/>
    </row>
    <row r="7" spans="1:21" ht="68.25" customHeight="1" x14ac:dyDescent="0.25">
      <c r="A7" s="124" t="s">
        <v>3</v>
      </c>
      <c r="B7" s="124"/>
      <c r="C7" s="124"/>
      <c r="D7" s="124"/>
      <c r="E7" s="124"/>
      <c r="F7" s="124"/>
      <c r="G7" s="124"/>
      <c r="H7" s="124"/>
      <c r="I7" s="124"/>
      <c r="J7" s="124"/>
      <c r="K7" s="124"/>
      <c r="L7" s="124"/>
      <c r="M7" s="124"/>
      <c r="N7" s="124"/>
      <c r="O7" s="124"/>
      <c r="P7" s="124"/>
      <c r="Q7" s="124"/>
      <c r="R7" s="124"/>
      <c r="S7" s="1"/>
    </row>
    <row r="8" spans="1:21" ht="48.75" customHeight="1" x14ac:dyDescent="0.25">
      <c r="A8" s="124" t="s">
        <v>4</v>
      </c>
      <c r="B8" s="124"/>
      <c r="C8" s="124"/>
      <c r="D8" s="124"/>
      <c r="E8" s="124"/>
      <c r="F8" s="124"/>
      <c r="G8" s="124"/>
      <c r="H8" s="124"/>
      <c r="I8" s="124"/>
      <c r="J8" s="124"/>
      <c r="K8" s="124"/>
      <c r="L8" s="124"/>
      <c r="M8" s="124"/>
      <c r="N8" s="124"/>
      <c r="O8" s="124"/>
      <c r="P8" s="124"/>
      <c r="Q8" s="124"/>
      <c r="R8" s="124"/>
      <c r="S8" s="1"/>
      <c r="U8" t="s">
        <v>10</v>
      </c>
    </row>
    <row r="9" spans="1:21" ht="37.5" customHeight="1" x14ac:dyDescent="0.25">
      <c r="A9" s="124" t="s">
        <v>5</v>
      </c>
      <c r="B9" s="124"/>
      <c r="C9" s="124"/>
      <c r="D9" s="124"/>
      <c r="E9" s="124"/>
      <c r="F9" s="124"/>
      <c r="G9" s="124"/>
      <c r="H9" s="124"/>
      <c r="I9" s="124"/>
      <c r="J9" s="124"/>
      <c r="K9" s="124"/>
      <c r="L9" s="124"/>
      <c r="M9" s="124"/>
      <c r="N9" s="124"/>
      <c r="O9" s="124"/>
      <c r="P9" s="124"/>
      <c r="Q9" s="124"/>
      <c r="R9" s="124"/>
      <c r="S9" s="1"/>
    </row>
    <row r="10" spans="1:21" ht="81.75" customHeight="1" x14ac:dyDescent="0.25">
      <c r="A10" s="124" t="s">
        <v>6</v>
      </c>
      <c r="B10" s="124"/>
      <c r="C10" s="124"/>
      <c r="D10" s="124"/>
      <c r="E10" s="124"/>
      <c r="F10" s="124"/>
      <c r="G10" s="124"/>
      <c r="H10" s="124"/>
      <c r="I10" s="124"/>
      <c r="J10" s="124"/>
      <c r="K10" s="124"/>
      <c r="L10" s="124"/>
      <c r="M10" s="124"/>
      <c r="N10" s="124"/>
      <c r="O10" s="124"/>
      <c r="P10" s="124"/>
      <c r="Q10" s="124"/>
      <c r="R10" s="124"/>
      <c r="S10" s="1"/>
    </row>
    <row r="11" spans="1:21" ht="33.75" customHeight="1" x14ac:dyDescent="0.25">
      <c r="A11" s="124" t="s">
        <v>44</v>
      </c>
      <c r="B11" s="124"/>
      <c r="C11" s="124"/>
      <c r="D11" s="124"/>
      <c r="E11" s="124"/>
      <c r="F11" s="124"/>
      <c r="G11" s="124"/>
      <c r="H11" s="124"/>
      <c r="I11" s="124"/>
      <c r="J11" s="124"/>
      <c r="K11" s="124"/>
      <c r="L11" s="124"/>
      <c r="M11" s="124"/>
      <c r="N11" s="124"/>
      <c r="O11" s="124"/>
      <c r="P11" s="124"/>
      <c r="Q11" s="124"/>
      <c r="R11" s="124"/>
      <c r="S11" s="1"/>
    </row>
    <row r="12" spans="1:21" ht="51" customHeight="1" x14ac:dyDescent="0.25">
      <c r="A12" s="124" t="s">
        <v>9</v>
      </c>
      <c r="B12" s="124"/>
      <c r="C12" s="124"/>
      <c r="D12" s="124"/>
      <c r="E12" s="124"/>
      <c r="F12" s="124"/>
      <c r="G12" s="124"/>
      <c r="H12" s="124"/>
      <c r="I12" s="124"/>
      <c r="J12" s="124"/>
      <c r="K12" s="124"/>
      <c r="L12" s="124"/>
      <c r="M12" s="124"/>
      <c r="N12" s="124"/>
      <c r="O12" s="124"/>
      <c r="P12" s="124"/>
      <c r="Q12" s="124"/>
      <c r="R12" s="124"/>
      <c r="S12" s="1"/>
    </row>
    <row r="13" spans="1:21" ht="34.5" customHeight="1" x14ac:dyDescent="0.25">
      <c r="A13" s="124" t="s">
        <v>7</v>
      </c>
      <c r="B13" s="124"/>
      <c r="C13" s="124"/>
      <c r="D13" s="124"/>
      <c r="E13" s="124"/>
      <c r="F13" s="124"/>
      <c r="G13" s="124"/>
      <c r="H13" s="124"/>
      <c r="I13" s="124"/>
      <c r="J13" s="124"/>
      <c r="K13" s="124"/>
      <c r="L13" s="124"/>
      <c r="M13" s="124"/>
      <c r="N13" s="124"/>
      <c r="O13" s="124"/>
      <c r="P13" s="124"/>
      <c r="Q13" s="124"/>
      <c r="R13" s="124"/>
      <c r="S13" s="1"/>
    </row>
    <row r="14" spans="1:21" ht="21" customHeight="1" x14ac:dyDescent="0.25">
      <c r="A14" s="126" t="s">
        <v>8</v>
      </c>
      <c r="B14" s="126"/>
      <c r="C14" s="126"/>
      <c r="D14" s="126"/>
      <c r="E14" s="126"/>
      <c r="F14" s="126"/>
      <c r="G14" s="126"/>
      <c r="H14" s="126"/>
      <c r="I14" s="126"/>
      <c r="J14" s="126"/>
      <c r="K14" s="126"/>
      <c r="L14" s="126"/>
      <c r="M14" s="126"/>
      <c r="N14" s="126"/>
      <c r="O14" s="126"/>
      <c r="P14" s="126"/>
      <c r="Q14" s="126"/>
      <c r="R14" s="126"/>
      <c r="S14" s="1"/>
    </row>
    <row r="15" spans="1:21" ht="38.25" customHeight="1" x14ac:dyDescent="0.25">
      <c r="A15" s="124" t="s">
        <v>12</v>
      </c>
      <c r="B15" s="124"/>
      <c r="C15" s="124"/>
      <c r="D15" s="124"/>
      <c r="E15" s="124"/>
      <c r="F15" s="124"/>
      <c r="G15" s="124"/>
      <c r="H15" s="124"/>
      <c r="I15" s="124"/>
      <c r="J15" s="124"/>
      <c r="K15" s="124"/>
      <c r="L15" s="124"/>
      <c r="M15" s="124"/>
      <c r="N15" s="124"/>
      <c r="O15" s="124"/>
      <c r="P15" s="124"/>
      <c r="Q15" s="124"/>
      <c r="R15" s="124"/>
      <c r="S15" s="1"/>
    </row>
    <row r="16" spans="1:21" ht="46.5" customHeight="1" x14ac:dyDescent="0.25">
      <c r="A16" s="124" t="s">
        <v>11</v>
      </c>
      <c r="B16" s="124"/>
      <c r="C16" s="124"/>
      <c r="D16" s="124"/>
      <c r="E16" s="124"/>
      <c r="F16" s="124"/>
      <c r="G16" s="124"/>
      <c r="H16" s="124"/>
      <c r="I16" s="124"/>
      <c r="J16" s="124"/>
      <c r="K16" s="124"/>
      <c r="L16" s="124"/>
      <c r="M16" s="124"/>
      <c r="N16" s="124"/>
      <c r="O16" s="124"/>
      <c r="P16" s="124"/>
      <c r="Q16" s="124"/>
      <c r="R16" s="124"/>
      <c r="S16" s="1"/>
    </row>
    <row r="17" spans="1:19" ht="33.75" customHeight="1" x14ac:dyDescent="0.25">
      <c r="A17" s="124" t="s">
        <v>13</v>
      </c>
      <c r="B17" s="124"/>
      <c r="C17" s="124"/>
      <c r="D17" s="124"/>
      <c r="E17" s="124"/>
      <c r="F17" s="124"/>
      <c r="G17" s="124"/>
      <c r="H17" s="124"/>
      <c r="I17" s="124"/>
      <c r="J17" s="124"/>
      <c r="K17" s="124"/>
      <c r="L17" s="124"/>
      <c r="M17" s="124"/>
      <c r="N17" s="124"/>
      <c r="O17" s="124"/>
      <c r="P17" s="124"/>
      <c r="Q17" s="124"/>
      <c r="R17" s="124"/>
      <c r="S17" s="1"/>
    </row>
    <row r="18" spans="1:19" ht="20.25" customHeight="1" x14ac:dyDescent="0.25">
      <c r="A18" s="125" t="s">
        <v>14</v>
      </c>
      <c r="B18" s="126"/>
      <c r="C18" s="126"/>
      <c r="D18" s="126"/>
      <c r="E18" s="126"/>
      <c r="F18" s="126"/>
      <c r="G18" s="126"/>
      <c r="H18" s="126"/>
      <c r="I18" s="126"/>
      <c r="J18" s="126"/>
      <c r="K18" s="126"/>
      <c r="L18" s="126"/>
      <c r="M18" s="126"/>
      <c r="N18" s="126"/>
      <c r="O18" s="126"/>
      <c r="P18" s="126"/>
      <c r="Q18" s="126"/>
      <c r="R18" s="126"/>
      <c r="S18" s="1"/>
    </row>
    <row r="19" spans="1:19" x14ac:dyDescent="0.25">
      <c r="A19" s="126" t="s">
        <v>15</v>
      </c>
      <c r="B19" s="126"/>
      <c r="C19" s="126"/>
      <c r="D19" s="126"/>
      <c r="E19" s="126"/>
      <c r="F19" s="126"/>
      <c r="G19" s="126"/>
      <c r="H19" s="126"/>
      <c r="I19" s="126"/>
      <c r="J19" s="126"/>
      <c r="K19" s="126"/>
      <c r="L19" s="126"/>
      <c r="M19" s="126"/>
      <c r="N19" s="126"/>
      <c r="O19" s="126"/>
      <c r="P19" s="126"/>
      <c r="Q19" s="126"/>
      <c r="R19" s="126"/>
      <c r="S19" s="1"/>
    </row>
    <row r="20" spans="1:19" x14ac:dyDescent="0.25">
      <c r="A20" s="1"/>
      <c r="B20" s="1"/>
      <c r="C20" s="1"/>
      <c r="D20" s="1"/>
      <c r="E20" s="1"/>
      <c r="F20" s="1"/>
      <c r="G20" s="1"/>
      <c r="H20" s="1"/>
      <c r="I20" s="1"/>
      <c r="J20" s="1"/>
      <c r="K20" s="1"/>
      <c r="L20" s="1"/>
      <c r="M20" s="1"/>
      <c r="N20" s="1"/>
      <c r="O20" s="1"/>
      <c r="P20" s="1"/>
      <c r="Q20" s="1"/>
      <c r="R20" s="1"/>
      <c r="S20" s="1"/>
    </row>
    <row r="21" spans="1:19" ht="21" customHeight="1" x14ac:dyDescent="0.25">
      <c r="A21" s="127" t="s">
        <v>16</v>
      </c>
      <c r="B21" s="127"/>
      <c r="C21" s="127"/>
      <c r="D21" s="127"/>
      <c r="E21" s="127"/>
      <c r="F21" s="127"/>
      <c r="G21" s="127"/>
      <c r="H21" s="127"/>
      <c r="I21" s="127"/>
      <c r="J21" s="1"/>
      <c r="K21" s="1"/>
      <c r="L21" s="35">
        <f>'ნაკრები ხარჯთაღრიცხვა'!I15</f>
        <v>0</v>
      </c>
      <c r="M21" s="2" t="s">
        <v>18</v>
      </c>
      <c r="N21" s="1"/>
      <c r="O21" s="1"/>
      <c r="P21" s="1"/>
      <c r="Q21" s="1"/>
      <c r="R21" s="1"/>
      <c r="S21" s="1"/>
    </row>
    <row r="22" spans="1:19" ht="18" x14ac:dyDescent="0.25">
      <c r="A22" s="1"/>
      <c r="B22" s="1"/>
      <c r="C22" s="1"/>
      <c r="D22" s="1"/>
      <c r="E22" s="1"/>
      <c r="F22" s="1"/>
      <c r="G22" s="1"/>
      <c r="H22" s="1"/>
      <c r="I22" s="1"/>
      <c r="J22" s="1"/>
      <c r="K22" s="1"/>
      <c r="L22" s="35"/>
      <c r="M22" s="2"/>
      <c r="N22" s="1"/>
      <c r="O22" s="1"/>
      <c r="P22" s="1"/>
      <c r="Q22" s="1"/>
      <c r="R22" s="1"/>
      <c r="S22" s="1"/>
    </row>
    <row r="23" spans="1:19" ht="18" x14ac:dyDescent="0.25">
      <c r="A23" s="127" t="s">
        <v>17</v>
      </c>
      <c r="B23" s="127"/>
      <c r="C23" s="127"/>
      <c r="D23" s="127"/>
      <c r="E23" s="127"/>
      <c r="F23" s="127"/>
      <c r="G23" s="127"/>
      <c r="H23" s="127"/>
      <c r="I23" s="127"/>
      <c r="J23" s="1"/>
      <c r="K23" s="1"/>
      <c r="L23" s="35">
        <f>'ნაკრები ხარჯთაღრიცხვა'!I17</f>
        <v>0</v>
      </c>
      <c r="M23" s="2" t="s">
        <v>18</v>
      </c>
      <c r="N23" s="1"/>
      <c r="O23" s="1"/>
      <c r="P23" s="1"/>
      <c r="Q23" s="1"/>
      <c r="R23" s="1"/>
      <c r="S23" s="1"/>
    </row>
    <row r="24" spans="1:19" x14ac:dyDescent="0.25">
      <c r="A24" s="1"/>
      <c r="B24" s="1"/>
      <c r="C24" s="1"/>
      <c r="D24" s="1"/>
      <c r="E24" s="1"/>
      <c r="F24" s="1"/>
      <c r="G24" s="1"/>
      <c r="H24" s="1"/>
      <c r="I24" s="1"/>
      <c r="J24" s="1"/>
      <c r="K24" s="1"/>
      <c r="L24" s="1"/>
      <c r="M24" s="1"/>
      <c r="N24" s="1"/>
      <c r="O24" s="1"/>
      <c r="P24" s="1"/>
      <c r="Q24" s="1"/>
      <c r="R24" s="1"/>
      <c r="S24" s="1"/>
    </row>
    <row r="25" spans="1:19" ht="48" customHeight="1" x14ac:dyDescent="0.25">
      <c r="A25" s="123" t="s">
        <v>19</v>
      </c>
      <c r="B25" s="123"/>
      <c r="C25" s="123"/>
      <c r="D25" s="123"/>
      <c r="E25" s="123"/>
      <c r="F25" s="123"/>
      <c r="G25" s="123"/>
      <c r="H25" s="123"/>
      <c r="I25" s="123"/>
      <c r="J25" s="123"/>
      <c r="K25" s="123"/>
      <c r="L25" s="123"/>
      <c r="M25" s="123"/>
      <c r="N25" s="123"/>
      <c r="O25" s="123"/>
      <c r="P25" s="123"/>
      <c r="Q25" s="123"/>
      <c r="R25" s="123"/>
      <c r="S25" s="1"/>
    </row>
    <row r="26" spans="1:19" x14ac:dyDescent="0.25">
      <c r="A26" s="1"/>
      <c r="B26" s="1"/>
      <c r="C26" s="1"/>
      <c r="D26" s="1"/>
      <c r="E26" s="1"/>
      <c r="F26" s="1" t="s">
        <v>10</v>
      </c>
      <c r="G26" s="1"/>
      <c r="H26" s="1"/>
      <c r="I26" s="1"/>
      <c r="J26" s="1"/>
      <c r="K26" s="1"/>
      <c r="L26" s="1"/>
      <c r="M26" s="1"/>
      <c r="N26" s="1"/>
      <c r="O26" s="1"/>
      <c r="P26" s="1"/>
      <c r="Q26" s="1"/>
      <c r="R26" s="1"/>
      <c r="S26" s="1"/>
    </row>
    <row r="27" spans="1:19" x14ac:dyDescent="0.25">
      <c r="A27" s="1"/>
      <c r="B27" s="1"/>
      <c r="C27" s="1"/>
      <c r="D27" s="1"/>
      <c r="E27" s="1"/>
      <c r="F27" s="1"/>
      <c r="G27" s="1"/>
      <c r="H27" s="1"/>
      <c r="I27" s="1"/>
      <c r="J27" s="1"/>
      <c r="K27" s="1"/>
      <c r="L27" s="1"/>
      <c r="M27" s="1"/>
      <c r="N27" s="1"/>
      <c r="O27" s="1"/>
      <c r="P27" s="1"/>
      <c r="Q27" s="1"/>
      <c r="R27" s="1"/>
      <c r="S27" s="1"/>
    </row>
    <row r="28" spans="1:19" x14ac:dyDescent="0.25">
      <c r="A28" s="1"/>
      <c r="B28" s="1"/>
      <c r="C28" s="1"/>
      <c r="D28" s="1"/>
      <c r="E28" s="1"/>
      <c r="F28" s="1"/>
      <c r="G28" s="1"/>
      <c r="H28" s="1"/>
      <c r="I28" s="1"/>
      <c r="J28" s="1"/>
      <c r="K28" s="1"/>
      <c r="L28" s="1"/>
      <c r="M28" s="1"/>
      <c r="N28" s="1"/>
      <c r="O28" s="1"/>
      <c r="P28" s="1"/>
      <c r="Q28" s="1"/>
      <c r="R28" s="1"/>
      <c r="S28" s="1"/>
    </row>
    <row r="29" spans="1:19" x14ac:dyDescent="0.25">
      <c r="A29" s="1"/>
      <c r="B29" s="1"/>
      <c r="C29" s="1"/>
      <c r="D29" s="1"/>
      <c r="E29" s="1"/>
      <c r="F29" s="1"/>
      <c r="G29" s="1"/>
      <c r="H29" s="1"/>
      <c r="I29" s="1"/>
      <c r="J29" s="1"/>
      <c r="K29" s="1"/>
      <c r="L29" s="1"/>
      <c r="M29" s="1"/>
      <c r="N29" s="1"/>
      <c r="O29" s="1"/>
      <c r="P29" s="1"/>
      <c r="Q29" s="1"/>
      <c r="R29" s="1"/>
      <c r="S29" s="1"/>
    </row>
    <row r="30" spans="1:19" x14ac:dyDescent="0.25">
      <c r="A30" s="1"/>
      <c r="B30" s="1"/>
      <c r="C30" s="1"/>
      <c r="D30" s="1"/>
      <c r="E30" s="1"/>
      <c r="F30" s="1"/>
      <c r="G30" s="1"/>
      <c r="H30" s="1"/>
      <c r="I30" s="1"/>
      <c r="J30" s="1"/>
      <c r="K30" s="1"/>
      <c r="L30" s="1"/>
      <c r="M30" s="1"/>
      <c r="N30" s="1"/>
      <c r="O30" s="1"/>
      <c r="P30" s="1"/>
      <c r="Q30" s="1"/>
      <c r="R30" s="1"/>
      <c r="S30" s="1"/>
    </row>
    <row r="31" spans="1:19" x14ac:dyDescent="0.25">
      <c r="A31" s="1"/>
      <c r="B31" s="1"/>
      <c r="C31" s="1"/>
      <c r="D31" s="1"/>
      <c r="E31" s="1"/>
      <c r="F31" s="1"/>
      <c r="G31" s="1"/>
      <c r="H31" s="1"/>
      <c r="I31" s="1"/>
      <c r="J31" s="1"/>
      <c r="K31" s="1"/>
      <c r="L31" s="1"/>
      <c r="M31" s="1"/>
      <c r="N31" s="1"/>
      <c r="O31" s="1"/>
      <c r="P31" s="1"/>
      <c r="Q31" s="1"/>
      <c r="R31" s="1"/>
      <c r="S31" s="1"/>
    </row>
    <row r="32" spans="1:19" x14ac:dyDescent="0.25">
      <c r="A32" s="1"/>
      <c r="B32" s="1"/>
      <c r="C32" s="1"/>
      <c r="D32" s="1"/>
      <c r="E32" s="1"/>
      <c r="F32" s="1"/>
      <c r="G32" s="1"/>
      <c r="H32" s="1"/>
      <c r="I32" s="1"/>
      <c r="J32" s="1"/>
      <c r="K32" s="1"/>
      <c r="L32" s="1"/>
      <c r="M32" s="1"/>
      <c r="N32" s="1"/>
      <c r="O32" s="1"/>
      <c r="P32" s="1"/>
      <c r="Q32" s="1"/>
      <c r="R32" s="1"/>
      <c r="S32" s="1"/>
    </row>
    <row r="33" spans="1:19" x14ac:dyDescent="0.25">
      <c r="A33" s="1"/>
      <c r="B33" s="1"/>
      <c r="C33" s="1"/>
      <c r="D33" s="1"/>
      <c r="E33" s="1"/>
      <c r="F33" s="1"/>
      <c r="G33" s="1"/>
      <c r="H33" s="1"/>
      <c r="I33" s="1"/>
      <c r="J33" s="1"/>
      <c r="K33" s="1"/>
      <c r="L33" s="1"/>
      <c r="M33" s="1"/>
      <c r="N33" s="1"/>
      <c r="O33" s="1"/>
      <c r="P33" s="1"/>
      <c r="Q33" s="1"/>
      <c r="R33" s="1"/>
      <c r="S33" s="1"/>
    </row>
    <row r="34" spans="1:19" x14ac:dyDescent="0.25">
      <c r="A34" s="1"/>
      <c r="B34" s="1"/>
      <c r="C34" s="1"/>
      <c r="D34" s="1"/>
      <c r="E34" s="1"/>
      <c r="F34" s="1"/>
      <c r="G34" s="1"/>
      <c r="H34" s="1"/>
      <c r="I34" s="1"/>
      <c r="J34" s="1"/>
      <c r="K34" s="1"/>
      <c r="L34" s="1"/>
      <c r="M34" s="1"/>
      <c r="N34" s="1"/>
      <c r="O34" s="1"/>
      <c r="P34" s="1"/>
      <c r="Q34" s="1"/>
      <c r="R34" s="1"/>
      <c r="S34" s="1"/>
    </row>
    <row r="35" spans="1:19" x14ac:dyDescent="0.25">
      <c r="A35" s="1"/>
      <c r="B35" s="1"/>
      <c r="C35" s="1"/>
      <c r="D35" s="1"/>
      <c r="E35" s="1"/>
      <c r="F35" s="1"/>
      <c r="G35" s="1"/>
      <c r="H35" s="1"/>
      <c r="I35" s="1"/>
      <c r="J35" s="1"/>
      <c r="K35" s="1"/>
      <c r="L35" s="1"/>
      <c r="M35" s="1"/>
      <c r="N35" s="1"/>
      <c r="O35" s="1"/>
      <c r="P35" s="1"/>
      <c r="Q35" s="1"/>
      <c r="R35" s="1"/>
      <c r="S35" s="1"/>
    </row>
    <row r="36" spans="1:19" x14ac:dyDescent="0.25">
      <c r="A36" s="1"/>
      <c r="B36" s="1"/>
      <c r="C36" s="1"/>
      <c r="D36" s="1"/>
      <c r="E36" s="1"/>
      <c r="F36" s="1"/>
      <c r="G36" s="1"/>
      <c r="H36" s="1"/>
      <c r="I36" s="1"/>
      <c r="J36" s="1"/>
      <c r="K36" s="1"/>
      <c r="L36" s="1"/>
      <c r="M36" s="1"/>
      <c r="N36" s="1"/>
      <c r="O36" s="1"/>
      <c r="P36" s="1"/>
      <c r="Q36" s="1"/>
      <c r="R36" s="1"/>
      <c r="S36" s="1"/>
    </row>
    <row r="37" spans="1:19" x14ac:dyDescent="0.25">
      <c r="A37" s="1"/>
      <c r="B37" s="1"/>
      <c r="C37" s="1"/>
      <c r="D37" s="1"/>
      <c r="E37" s="1"/>
      <c r="F37" s="1"/>
      <c r="G37" s="1"/>
      <c r="H37" s="1"/>
      <c r="I37" s="1"/>
      <c r="J37" s="1"/>
      <c r="K37" s="1"/>
      <c r="L37" s="1"/>
      <c r="M37" s="1"/>
      <c r="N37" s="1"/>
      <c r="O37" s="1"/>
      <c r="P37" s="1"/>
      <c r="Q37" s="1"/>
      <c r="R37" s="1"/>
      <c r="S37" s="1"/>
    </row>
    <row r="38" spans="1:19" x14ac:dyDescent="0.25">
      <c r="A38" s="1"/>
      <c r="B38" s="1"/>
      <c r="C38" s="1"/>
      <c r="D38" s="1"/>
      <c r="E38" s="1"/>
      <c r="F38" s="1"/>
      <c r="G38" s="1"/>
      <c r="H38" s="1"/>
      <c r="I38" s="1"/>
      <c r="J38" s="1"/>
      <c r="K38" s="1"/>
      <c r="L38" s="1"/>
      <c r="M38" s="1"/>
      <c r="N38" s="1"/>
      <c r="O38" s="1"/>
      <c r="P38" s="1"/>
      <c r="Q38" s="1"/>
      <c r="R38" s="1"/>
      <c r="S38" s="1"/>
    </row>
    <row r="39" spans="1:19" x14ac:dyDescent="0.25">
      <c r="A39" s="1"/>
      <c r="B39" s="1"/>
      <c r="C39" s="1"/>
      <c r="D39" s="1"/>
      <c r="E39" s="1"/>
      <c r="F39" s="1"/>
      <c r="G39" s="1"/>
      <c r="H39" s="1"/>
      <c r="I39" s="1"/>
      <c r="J39" s="1"/>
      <c r="K39" s="1"/>
      <c r="L39" s="1"/>
      <c r="M39" s="1"/>
      <c r="N39" s="1"/>
      <c r="O39" s="1"/>
      <c r="P39" s="1"/>
      <c r="Q39" s="1"/>
      <c r="R39" s="1"/>
      <c r="S39" s="1"/>
    </row>
    <row r="40" spans="1:19" x14ac:dyDescent="0.25">
      <c r="A40" s="1"/>
      <c r="B40" s="1"/>
      <c r="C40" s="1"/>
      <c r="D40" s="1"/>
      <c r="E40" s="1"/>
      <c r="F40" s="1"/>
      <c r="G40" s="1"/>
      <c r="H40" s="1"/>
      <c r="I40" s="1"/>
      <c r="J40" s="1"/>
      <c r="K40" s="1"/>
      <c r="L40" s="1"/>
      <c r="M40" s="1"/>
      <c r="N40" s="1"/>
      <c r="O40" s="1"/>
      <c r="P40" s="1"/>
      <c r="Q40" s="1"/>
      <c r="R40" s="1"/>
      <c r="S40" s="1"/>
    </row>
    <row r="41" spans="1:19" x14ac:dyDescent="0.25">
      <c r="A41" s="1"/>
      <c r="B41" s="1"/>
      <c r="C41" s="1"/>
      <c r="D41" s="1"/>
      <c r="E41" s="1"/>
      <c r="F41" s="1"/>
      <c r="G41" s="1"/>
      <c r="H41" s="1"/>
      <c r="I41" s="1"/>
      <c r="J41" s="1"/>
      <c r="K41" s="1"/>
      <c r="L41" s="1"/>
      <c r="M41" s="1"/>
      <c r="N41" s="1"/>
      <c r="O41" s="1"/>
      <c r="P41" s="1"/>
      <c r="Q41" s="1"/>
      <c r="R41" s="1"/>
      <c r="S41" s="1"/>
    </row>
    <row r="42" spans="1:19" x14ac:dyDescent="0.25">
      <c r="A42" s="1"/>
      <c r="B42" s="1"/>
      <c r="C42" s="1"/>
      <c r="D42" s="1"/>
      <c r="E42" s="1"/>
      <c r="F42" s="1"/>
      <c r="G42" s="1"/>
      <c r="H42" s="1"/>
      <c r="I42" s="1"/>
      <c r="J42" s="1"/>
      <c r="K42" s="1"/>
      <c r="L42" s="1"/>
      <c r="M42" s="1"/>
      <c r="N42" s="1"/>
      <c r="O42" s="1"/>
      <c r="P42" s="1"/>
      <c r="Q42" s="1"/>
      <c r="R42" s="1"/>
      <c r="S42" s="1"/>
    </row>
    <row r="43" spans="1:19" x14ac:dyDescent="0.25">
      <c r="A43" s="1"/>
      <c r="B43" s="1"/>
      <c r="C43" s="1"/>
      <c r="D43" s="1"/>
      <c r="E43" s="1"/>
      <c r="F43" s="1"/>
      <c r="G43" s="1"/>
      <c r="H43" s="1"/>
      <c r="I43" s="1"/>
      <c r="J43" s="1"/>
      <c r="K43" s="1"/>
      <c r="L43" s="1"/>
      <c r="M43" s="1"/>
      <c r="N43" s="1"/>
      <c r="O43" s="1"/>
      <c r="P43" s="1"/>
      <c r="Q43" s="1"/>
      <c r="R43" s="1"/>
      <c r="S43" s="1"/>
    </row>
    <row r="44" spans="1:19" x14ac:dyDescent="0.25">
      <c r="A44" s="1"/>
      <c r="B44" s="1"/>
      <c r="C44" s="1"/>
      <c r="D44" s="1"/>
      <c r="E44" s="1"/>
      <c r="F44" s="1"/>
      <c r="G44" s="1"/>
      <c r="H44" s="1"/>
      <c r="I44" s="1"/>
      <c r="J44" s="1"/>
      <c r="K44" s="1"/>
      <c r="L44" s="1"/>
      <c r="M44" s="1"/>
      <c r="N44" s="1"/>
      <c r="O44" s="1"/>
      <c r="P44" s="1"/>
      <c r="Q44" s="1"/>
      <c r="R44" s="1"/>
      <c r="S44" s="1"/>
    </row>
    <row r="45" spans="1:19" x14ac:dyDescent="0.25">
      <c r="A45" s="1"/>
      <c r="B45" s="1"/>
      <c r="C45" s="1"/>
      <c r="D45" s="1"/>
      <c r="E45" s="1"/>
      <c r="F45" s="1"/>
      <c r="G45" s="1"/>
      <c r="H45" s="1"/>
      <c r="I45" s="1"/>
      <c r="J45" s="1"/>
      <c r="K45" s="1"/>
      <c r="L45" s="1"/>
      <c r="M45" s="1"/>
      <c r="N45" s="1"/>
      <c r="O45" s="1"/>
      <c r="P45" s="1"/>
      <c r="Q45" s="1"/>
      <c r="R45" s="1"/>
      <c r="S45" s="1"/>
    </row>
    <row r="46" spans="1:19" x14ac:dyDescent="0.25">
      <c r="A46" s="1"/>
      <c r="B46" s="1"/>
      <c r="C46" s="1"/>
      <c r="D46" s="1"/>
      <c r="E46" s="1"/>
      <c r="F46" s="1"/>
      <c r="G46" s="1"/>
      <c r="H46" s="1"/>
      <c r="I46" s="1"/>
      <c r="J46" s="1"/>
      <c r="K46" s="1"/>
      <c r="L46" s="1"/>
      <c r="M46" s="1"/>
      <c r="N46" s="1"/>
      <c r="O46" s="1"/>
      <c r="P46" s="1"/>
      <c r="Q46" s="1"/>
      <c r="R46" s="1"/>
      <c r="S46" s="1"/>
    </row>
    <row r="47" spans="1:19" x14ac:dyDescent="0.25">
      <c r="A47" s="1"/>
      <c r="B47" s="1"/>
      <c r="C47" s="1"/>
      <c r="D47" s="1"/>
      <c r="E47" s="1"/>
      <c r="F47" s="1"/>
      <c r="G47" s="1"/>
      <c r="H47" s="1"/>
      <c r="I47" s="1"/>
      <c r="J47" s="1"/>
      <c r="K47" s="1"/>
      <c r="L47" s="1"/>
      <c r="M47" s="1"/>
      <c r="N47" s="1"/>
      <c r="O47" s="1"/>
      <c r="P47" s="1"/>
      <c r="Q47" s="1"/>
      <c r="R47" s="1"/>
      <c r="S47" s="1"/>
    </row>
    <row r="48" spans="1:19" x14ac:dyDescent="0.25">
      <c r="A48" s="1"/>
      <c r="B48" s="1"/>
      <c r="C48" s="1"/>
      <c r="D48" s="1"/>
      <c r="E48" s="1"/>
      <c r="F48" s="1"/>
      <c r="G48" s="1"/>
      <c r="H48" s="1"/>
      <c r="I48" s="1"/>
      <c r="J48" s="1"/>
      <c r="K48" s="1"/>
      <c r="L48" s="1"/>
      <c r="M48" s="1"/>
      <c r="N48" s="1"/>
      <c r="O48" s="1"/>
      <c r="P48" s="1"/>
      <c r="Q48" s="1"/>
      <c r="R48" s="1"/>
      <c r="S48" s="1"/>
    </row>
    <row r="49" spans="1:19" x14ac:dyDescent="0.25">
      <c r="A49" s="1"/>
      <c r="B49" s="1"/>
      <c r="C49" s="1"/>
      <c r="D49" s="1"/>
      <c r="E49" s="1"/>
      <c r="F49" s="1"/>
      <c r="G49" s="1"/>
      <c r="H49" s="1"/>
      <c r="I49" s="1"/>
      <c r="J49" s="1"/>
      <c r="K49" s="1"/>
      <c r="L49" s="1"/>
      <c r="M49" s="1"/>
      <c r="N49" s="1"/>
      <c r="O49" s="1"/>
      <c r="P49" s="1"/>
      <c r="Q49" s="1"/>
      <c r="R49" s="1"/>
      <c r="S49" s="1"/>
    </row>
    <row r="50" spans="1:19" x14ac:dyDescent="0.25">
      <c r="A50" s="1"/>
      <c r="B50" s="1"/>
      <c r="C50" s="1"/>
      <c r="D50" s="1"/>
      <c r="E50" s="1"/>
      <c r="F50" s="1"/>
      <c r="G50" s="1"/>
      <c r="H50" s="1"/>
      <c r="I50" s="1"/>
      <c r="J50" s="1"/>
      <c r="K50" s="1"/>
      <c r="L50" s="1"/>
      <c r="M50" s="1"/>
      <c r="N50" s="1"/>
      <c r="O50" s="1"/>
      <c r="P50" s="1"/>
      <c r="Q50" s="1"/>
      <c r="R50" s="1"/>
      <c r="S50" s="1"/>
    </row>
    <row r="51" spans="1:19" x14ac:dyDescent="0.25">
      <c r="A51" s="1"/>
      <c r="B51" s="1"/>
      <c r="C51" s="1"/>
      <c r="D51" s="1"/>
      <c r="E51" s="1"/>
      <c r="F51" s="1"/>
      <c r="G51" s="1"/>
      <c r="H51" s="1"/>
      <c r="I51" s="1"/>
      <c r="J51" s="1"/>
      <c r="K51" s="1"/>
      <c r="L51" s="1"/>
      <c r="M51" s="1"/>
      <c r="N51" s="1"/>
      <c r="O51" s="1"/>
      <c r="P51" s="1"/>
      <c r="Q51" s="1"/>
      <c r="R51" s="1"/>
      <c r="S51" s="1"/>
    </row>
    <row r="52" spans="1:19" x14ac:dyDescent="0.25">
      <c r="A52" s="1"/>
      <c r="B52" s="1"/>
      <c r="C52" s="1"/>
      <c r="D52" s="1"/>
      <c r="E52" s="1"/>
      <c r="F52" s="1"/>
      <c r="G52" s="1"/>
      <c r="H52" s="1"/>
      <c r="I52" s="1"/>
      <c r="J52" s="1"/>
      <c r="K52" s="1"/>
      <c r="L52" s="1"/>
      <c r="M52" s="1"/>
      <c r="N52" s="1"/>
      <c r="O52" s="1"/>
      <c r="P52" s="1"/>
      <c r="Q52" s="1"/>
      <c r="R52" s="1"/>
      <c r="S52" s="1"/>
    </row>
    <row r="53" spans="1:19" x14ac:dyDescent="0.25">
      <c r="A53" s="1"/>
      <c r="B53" s="1"/>
      <c r="C53" s="1"/>
      <c r="D53" s="1"/>
      <c r="E53" s="1"/>
      <c r="F53" s="1"/>
      <c r="G53" s="1"/>
      <c r="H53" s="1"/>
      <c r="I53" s="1"/>
      <c r="J53" s="1"/>
      <c r="K53" s="1"/>
      <c r="L53" s="1"/>
      <c r="M53" s="1"/>
      <c r="N53" s="1"/>
      <c r="O53" s="1"/>
      <c r="P53" s="1"/>
      <c r="Q53" s="1"/>
      <c r="R53" s="1"/>
      <c r="S53" s="1"/>
    </row>
    <row r="54" spans="1:19" x14ac:dyDescent="0.25">
      <c r="A54" s="1"/>
      <c r="B54" s="1"/>
      <c r="C54" s="1"/>
      <c r="D54" s="1"/>
      <c r="E54" s="1"/>
      <c r="F54" s="1"/>
      <c r="G54" s="1"/>
      <c r="H54" s="1"/>
      <c r="I54" s="1"/>
      <c r="J54" s="1"/>
      <c r="K54" s="1"/>
      <c r="L54" s="1"/>
      <c r="M54" s="1"/>
      <c r="N54" s="1"/>
      <c r="O54" s="1"/>
      <c r="P54" s="1"/>
      <c r="Q54" s="1"/>
      <c r="R54" s="1"/>
      <c r="S54" s="1"/>
    </row>
    <row r="55" spans="1:19" x14ac:dyDescent="0.25">
      <c r="A55" s="1"/>
      <c r="B55" s="1"/>
      <c r="C55" s="1"/>
      <c r="D55" s="1"/>
      <c r="E55" s="1"/>
      <c r="F55" s="1"/>
      <c r="G55" s="1"/>
      <c r="H55" s="1"/>
      <c r="I55" s="1"/>
      <c r="J55" s="1"/>
      <c r="K55" s="1"/>
      <c r="L55" s="1"/>
      <c r="M55" s="1"/>
      <c r="N55" s="1"/>
      <c r="O55" s="1"/>
      <c r="P55" s="1"/>
      <c r="Q55" s="1"/>
      <c r="R55" s="1"/>
      <c r="S55" s="1"/>
    </row>
    <row r="56" spans="1:19" x14ac:dyDescent="0.25">
      <c r="A56" s="1"/>
      <c r="B56" s="1"/>
      <c r="C56" s="1"/>
      <c r="D56" s="1"/>
      <c r="E56" s="1"/>
      <c r="F56" s="1"/>
      <c r="G56" s="1"/>
      <c r="H56" s="1"/>
      <c r="I56" s="1"/>
      <c r="J56" s="1"/>
      <c r="K56" s="1"/>
      <c r="L56" s="1"/>
      <c r="M56" s="1"/>
      <c r="N56" s="1"/>
      <c r="O56" s="1"/>
      <c r="P56" s="1"/>
      <c r="Q56" s="1"/>
      <c r="R56" s="1"/>
      <c r="S56" s="1"/>
    </row>
    <row r="57" spans="1:19" x14ac:dyDescent="0.25">
      <c r="A57" s="1"/>
      <c r="B57" s="1"/>
      <c r="C57" s="1"/>
      <c r="D57" s="1"/>
      <c r="E57" s="1"/>
      <c r="F57" s="1"/>
      <c r="G57" s="1"/>
      <c r="H57" s="1"/>
      <c r="I57" s="1"/>
      <c r="J57" s="1"/>
      <c r="K57" s="1"/>
      <c r="L57" s="1"/>
      <c r="M57" s="1"/>
      <c r="N57" s="1"/>
      <c r="O57" s="1"/>
      <c r="P57" s="1"/>
      <c r="Q57" s="1"/>
      <c r="R57" s="1"/>
      <c r="S57" s="1"/>
    </row>
    <row r="58" spans="1:19" x14ac:dyDescent="0.25">
      <c r="A58" s="1"/>
      <c r="B58" s="1"/>
      <c r="C58" s="1"/>
      <c r="D58" s="1"/>
      <c r="E58" s="1"/>
      <c r="F58" s="1"/>
      <c r="G58" s="1"/>
      <c r="H58" s="1"/>
      <c r="I58" s="1"/>
      <c r="J58" s="1"/>
      <c r="K58" s="1"/>
      <c r="L58" s="1"/>
      <c r="M58" s="1"/>
      <c r="N58" s="1"/>
      <c r="O58" s="1"/>
      <c r="P58" s="1"/>
      <c r="Q58" s="1"/>
      <c r="R58" s="1"/>
      <c r="S58" s="1"/>
    </row>
    <row r="59" spans="1:19" x14ac:dyDescent="0.25">
      <c r="A59" s="1"/>
      <c r="B59" s="1"/>
      <c r="C59" s="1"/>
      <c r="D59" s="1"/>
      <c r="E59" s="1"/>
      <c r="F59" s="1"/>
      <c r="G59" s="1"/>
      <c r="H59" s="1"/>
      <c r="I59" s="1"/>
      <c r="J59" s="1"/>
      <c r="K59" s="1"/>
      <c r="L59" s="1"/>
      <c r="M59" s="1"/>
      <c r="N59" s="1"/>
      <c r="O59" s="1"/>
      <c r="P59" s="1"/>
      <c r="Q59" s="1"/>
      <c r="R59" s="1"/>
      <c r="S59" s="1"/>
    </row>
    <row r="60" spans="1:19" x14ac:dyDescent="0.25">
      <c r="A60" s="1"/>
      <c r="B60" s="1"/>
      <c r="C60" s="1"/>
      <c r="D60" s="1"/>
      <c r="E60" s="1"/>
      <c r="F60" s="1"/>
      <c r="G60" s="1"/>
      <c r="H60" s="1"/>
      <c r="I60" s="1"/>
      <c r="J60" s="1"/>
      <c r="K60" s="1"/>
      <c r="L60" s="1"/>
      <c r="M60" s="1"/>
      <c r="N60" s="1"/>
      <c r="O60" s="1"/>
      <c r="P60" s="1"/>
      <c r="Q60" s="1"/>
      <c r="R60" s="1"/>
      <c r="S60" s="1"/>
    </row>
    <row r="61" spans="1:19" x14ac:dyDescent="0.25">
      <c r="A61" s="1"/>
      <c r="B61" s="1"/>
      <c r="C61" s="1"/>
      <c r="D61" s="1"/>
      <c r="E61" s="1"/>
      <c r="F61" s="1"/>
      <c r="G61" s="1"/>
      <c r="H61" s="1"/>
      <c r="I61" s="1"/>
      <c r="J61" s="1"/>
      <c r="K61" s="1"/>
      <c r="L61" s="1"/>
      <c r="M61" s="1"/>
      <c r="N61" s="1"/>
      <c r="O61" s="1"/>
      <c r="P61" s="1"/>
      <c r="Q61" s="1"/>
      <c r="R61" s="1"/>
      <c r="S61" s="1"/>
    </row>
    <row r="62" spans="1:19" x14ac:dyDescent="0.25">
      <c r="A62" s="1"/>
      <c r="B62" s="1"/>
      <c r="C62" s="1"/>
      <c r="D62" s="1"/>
      <c r="E62" s="1"/>
      <c r="F62" s="1"/>
      <c r="G62" s="1"/>
      <c r="H62" s="1"/>
      <c r="I62" s="1"/>
      <c r="J62" s="1"/>
      <c r="K62" s="1"/>
      <c r="L62" s="1"/>
      <c r="M62" s="1"/>
      <c r="N62" s="1"/>
      <c r="O62" s="1"/>
      <c r="P62" s="1"/>
      <c r="Q62" s="1"/>
      <c r="R62" s="1"/>
      <c r="S62" s="1"/>
    </row>
    <row r="63" spans="1:19" x14ac:dyDescent="0.25">
      <c r="A63" s="1"/>
      <c r="B63" s="1"/>
      <c r="C63" s="1"/>
      <c r="D63" s="1"/>
      <c r="E63" s="1"/>
      <c r="F63" s="1"/>
      <c r="G63" s="1"/>
      <c r="H63" s="1"/>
      <c r="I63" s="1"/>
      <c r="J63" s="1"/>
      <c r="K63" s="1"/>
      <c r="L63" s="1"/>
      <c r="M63" s="1"/>
      <c r="N63" s="1"/>
      <c r="O63" s="1"/>
      <c r="P63" s="1"/>
      <c r="Q63" s="1"/>
      <c r="R63" s="1"/>
      <c r="S63" s="1"/>
    </row>
    <row r="64" spans="1:19" x14ac:dyDescent="0.25">
      <c r="A64" s="1"/>
      <c r="B64" s="1"/>
      <c r="C64" s="1"/>
      <c r="D64" s="1"/>
      <c r="E64" s="1"/>
      <c r="F64" s="1"/>
      <c r="G64" s="1"/>
      <c r="H64" s="1"/>
      <c r="I64" s="1"/>
      <c r="J64" s="1"/>
      <c r="K64" s="1"/>
      <c r="L64" s="1"/>
      <c r="M64" s="1"/>
      <c r="N64" s="1"/>
      <c r="O64" s="1"/>
      <c r="P64" s="1"/>
      <c r="Q64" s="1"/>
      <c r="R64" s="1"/>
      <c r="S64" s="1"/>
    </row>
    <row r="65" spans="1:19" x14ac:dyDescent="0.25">
      <c r="A65" s="1"/>
      <c r="B65" s="1"/>
      <c r="C65" s="1"/>
      <c r="D65" s="1"/>
      <c r="E65" s="1"/>
      <c r="F65" s="1"/>
      <c r="G65" s="1"/>
      <c r="H65" s="1"/>
      <c r="I65" s="1"/>
      <c r="J65" s="1"/>
      <c r="K65" s="1"/>
      <c r="L65" s="1"/>
      <c r="M65" s="1"/>
      <c r="N65" s="1"/>
      <c r="O65" s="1"/>
      <c r="P65" s="1"/>
      <c r="Q65" s="1"/>
      <c r="R65" s="1"/>
      <c r="S65" s="1"/>
    </row>
    <row r="66" spans="1:19" x14ac:dyDescent="0.25">
      <c r="A66" s="1"/>
      <c r="B66" s="1"/>
      <c r="C66" s="1"/>
      <c r="D66" s="1"/>
      <c r="E66" s="1"/>
      <c r="F66" s="1"/>
      <c r="G66" s="1"/>
      <c r="H66" s="1"/>
      <c r="I66" s="1"/>
      <c r="J66" s="1"/>
      <c r="K66" s="1"/>
      <c r="L66" s="1"/>
      <c r="M66" s="1"/>
      <c r="N66" s="1"/>
      <c r="O66" s="1"/>
      <c r="P66" s="1"/>
      <c r="Q66" s="1"/>
      <c r="R66" s="1"/>
      <c r="S66" s="1"/>
    </row>
    <row r="67" spans="1:19" x14ac:dyDescent="0.25">
      <c r="A67" s="1"/>
      <c r="B67" s="1"/>
      <c r="C67" s="1"/>
      <c r="D67" s="1"/>
      <c r="E67" s="1"/>
      <c r="F67" s="1"/>
      <c r="G67" s="1"/>
      <c r="H67" s="1"/>
      <c r="I67" s="1"/>
      <c r="J67" s="1"/>
      <c r="K67" s="1"/>
      <c r="L67" s="1"/>
      <c r="M67" s="1"/>
      <c r="N67" s="1"/>
      <c r="O67" s="1"/>
      <c r="P67" s="1"/>
      <c r="Q67" s="1"/>
      <c r="R67" s="1"/>
      <c r="S67" s="1"/>
    </row>
    <row r="68" spans="1:19" x14ac:dyDescent="0.25">
      <c r="A68" s="1"/>
      <c r="B68" s="1"/>
      <c r="C68" s="1"/>
      <c r="D68" s="1"/>
      <c r="E68" s="1"/>
      <c r="F68" s="1"/>
      <c r="G68" s="1"/>
      <c r="H68" s="1"/>
      <c r="I68" s="1"/>
      <c r="J68" s="1"/>
      <c r="K68" s="1"/>
      <c r="L68" s="1"/>
      <c r="M68" s="1"/>
      <c r="N68" s="1"/>
      <c r="O68" s="1"/>
      <c r="P68" s="1"/>
      <c r="Q68" s="1"/>
      <c r="R68" s="1"/>
      <c r="S68" s="1"/>
    </row>
    <row r="69" spans="1:19" x14ac:dyDescent="0.25">
      <c r="A69" s="1"/>
      <c r="B69" s="1"/>
      <c r="C69" s="1"/>
      <c r="D69" s="1"/>
      <c r="E69" s="1"/>
      <c r="F69" s="1"/>
      <c r="G69" s="1"/>
      <c r="H69" s="1"/>
      <c r="I69" s="1"/>
      <c r="J69" s="1"/>
      <c r="K69" s="1"/>
      <c r="L69" s="1"/>
      <c r="M69" s="1"/>
      <c r="N69" s="1"/>
      <c r="O69" s="1"/>
      <c r="P69" s="1"/>
      <c r="Q69" s="1"/>
      <c r="R69" s="1"/>
      <c r="S69" s="1"/>
    </row>
    <row r="70" spans="1:19" x14ac:dyDescent="0.25">
      <c r="A70" s="1"/>
      <c r="B70" s="1"/>
      <c r="C70" s="1"/>
      <c r="D70" s="1"/>
      <c r="E70" s="1"/>
      <c r="F70" s="1"/>
      <c r="G70" s="1"/>
      <c r="H70" s="1"/>
      <c r="I70" s="1"/>
      <c r="J70" s="1"/>
      <c r="K70" s="1"/>
      <c r="L70" s="1"/>
      <c r="M70" s="1"/>
      <c r="N70" s="1"/>
      <c r="O70" s="1"/>
      <c r="P70" s="1"/>
      <c r="Q70" s="1"/>
      <c r="R70" s="1"/>
      <c r="S70" s="1"/>
    </row>
    <row r="71" spans="1:19" x14ac:dyDescent="0.25">
      <c r="A71" s="1"/>
      <c r="B71" s="1"/>
      <c r="C71" s="1"/>
      <c r="D71" s="1"/>
      <c r="E71" s="1"/>
      <c r="F71" s="1"/>
      <c r="G71" s="1"/>
      <c r="H71" s="1"/>
      <c r="I71" s="1"/>
      <c r="J71" s="1"/>
      <c r="K71" s="1"/>
      <c r="L71" s="1"/>
      <c r="M71" s="1"/>
      <c r="N71" s="1"/>
      <c r="O71" s="1"/>
      <c r="P71" s="1"/>
      <c r="Q71" s="1"/>
      <c r="R71" s="1"/>
      <c r="S71" s="1"/>
    </row>
    <row r="72" spans="1:19" x14ac:dyDescent="0.25">
      <c r="A72" s="1"/>
      <c r="B72" s="1"/>
      <c r="C72" s="1"/>
      <c r="D72" s="1"/>
      <c r="E72" s="1"/>
      <c r="F72" s="1"/>
      <c r="G72" s="1"/>
      <c r="H72" s="1"/>
      <c r="I72" s="1"/>
      <c r="J72" s="1"/>
      <c r="K72" s="1"/>
      <c r="L72" s="1"/>
      <c r="M72" s="1"/>
      <c r="N72" s="1"/>
      <c r="O72" s="1"/>
      <c r="P72" s="1"/>
      <c r="Q72" s="1"/>
      <c r="R72" s="1"/>
      <c r="S72" s="1"/>
    </row>
    <row r="73" spans="1:19" x14ac:dyDescent="0.25">
      <c r="A73" s="1"/>
      <c r="B73" s="1"/>
      <c r="C73" s="1"/>
      <c r="D73" s="1"/>
      <c r="E73" s="1"/>
      <c r="F73" s="1"/>
      <c r="G73" s="1"/>
      <c r="H73" s="1"/>
      <c r="I73" s="1"/>
      <c r="J73" s="1"/>
      <c r="K73" s="1"/>
      <c r="L73" s="1"/>
      <c r="M73" s="1"/>
      <c r="N73" s="1"/>
      <c r="O73" s="1"/>
      <c r="P73" s="1"/>
      <c r="Q73" s="1"/>
      <c r="R73" s="1"/>
      <c r="S73" s="1"/>
    </row>
  </sheetData>
  <mergeCells count="20">
    <mergeCell ref="A15:R15"/>
    <mergeCell ref="A12:R12"/>
    <mergeCell ref="B2:Q2"/>
    <mergeCell ref="A5:R5"/>
    <mergeCell ref="A6:R6"/>
    <mergeCell ref="A7:R7"/>
    <mergeCell ref="A8:R8"/>
    <mergeCell ref="A9:R9"/>
    <mergeCell ref="A10:R10"/>
    <mergeCell ref="A11:R11"/>
    <mergeCell ref="A13:R13"/>
    <mergeCell ref="A14:R14"/>
    <mergeCell ref="A4:R4"/>
    <mergeCell ref="A25:R25"/>
    <mergeCell ref="A16:R16"/>
    <mergeCell ref="A17:R17"/>
    <mergeCell ref="A18:R18"/>
    <mergeCell ref="A19:R19"/>
    <mergeCell ref="A21:I21"/>
    <mergeCell ref="A23:I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6"/>
  <sheetViews>
    <sheetView topLeftCell="A6" zoomScale="85" zoomScaleNormal="85" workbookViewId="0">
      <selection activeCell="M13" sqref="M13"/>
    </sheetView>
  </sheetViews>
  <sheetFormatPr defaultRowHeight="15" x14ac:dyDescent="0.25"/>
  <cols>
    <col min="1" max="1" width="9.28515625" bestFit="1" customWidth="1"/>
    <col min="2" max="2" width="13" customWidth="1"/>
    <col min="3" max="3" width="55" customWidth="1"/>
    <col min="4" max="4" width="9.28515625" bestFit="1" customWidth="1"/>
    <col min="5" max="5" width="15.7109375" bestFit="1" customWidth="1"/>
    <col min="6" max="6" width="15.85546875" customWidth="1"/>
    <col min="7" max="7" width="19" customWidth="1"/>
    <col min="8" max="8" width="18" customWidth="1"/>
    <col min="9" max="9" width="21.5703125" customWidth="1"/>
  </cols>
  <sheetData>
    <row r="2" spans="1:9" ht="19.5" x14ac:dyDescent="0.25">
      <c r="A2" s="130" t="s">
        <v>70</v>
      </c>
      <c r="B2" s="130"/>
      <c r="C2" s="130"/>
      <c r="D2" s="130"/>
      <c r="E2" s="130"/>
      <c r="F2" s="130"/>
      <c r="G2" s="130"/>
      <c r="H2" s="130"/>
      <c r="I2" s="130"/>
    </row>
    <row r="3" spans="1:9" ht="19.5" x14ac:dyDescent="0.25">
      <c r="A3" s="38"/>
      <c r="B3" s="38"/>
      <c r="C3" s="38"/>
      <c r="D3" s="38"/>
      <c r="E3" s="38"/>
      <c r="F3" s="38"/>
      <c r="G3" s="38"/>
      <c r="H3" s="38"/>
      <c r="I3" s="38"/>
    </row>
    <row r="4" spans="1:9" x14ac:dyDescent="0.25">
      <c r="A4" s="42"/>
      <c r="B4" s="42"/>
      <c r="C4" s="43"/>
      <c r="D4" s="44"/>
      <c r="E4" s="44"/>
      <c r="F4" s="44"/>
      <c r="G4" s="45"/>
      <c r="H4" s="45"/>
      <c r="I4" s="46"/>
    </row>
    <row r="5" spans="1:9" ht="21" customHeight="1" x14ac:dyDescent="0.25">
      <c r="A5" s="131" t="s">
        <v>71</v>
      </c>
      <c r="B5" s="131" t="s">
        <v>72</v>
      </c>
      <c r="C5" s="131" t="s">
        <v>73</v>
      </c>
      <c r="D5" s="131" t="s">
        <v>74</v>
      </c>
      <c r="E5" s="134" t="s">
        <v>75</v>
      </c>
      <c r="F5" s="134"/>
      <c r="G5" s="134"/>
      <c r="H5" s="134"/>
      <c r="I5" s="134"/>
    </row>
    <row r="6" spans="1:9" x14ac:dyDescent="0.25">
      <c r="A6" s="132"/>
      <c r="B6" s="132"/>
      <c r="C6" s="132"/>
      <c r="D6" s="132"/>
      <c r="E6" s="129" t="s">
        <v>76</v>
      </c>
      <c r="F6" s="129" t="s">
        <v>77</v>
      </c>
      <c r="G6" s="129" t="s">
        <v>78</v>
      </c>
      <c r="H6" s="129" t="s">
        <v>79</v>
      </c>
      <c r="I6" s="129" t="s">
        <v>80</v>
      </c>
    </row>
    <row r="7" spans="1:9" ht="57" customHeight="1" x14ac:dyDescent="0.25">
      <c r="A7" s="133"/>
      <c r="B7" s="133"/>
      <c r="C7" s="133"/>
      <c r="D7" s="133"/>
      <c r="E7" s="129"/>
      <c r="F7" s="129"/>
      <c r="G7" s="129"/>
      <c r="H7" s="129"/>
      <c r="I7" s="129"/>
    </row>
    <row r="8" spans="1:9" x14ac:dyDescent="0.25">
      <c r="A8" s="4">
        <v>1</v>
      </c>
      <c r="B8" s="4">
        <v>2</v>
      </c>
      <c r="C8" s="4">
        <v>3</v>
      </c>
      <c r="D8" s="47">
        <v>4</v>
      </c>
      <c r="E8" s="4">
        <v>5</v>
      </c>
      <c r="F8" s="4">
        <v>6</v>
      </c>
      <c r="G8" s="4">
        <v>7</v>
      </c>
      <c r="H8" s="4">
        <v>8</v>
      </c>
      <c r="I8" s="4">
        <v>9</v>
      </c>
    </row>
    <row r="9" spans="1:9" ht="18" x14ac:dyDescent="0.25">
      <c r="A9" s="3"/>
      <c r="B9" s="3">
        <v>1</v>
      </c>
      <c r="C9" s="15" t="s">
        <v>94</v>
      </c>
      <c r="D9" s="3"/>
      <c r="E9" s="48"/>
      <c r="F9" s="49"/>
      <c r="G9" s="49"/>
      <c r="H9" s="49"/>
      <c r="I9" s="72">
        <f>ხარჯთაღრიცხვა!H42</f>
        <v>0</v>
      </c>
    </row>
    <row r="10" spans="1:9" ht="18" x14ac:dyDescent="0.25">
      <c r="A10" s="3"/>
      <c r="B10" s="3">
        <v>2</v>
      </c>
      <c r="C10" s="15" t="s">
        <v>95</v>
      </c>
      <c r="D10" s="3"/>
      <c r="E10" s="48"/>
      <c r="F10" s="49"/>
      <c r="G10" s="49"/>
      <c r="H10" s="49"/>
      <c r="I10" s="72">
        <f>ხარჯთაღრიცხვა!H124</f>
        <v>0</v>
      </c>
    </row>
    <row r="11" spans="1:9" ht="18" x14ac:dyDescent="0.25">
      <c r="A11" s="3"/>
      <c r="B11" s="3">
        <v>3</v>
      </c>
      <c r="C11" s="15" t="s">
        <v>96</v>
      </c>
      <c r="D11" s="3"/>
      <c r="E11" s="48"/>
      <c r="F11" s="49"/>
      <c r="G11" s="49"/>
      <c r="H11" s="49"/>
      <c r="I11" s="72">
        <f>ხარჯთაღრიცხვა!H151</f>
        <v>0</v>
      </c>
    </row>
    <row r="12" spans="1:9" ht="18" x14ac:dyDescent="0.25">
      <c r="A12" s="3"/>
      <c r="B12" s="3"/>
      <c r="C12" s="99" t="s">
        <v>176</v>
      </c>
      <c r="D12" s="98"/>
      <c r="E12" s="48"/>
      <c r="F12" s="49"/>
      <c r="G12" s="49"/>
      <c r="H12" s="49"/>
      <c r="I12" s="72">
        <f>ხარჯთაღრიცხვა!H170</f>
        <v>0</v>
      </c>
    </row>
    <row r="13" spans="1:9" ht="18" x14ac:dyDescent="0.25">
      <c r="A13" s="3"/>
      <c r="B13" s="3"/>
      <c r="C13" s="51" t="s">
        <v>28</v>
      </c>
      <c r="D13" s="40"/>
      <c r="E13" s="50"/>
      <c r="F13" s="50"/>
      <c r="G13" s="50"/>
      <c r="H13" s="50"/>
      <c r="I13" s="70">
        <f>SUM(I9:I12)</f>
        <v>0</v>
      </c>
    </row>
    <row r="14" spans="1:9" ht="18" x14ac:dyDescent="0.25">
      <c r="A14" s="3"/>
      <c r="B14" s="3"/>
      <c r="C14" s="5" t="s">
        <v>41</v>
      </c>
      <c r="D14" s="52">
        <v>0.03</v>
      </c>
      <c r="E14" s="50"/>
      <c r="F14" s="50"/>
      <c r="G14" s="50"/>
      <c r="H14" s="50"/>
      <c r="I14" s="70">
        <f>D14*I13</f>
        <v>0</v>
      </c>
    </row>
    <row r="15" spans="1:9" ht="19.5" x14ac:dyDescent="0.25">
      <c r="A15" s="3"/>
      <c r="B15" s="3"/>
      <c r="C15" s="29" t="s">
        <v>28</v>
      </c>
      <c r="D15" s="53"/>
      <c r="E15" s="54"/>
      <c r="F15" s="54"/>
      <c r="G15" s="54"/>
      <c r="H15" s="54"/>
      <c r="I15" s="71">
        <f>SUM(I13:I14)</f>
        <v>0</v>
      </c>
    </row>
    <row r="16" spans="1:9" ht="18" x14ac:dyDescent="0.25">
      <c r="A16" s="3"/>
      <c r="B16" s="3"/>
      <c r="C16" s="5" t="s">
        <v>42</v>
      </c>
      <c r="D16" s="52">
        <v>0.18</v>
      </c>
      <c r="E16" s="50"/>
      <c r="F16" s="50"/>
      <c r="G16" s="50"/>
      <c r="H16" s="50"/>
      <c r="I16" s="70">
        <f>D16*I15</f>
        <v>0</v>
      </c>
    </row>
    <row r="17" spans="1:13" ht="39" x14ac:dyDescent="0.25">
      <c r="A17" s="3"/>
      <c r="B17" s="3"/>
      <c r="C17" s="55" t="s">
        <v>43</v>
      </c>
      <c r="D17" s="56"/>
      <c r="E17" s="54"/>
      <c r="F17" s="54"/>
      <c r="G17" s="54"/>
      <c r="H17" s="54"/>
      <c r="I17" s="71">
        <f>SUM(I15:I16)</f>
        <v>0</v>
      </c>
    </row>
    <row r="26" spans="1:13" x14ac:dyDescent="0.25">
      <c r="M26" t="s">
        <v>10</v>
      </c>
    </row>
  </sheetData>
  <mergeCells count="11">
    <mergeCell ref="H6:H7"/>
    <mergeCell ref="I6:I7"/>
    <mergeCell ref="A2:I2"/>
    <mergeCell ref="A5:A7"/>
    <mergeCell ref="B5:B7"/>
    <mergeCell ref="C5:C7"/>
    <mergeCell ref="D5:D7"/>
    <mergeCell ref="E5:I5"/>
    <mergeCell ref="E6:E7"/>
    <mergeCell ref="F6:F7"/>
    <mergeCell ref="G6:G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1"/>
  <sheetViews>
    <sheetView tabSelected="1" topLeftCell="A100" zoomScale="70" zoomScaleNormal="70" workbookViewId="0">
      <selection activeCell="J114" sqref="J114"/>
    </sheetView>
  </sheetViews>
  <sheetFormatPr defaultRowHeight="15" x14ac:dyDescent="0.25"/>
  <cols>
    <col min="1" max="1" width="5" customWidth="1"/>
    <col min="2" max="2" width="20.28515625" customWidth="1"/>
    <col min="3" max="3" width="66" customWidth="1"/>
    <col min="4" max="4" width="14.7109375" customWidth="1"/>
    <col min="5" max="5" width="15.7109375" customWidth="1"/>
    <col min="6" max="6" width="17.28515625" customWidth="1"/>
    <col min="7" max="7" width="14.85546875" customWidth="1"/>
    <col min="8" max="8" width="21.28515625" customWidth="1"/>
    <col min="9" max="9" width="13.7109375" customWidth="1"/>
    <col min="11" max="11" width="18.42578125" customWidth="1"/>
    <col min="12" max="12" width="20.42578125" customWidth="1"/>
  </cols>
  <sheetData>
    <row r="1" spans="1:11" x14ac:dyDescent="0.25">
      <c r="A1" s="23"/>
      <c r="B1" s="23"/>
      <c r="C1" s="23"/>
      <c r="D1" s="23"/>
      <c r="E1" s="23"/>
      <c r="F1" s="23"/>
      <c r="G1" s="23"/>
      <c r="H1" s="23"/>
    </row>
    <row r="2" spans="1:11" x14ac:dyDescent="0.25">
      <c r="A2" s="23"/>
      <c r="B2" s="23"/>
      <c r="C2" s="23"/>
      <c r="D2" s="23"/>
      <c r="E2" s="23"/>
      <c r="F2" s="23"/>
      <c r="G2" s="23"/>
      <c r="H2" s="23"/>
      <c r="I2" s="23"/>
      <c r="J2" s="23"/>
      <c r="K2" s="23"/>
    </row>
    <row r="3" spans="1:11" x14ac:dyDescent="0.25">
      <c r="A3" s="23"/>
      <c r="B3" s="23"/>
      <c r="C3" s="23"/>
      <c r="D3" s="23"/>
      <c r="E3" s="23"/>
      <c r="F3" s="23"/>
      <c r="G3" s="23"/>
      <c r="H3" s="23"/>
      <c r="I3" s="23"/>
      <c r="J3" s="23"/>
      <c r="K3" s="23"/>
    </row>
    <row r="4" spans="1:11" ht="19.5" customHeight="1" x14ac:dyDescent="0.25">
      <c r="A4" s="23"/>
      <c r="B4" s="138" t="s">
        <v>211</v>
      </c>
      <c r="C4" s="138"/>
      <c r="D4" s="138"/>
      <c r="E4" s="138"/>
      <c r="F4" s="138"/>
      <c r="G4" s="138"/>
      <c r="H4" s="138"/>
      <c r="I4" s="26"/>
      <c r="J4" s="26"/>
      <c r="K4" s="26"/>
    </row>
    <row r="5" spans="1:11" x14ac:dyDescent="0.25">
      <c r="A5" s="23"/>
      <c r="B5" s="23"/>
      <c r="C5" s="23"/>
      <c r="D5" s="23"/>
      <c r="E5" s="23"/>
      <c r="F5" s="23"/>
      <c r="G5" s="23"/>
      <c r="H5" s="23"/>
      <c r="I5" s="23"/>
      <c r="J5" s="23"/>
      <c r="K5" s="23"/>
    </row>
    <row r="6" spans="1:11" ht="19.5" x14ac:dyDescent="0.25">
      <c r="A6" s="23"/>
      <c r="B6" s="128" t="s">
        <v>45</v>
      </c>
      <c r="C6" s="128"/>
      <c r="D6" s="128"/>
      <c r="E6" s="128"/>
      <c r="F6" s="128"/>
      <c r="G6" s="128"/>
      <c r="H6" s="128"/>
      <c r="I6" s="33"/>
      <c r="J6" s="33"/>
      <c r="K6" s="33"/>
    </row>
    <row r="7" spans="1:11" x14ac:dyDescent="0.25">
      <c r="A7" s="23"/>
      <c r="B7" s="23"/>
      <c r="C7" s="23"/>
      <c r="D7" s="23"/>
      <c r="E7" s="23"/>
      <c r="F7" s="23"/>
      <c r="G7" s="23"/>
      <c r="H7" s="23"/>
      <c r="I7" s="23"/>
      <c r="J7" s="23"/>
      <c r="K7" s="23"/>
    </row>
    <row r="8" spans="1:11" ht="19.5" x14ac:dyDescent="0.25">
      <c r="A8" s="23"/>
      <c r="B8" s="139" t="s">
        <v>10</v>
      </c>
      <c r="C8" s="139"/>
      <c r="D8" s="139"/>
      <c r="E8" s="139"/>
      <c r="F8" s="139"/>
      <c r="G8" s="139"/>
      <c r="H8" s="139"/>
      <c r="I8" s="34"/>
      <c r="J8" s="34"/>
      <c r="K8" s="23"/>
    </row>
    <row r="9" spans="1:11" x14ac:dyDescent="0.25">
      <c r="A9" s="23"/>
      <c r="B9" s="23"/>
      <c r="C9" s="23"/>
      <c r="D9" s="23"/>
      <c r="E9" s="23"/>
      <c r="F9" s="23"/>
      <c r="G9" s="23"/>
      <c r="H9" s="23"/>
      <c r="I9" s="23"/>
      <c r="J9" s="23"/>
      <c r="K9" s="23"/>
    </row>
    <row r="10" spans="1:11" ht="19.5" x14ac:dyDescent="0.25">
      <c r="A10" s="23"/>
      <c r="B10" s="30"/>
      <c r="C10" s="30"/>
      <c r="D10" s="30"/>
      <c r="E10" s="30"/>
      <c r="F10" s="30"/>
      <c r="G10" s="30"/>
      <c r="H10" s="30"/>
    </row>
    <row r="11" spans="1:11" ht="40.5" customHeight="1" x14ac:dyDescent="0.25">
      <c r="A11" s="137" t="s">
        <v>46</v>
      </c>
      <c r="B11" s="137"/>
      <c r="C11" s="137"/>
      <c r="D11" s="27"/>
      <c r="E11" s="32"/>
      <c r="F11" s="32"/>
      <c r="G11" s="32"/>
      <c r="H11" s="82"/>
      <c r="I11" s="31"/>
    </row>
    <row r="12" spans="1:11" x14ac:dyDescent="0.25">
      <c r="A12" s="23"/>
      <c r="B12" s="23"/>
      <c r="C12" s="23"/>
      <c r="D12" s="23"/>
      <c r="E12" s="23"/>
      <c r="F12" s="23"/>
      <c r="G12" s="23"/>
      <c r="H12" s="23"/>
    </row>
    <row r="13" spans="1:11" ht="18" x14ac:dyDescent="0.25">
      <c r="A13" s="140" t="s">
        <v>29</v>
      </c>
      <c r="B13" s="142" t="s">
        <v>20</v>
      </c>
      <c r="C13" s="142" t="s">
        <v>21</v>
      </c>
      <c r="D13" s="140" t="s">
        <v>22</v>
      </c>
      <c r="E13" s="144" t="s">
        <v>23</v>
      </c>
      <c r="F13" s="145"/>
      <c r="G13" s="135" t="s">
        <v>24</v>
      </c>
      <c r="H13" s="136"/>
    </row>
    <row r="14" spans="1:11" ht="18" x14ac:dyDescent="0.25">
      <c r="A14" s="141"/>
      <c r="B14" s="143"/>
      <c r="C14" s="143"/>
      <c r="D14" s="141"/>
      <c r="E14" s="5" t="s">
        <v>25</v>
      </c>
      <c r="F14" s="5" t="s">
        <v>26</v>
      </c>
      <c r="G14" s="5" t="s">
        <v>27</v>
      </c>
      <c r="H14" s="5" t="s">
        <v>28</v>
      </c>
    </row>
    <row r="15" spans="1:11" ht="18" x14ac:dyDescent="0.25">
      <c r="A15" s="5">
        <v>1</v>
      </c>
      <c r="B15" s="5">
        <v>2</v>
      </c>
      <c r="C15" s="5">
        <v>3</v>
      </c>
      <c r="D15" s="5">
        <v>4</v>
      </c>
      <c r="E15" s="5">
        <v>5</v>
      </c>
      <c r="F15" s="5">
        <v>6</v>
      </c>
      <c r="G15" s="5">
        <v>7</v>
      </c>
      <c r="H15" s="5">
        <v>8</v>
      </c>
    </row>
    <row r="16" spans="1:11" ht="18" x14ac:dyDescent="0.25">
      <c r="A16" s="65"/>
      <c r="B16" s="65"/>
      <c r="C16" s="68" t="s">
        <v>47</v>
      </c>
      <c r="D16" s="65"/>
      <c r="E16" s="65"/>
      <c r="F16" s="65"/>
      <c r="G16" s="65"/>
      <c r="H16" s="65"/>
    </row>
    <row r="17" spans="1:12" s="79" customFormat="1" ht="18" x14ac:dyDescent="0.25">
      <c r="A17" s="12"/>
      <c r="B17" s="11" t="s">
        <v>119</v>
      </c>
      <c r="C17" s="18" t="s">
        <v>120</v>
      </c>
      <c r="D17" s="11" t="s">
        <v>35</v>
      </c>
      <c r="E17" s="11"/>
      <c r="F17" s="11">
        <v>1.66</v>
      </c>
      <c r="G17" s="12"/>
      <c r="H17" s="12"/>
    </row>
    <row r="18" spans="1:12" s="79" customFormat="1" ht="18" x14ac:dyDescent="0.25">
      <c r="A18" s="12"/>
      <c r="B18" s="12"/>
      <c r="C18" s="75" t="s">
        <v>37</v>
      </c>
      <c r="D18" s="12" t="s">
        <v>97</v>
      </c>
      <c r="E18" s="12">
        <v>4.8</v>
      </c>
      <c r="F18" s="12">
        <f>E18*F17</f>
        <v>7.9679999999999991</v>
      </c>
      <c r="G18" s="12"/>
      <c r="H18" s="20"/>
    </row>
    <row r="19" spans="1:12" s="79" customFormat="1" ht="18" x14ac:dyDescent="0.25">
      <c r="A19" s="12"/>
      <c r="B19" s="12"/>
      <c r="C19" s="75" t="s">
        <v>121</v>
      </c>
      <c r="D19" s="12" t="s">
        <v>18</v>
      </c>
      <c r="E19" s="12">
        <v>1.1000000000000001</v>
      </c>
      <c r="F19" s="12">
        <f>E19*F17</f>
        <v>1.8260000000000001</v>
      </c>
      <c r="G19" s="12"/>
      <c r="H19" s="20"/>
      <c r="J19" s="79" t="s">
        <v>10</v>
      </c>
    </row>
    <row r="20" spans="1:12" s="79" customFormat="1" ht="30" x14ac:dyDescent="0.25">
      <c r="A20" s="12"/>
      <c r="B20" s="89" t="s">
        <v>122</v>
      </c>
      <c r="C20" s="83" t="s">
        <v>123</v>
      </c>
      <c r="D20" s="84" t="s">
        <v>34</v>
      </c>
      <c r="E20" s="13"/>
      <c r="F20" s="13">
        <v>2.2000000000000002</v>
      </c>
      <c r="G20" s="3"/>
      <c r="H20" s="8"/>
    </row>
    <row r="21" spans="1:12" s="79" customFormat="1" x14ac:dyDescent="0.25">
      <c r="A21" s="12"/>
      <c r="B21" s="89"/>
      <c r="C21" s="90" t="s">
        <v>124</v>
      </c>
      <c r="D21" s="3" t="s">
        <v>32</v>
      </c>
      <c r="E21" s="8">
        <v>0.66600000000000004</v>
      </c>
      <c r="F21" s="8">
        <f>E21*F20</f>
        <v>1.4652000000000003</v>
      </c>
      <c r="G21" s="3"/>
      <c r="H21" s="8"/>
    </row>
    <row r="22" spans="1:12" s="79" customFormat="1" x14ac:dyDescent="0.25">
      <c r="A22" s="12"/>
      <c r="B22" s="89"/>
      <c r="C22" s="90" t="s">
        <v>31</v>
      </c>
      <c r="D22" s="3" t="s">
        <v>18</v>
      </c>
      <c r="E22" s="8">
        <v>1092</v>
      </c>
      <c r="F22" s="8">
        <v>2.4</v>
      </c>
      <c r="G22" s="3"/>
      <c r="H22" s="8"/>
    </row>
    <row r="23" spans="1:12" s="79" customFormat="1" x14ac:dyDescent="0.25">
      <c r="A23" s="12"/>
      <c r="B23" s="91" t="s">
        <v>125</v>
      </c>
      <c r="C23" s="90" t="s">
        <v>126</v>
      </c>
      <c r="D23" s="3" t="s">
        <v>48</v>
      </c>
      <c r="E23" s="8">
        <v>2.4E-2</v>
      </c>
      <c r="F23" s="8">
        <f>E23*F20</f>
        <v>5.2800000000000007E-2</v>
      </c>
      <c r="G23" s="3"/>
      <c r="H23" s="8"/>
    </row>
    <row r="24" spans="1:12" s="79" customFormat="1" x14ac:dyDescent="0.25">
      <c r="A24" s="12"/>
      <c r="B24" s="89"/>
      <c r="C24" s="90" t="s">
        <v>36</v>
      </c>
      <c r="D24" s="3" t="s">
        <v>18</v>
      </c>
      <c r="E24" s="8">
        <v>2.7E-2</v>
      </c>
      <c r="F24" s="8">
        <f>E24*F20</f>
        <v>5.9400000000000001E-2</v>
      </c>
      <c r="G24" s="3"/>
      <c r="H24" s="8"/>
    </row>
    <row r="25" spans="1:12" s="79" customFormat="1" ht="18" x14ac:dyDescent="0.25">
      <c r="A25" s="12"/>
      <c r="B25" s="11" t="s">
        <v>127</v>
      </c>
      <c r="C25" s="18" t="s">
        <v>128</v>
      </c>
      <c r="D25" s="11" t="s">
        <v>34</v>
      </c>
      <c r="E25" s="11"/>
      <c r="F25" s="11">
        <v>3.31</v>
      </c>
      <c r="G25" s="12"/>
      <c r="H25" s="12"/>
    </row>
    <row r="26" spans="1:12" s="79" customFormat="1" ht="18" x14ac:dyDescent="0.25">
      <c r="A26" s="12"/>
      <c r="B26" s="12"/>
      <c r="C26" s="75" t="s">
        <v>37</v>
      </c>
      <c r="D26" s="12" t="s">
        <v>97</v>
      </c>
      <c r="E26" s="12">
        <v>1.56</v>
      </c>
      <c r="F26" s="12">
        <f>E26*F25</f>
        <v>5.1636000000000006</v>
      </c>
      <c r="G26" s="12"/>
      <c r="H26" s="20"/>
    </row>
    <row r="27" spans="1:12" s="79" customFormat="1" ht="18" x14ac:dyDescent="0.25">
      <c r="A27" s="12"/>
      <c r="B27" s="12"/>
      <c r="C27" s="75" t="s">
        <v>31</v>
      </c>
      <c r="D27" s="12" t="s">
        <v>18</v>
      </c>
      <c r="E27" s="12">
        <v>9.8400000000000001E-2</v>
      </c>
      <c r="F27" s="12">
        <f>E27*F25</f>
        <v>0.32570399999999999</v>
      </c>
      <c r="G27" s="12"/>
      <c r="H27" s="20"/>
    </row>
    <row r="28" spans="1:12" ht="18" x14ac:dyDescent="0.25">
      <c r="A28" s="12"/>
      <c r="B28" s="11" t="s">
        <v>49</v>
      </c>
      <c r="C28" s="18" t="s">
        <v>202</v>
      </c>
      <c r="D28" s="11" t="s">
        <v>34</v>
      </c>
      <c r="E28" s="11"/>
      <c r="F28" s="11">
        <v>4.8</v>
      </c>
      <c r="G28" s="12"/>
      <c r="H28" s="12"/>
    </row>
    <row r="29" spans="1:12" ht="18" x14ac:dyDescent="0.25">
      <c r="A29" s="12"/>
      <c r="B29" s="12"/>
      <c r="C29" s="75" t="s">
        <v>37</v>
      </c>
      <c r="D29" s="12" t="s">
        <v>97</v>
      </c>
      <c r="E29" s="12">
        <v>0.47199999999999998</v>
      </c>
      <c r="F29" s="12">
        <f>E29*F28</f>
        <v>2.2655999999999996</v>
      </c>
      <c r="G29" s="12"/>
      <c r="H29" s="20"/>
    </row>
    <row r="30" spans="1:12" ht="18" x14ac:dyDescent="0.25">
      <c r="A30" s="12"/>
      <c r="B30" s="12"/>
      <c r="C30" s="75" t="s">
        <v>31</v>
      </c>
      <c r="D30" s="12" t="s">
        <v>18</v>
      </c>
      <c r="E30" s="12">
        <v>3.0099999999999998E-2</v>
      </c>
      <c r="F30" s="12">
        <f>E30*F28</f>
        <v>0.14448</v>
      </c>
      <c r="G30" s="12"/>
      <c r="H30" s="20"/>
    </row>
    <row r="31" spans="1:12" ht="18" x14ac:dyDescent="0.25">
      <c r="A31" s="12"/>
      <c r="B31" s="11" t="s">
        <v>68</v>
      </c>
      <c r="C31" s="76" t="s">
        <v>111</v>
      </c>
      <c r="D31" s="11" t="s">
        <v>38</v>
      </c>
      <c r="E31" s="11"/>
      <c r="F31" s="77">
        <v>1</v>
      </c>
      <c r="G31" s="20"/>
      <c r="H31" s="12"/>
    </row>
    <row r="32" spans="1:12" ht="18" x14ac:dyDescent="0.25">
      <c r="A32" s="12"/>
      <c r="B32" s="11"/>
      <c r="C32" s="75" t="s">
        <v>37</v>
      </c>
      <c r="D32" s="12" t="s">
        <v>97</v>
      </c>
      <c r="E32" s="12">
        <v>1</v>
      </c>
      <c r="F32" s="12">
        <f>E32*F31</f>
        <v>1</v>
      </c>
      <c r="G32" s="20"/>
      <c r="H32" s="20"/>
      <c r="L32" t="s">
        <v>10</v>
      </c>
    </row>
    <row r="33" spans="1:14" x14ac:dyDescent="0.25">
      <c r="A33" s="12"/>
      <c r="B33" s="74" t="s">
        <v>51</v>
      </c>
      <c r="C33" s="73" t="s">
        <v>52</v>
      </c>
      <c r="D33" s="74" t="s">
        <v>33</v>
      </c>
      <c r="E33" s="74"/>
      <c r="F33" s="13">
        <v>0.5</v>
      </c>
      <c r="G33" s="3"/>
      <c r="H33" s="8"/>
    </row>
    <row r="34" spans="1:14" x14ac:dyDescent="0.25">
      <c r="A34" s="12"/>
      <c r="B34" s="3"/>
      <c r="C34" s="6" t="s">
        <v>30</v>
      </c>
      <c r="D34" s="3" t="s">
        <v>32</v>
      </c>
      <c r="E34" s="3">
        <v>1.85</v>
      </c>
      <c r="F34" s="3">
        <f>E34*F33</f>
        <v>0.92500000000000004</v>
      </c>
      <c r="G34" s="3"/>
      <c r="H34" s="8"/>
    </row>
    <row r="35" spans="1:14" ht="30" x14ac:dyDescent="0.25">
      <c r="A35" s="12"/>
      <c r="B35" s="74" t="s">
        <v>53</v>
      </c>
      <c r="C35" s="73" t="s">
        <v>54</v>
      </c>
      <c r="D35" s="74" t="s">
        <v>33</v>
      </c>
      <c r="E35" s="74"/>
      <c r="F35" s="13">
        <v>0.5</v>
      </c>
      <c r="G35" s="3"/>
      <c r="H35" s="8"/>
    </row>
    <row r="36" spans="1:14" x14ac:dyDescent="0.25">
      <c r="A36" s="12"/>
      <c r="B36" s="3"/>
      <c r="C36" s="6" t="s">
        <v>30</v>
      </c>
      <c r="D36" s="3" t="s">
        <v>32</v>
      </c>
      <c r="E36" s="3">
        <v>0.53</v>
      </c>
      <c r="F36" s="3">
        <f>E36*F35</f>
        <v>0.26500000000000001</v>
      </c>
      <c r="G36" s="3"/>
      <c r="H36" s="8"/>
    </row>
    <row r="37" spans="1:14" x14ac:dyDescent="0.25">
      <c r="A37" s="12"/>
      <c r="B37" s="74" t="s">
        <v>55</v>
      </c>
      <c r="C37" s="74" t="s">
        <v>56</v>
      </c>
      <c r="D37" s="74" t="s">
        <v>33</v>
      </c>
      <c r="E37" s="74"/>
      <c r="F37" s="13">
        <v>0.5</v>
      </c>
      <c r="G37" s="3"/>
      <c r="H37" s="8"/>
    </row>
    <row r="38" spans="1:14" ht="18" x14ac:dyDescent="0.25">
      <c r="A38" s="9"/>
      <c r="B38" s="9"/>
      <c r="C38" s="9" t="s">
        <v>58</v>
      </c>
      <c r="D38" s="9"/>
      <c r="E38" s="9"/>
      <c r="F38" s="9"/>
      <c r="G38" s="9"/>
      <c r="H38" s="10"/>
    </row>
    <row r="39" spans="1:14" ht="18" x14ac:dyDescent="0.25">
      <c r="A39" s="18"/>
      <c r="B39" s="18"/>
      <c r="C39" s="14" t="s">
        <v>39</v>
      </c>
      <c r="D39" s="25" t="s">
        <v>74</v>
      </c>
      <c r="E39" s="18"/>
      <c r="F39" s="18"/>
      <c r="G39" s="18"/>
      <c r="H39" s="16"/>
      <c r="I39" s="79"/>
      <c r="J39" s="79"/>
      <c r="K39" s="79"/>
      <c r="L39" s="79"/>
      <c r="M39" s="79"/>
      <c r="N39" s="79"/>
    </row>
    <row r="40" spans="1:14" ht="18" x14ac:dyDescent="0.25">
      <c r="A40" s="18"/>
      <c r="B40" s="18"/>
      <c r="C40" s="14" t="s">
        <v>28</v>
      </c>
      <c r="D40" s="14"/>
      <c r="E40" s="18"/>
      <c r="F40" s="18"/>
      <c r="G40" s="18"/>
      <c r="H40" s="19"/>
      <c r="I40" s="79"/>
      <c r="J40" s="79"/>
      <c r="K40" s="79"/>
      <c r="L40" s="79"/>
      <c r="M40" s="79"/>
      <c r="N40" s="79"/>
    </row>
    <row r="41" spans="1:14" ht="18" x14ac:dyDescent="0.25">
      <c r="A41" s="18"/>
      <c r="B41" s="18"/>
      <c r="C41" s="14" t="s">
        <v>40</v>
      </c>
      <c r="D41" s="25" t="s">
        <v>74</v>
      </c>
      <c r="E41" s="18"/>
      <c r="F41" s="18"/>
      <c r="G41" s="18"/>
      <c r="H41" s="16"/>
      <c r="I41" s="79"/>
      <c r="J41" s="79"/>
      <c r="K41" s="79"/>
      <c r="L41" s="79"/>
      <c r="M41" s="79"/>
      <c r="N41" s="79"/>
    </row>
    <row r="42" spans="1:14" ht="18" x14ac:dyDescent="0.25">
      <c r="A42" s="18"/>
      <c r="B42" s="18"/>
      <c r="C42" s="14" t="s">
        <v>28</v>
      </c>
      <c r="D42" s="14"/>
      <c r="E42" s="18"/>
      <c r="F42" s="18"/>
      <c r="G42" s="18"/>
      <c r="H42" s="19"/>
      <c r="I42" s="79"/>
      <c r="J42" s="79"/>
      <c r="K42" s="79"/>
      <c r="L42" s="79"/>
      <c r="M42" s="79"/>
      <c r="N42" s="79"/>
    </row>
    <row r="43" spans="1:14" ht="18" x14ac:dyDescent="0.25">
      <c r="A43" s="65"/>
      <c r="B43" s="65"/>
      <c r="C43" s="68" t="s">
        <v>57</v>
      </c>
      <c r="D43" s="68"/>
      <c r="E43" s="68"/>
      <c r="F43" s="69"/>
      <c r="G43" s="65"/>
      <c r="H43" s="65"/>
      <c r="I43" s="79"/>
      <c r="J43" s="79"/>
      <c r="K43" s="79"/>
      <c r="L43" s="79"/>
      <c r="M43" s="79"/>
      <c r="N43" s="79"/>
    </row>
    <row r="44" spans="1:14" ht="18" x14ac:dyDescent="0.25">
      <c r="A44" s="12"/>
      <c r="B44" s="12"/>
      <c r="C44" s="68" t="s">
        <v>203</v>
      </c>
      <c r="D44" s="18"/>
      <c r="E44" s="18"/>
      <c r="F44" s="78"/>
      <c r="G44" s="12"/>
      <c r="H44" s="12"/>
      <c r="I44" s="79"/>
      <c r="J44" s="79"/>
      <c r="K44" s="79"/>
      <c r="L44" s="79"/>
      <c r="M44" s="79"/>
      <c r="N44" s="79"/>
    </row>
    <row r="45" spans="1:14" s="79" customFormat="1" ht="30" x14ac:dyDescent="0.25">
      <c r="A45" s="12"/>
      <c r="B45" s="109" t="s">
        <v>189</v>
      </c>
      <c r="C45" s="116" t="s">
        <v>204</v>
      </c>
      <c r="D45" s="109" t="s">
        <v>35</v>
      </c>
      <c r="E45" s="110"/>
      <c r="F45" s="111">
        <v>1.7</v>
      </c>
      <c r="G45" s="112"/>
      <c r="H45" s="112"/>
    </row>
    <row r="46" spans="1:14" s="79" customFormat="1" x14ac:dyDescent="0.25">
      <c r="A46" s="12"/>
      <c r="B46" s="113"/>
      <c r="C46" s="114" t="s">
        <v>37</v>
      </c>
      <c r="D46" s="117" t="s">
        <v>32</v>
      </c>
      <c r="E46" s="118">
        <v>3.08</v>
      </c>
      <c r="F46" s="115">
        <f>E46*F45</f>
        <v>5.2359999999999998</v>
      </c>
      <c r="G46" s="112"/>
      <c r="H46" s="112"/>
    </row>
    <row r="47" spans="1:14" s="79" customFormat="1" x14ac:dyDescent="0.25">
      <c r="A47" s="12"/>
      <c r="B47" s="113"/>
      <c r="C47" s="114" t="s">
        <v>31</v>
      </c>
      <c r="D47" s="117" t="s">
        <v>18</v>
      </c>
      <c r="E47" s="118">
        <v>0.92</v>
      </c>
      <c r="F47" s="115">
        <f>E47*F45</f>
        <v>1.5640000000000001</v>
      </c>
      <c r="G47" s="112"/>
      <c r="H47" s="112"/>
    </row>
    <row r="48" spans="1:14" s="79" customFormat="1" x14ac:dyDescent="0.25">
      <c r="A48" s="12"/>
      <c r="B48" s="113" t="s">
        <v>190</v>
      </c>
      <c r="C48" s="114" t="s">
        <v>191</v>
      </c>
      <c r="D48" s="117" t="s">
        <v>35</v>
      </c>
      <c r="E48" s="118">
        <v>0.11</v>
      </c>
      <c r="F48" s="115">
        <f>E48*F45</f>
        <v>0.187</v>
      </c>
      <c r="G48" s="112"/>
      <c r="H48" s="112"/>
    </row>
    <row r="49" spans="1:11" s="79" customFormat="1" x14ac:dyDescent="0.25">
      <c r="A49" s="12"/>
      <c r="B49" s="113" t="s">
        <v>192</v>
      </c>
      <c r="C49" s="114" t="s">
        <v>193</v>
      </c>
      <c r="D49" s="117" t="s">
        <v>38</v>
      </c>
      <c r="E49" s="118">
        <v>62.5</v>
      </c>
      <c r="F49" s="115">
        <f>E49*F45</f>
        <v>106.25</v>
      </c>
      <c r="G49" s="112"/>
      <c r="H49" s="112"/>
    </row>
    <row r="50" spans="1:11" s="79" customFormat="1" x14ac:dyDescent="0.25">
      <c r="A50" s="12"/>
      <c r="B50" s="113"/>
      <c r="C50" s="114" t="s">
        <v>36</v>
      </c>
      <c r="D50" s="117" t="s">
        <v>18</v>
      </c>
      <c r="E50" s="118">
        <v>0.16</v>
      </c>
      <c r="F50" s="115">
        <f>E50*F45</f>
        <v>0.27200000000000002</v>
      </c>
      <c r="G50" s="112"/>
      <c r="H50" s="112"/>
    </row>
    <row r="51" spans="1:11" s="79" customFormat="1" ht="54" x14ac:dyDescent="0.25">
      <c r="A51" s="12"/>
      <c r="B51" s="11" t="s">
        <v>177</v>
      </c>
      <c r="C51" s="76" t="s">
        <v>205</v>
      </c>
      <c r="D51" s="18" t="s">
        <v>34</v>
      </c>
      <c r="E51" s="18"/>
      <c r="F51" s="19">
        <v>7.5</v>
      </c>
      <c r="G51" s="12"/>
      <c r="H51" s="12"/>
    </row>
    <row r="52" spans="1:11" s="79" customFormat="1" ht="18" x14ac:dyDescent="0.25">
      <c r="A52" s="12"/>
      <c r="B52" s="12"/>
      <c r="C52" s="75" t="s">
        <v>30</v>
      </c>
      <c r="D52" s="15" t="s">
        <v>32</v>
      </c>
      <c r="E52" s="16">
        <v>1.33</v>
      </c>
      <c r="F52" s="80">
        <f>E52*F51</f>
        <v>9.9750000000000014</v>
      </c>
      <c r="G52" s="12"/>
      <c r="H52" s="20"/>
    </row>
    <row r="53" spans="1:11" s="79" customFormat="1" ht="18" x14ac:dyDescent="0.25">
      <c r="A53" s="12"/>
      <c r="B53" s="12"/>
      <c r="C53" s="75" t="s">
        <v>31</v>
      </c>
      <c r="D53" s="15" t="s">
        <v>18</v>
      </c>
      <c r="E53" s="15">
        <v>5.8999999999999997E-2</v>
      </c>
      <c r="F53" s="80">
        <f>E53*F51</f>
        <v>0.4425</v>
      </c>
      <c r="G53" s="12"/>
      <c r="H53" s="20"/>
    </row>
    <row r="54" spans="1:11" s="79" customFormat="1" ht="18" x14ac:dyDescent="0.25">
      <c r="A54" s="12"/>
      <c r="B54" s="12" t="s">
        <v>178</v>
      </c>
      <c r="C54" s="75" t="s">
        <v>179</v>
      </c>
      <c r="D54" s="15" t="s">
        <v>35</v>
      </c>
      <c r="E54" s="15">
        <v>3.2599999999999997E-2</v>
      </c>
      <c r="F54" s="80">
        <f>E54*F51</f>
        <v>0.24449999999999997</v>
      </c>
      <c r="G54" s="20"/>
      <c r="H54" s="20"/>
    </row>
    <row r="55" spans="1:11" s="79" customFormat="1" ht="18" x14ac:dyDescent="0.25">
      <c r="A55" s="12"/>
      <c r="B55" s="12"/>
      <c r="C55" s="75" t="s">
        <v>36</v>
      </c>
      <c r="D55" s="15" t="s">
        <v>18</v>
      </c>
      <c r="E55" s="15">
        <v>3.0000000000000001E-3</v>
      </c>
      <c r="F55" s="102">
        <f>E55*F51</f>
        <v>2.2499999999999999E-2</v>
      </c>
      <c r="G55" s="12"/>
      <c r="H55" s="20"/>
    </row>
    <row r="56" spans="1:11" s="79" customFormat="1" ht="30" x14ac:dyDescent="0.25">
      <c r="A56" s="12"/>
      <c r="B56" s="94" t="s">
        <v>154</v>
      </c>
      <c r="C56" s="119" t="s">
        <v>155</v>
      </c>
      <c r="D56" s="120" t="s">
        <v>34</v>
      </c>
      <c r="E56" s="120"/>
      <c r="F56" s="13">
        <v>10.5</v>
      </c>
      <c r="G56" s="3"/>
      <c r="H56" s="8"/>
    </row>
    <row r="57" spans="1:11" s="79" customFormat="1" x14ac:dyDescent="0.25">
      <c r="A57" s="12"/>
      <c r="B57" s="3"/>
      <c r="C57" s="6" t="s">
        <v>30</v>
      </c>
      <c r="D57" s="3" t="s">
        <v>32</v>
      </c>
      <c r="E57" s="3">
        <v>1.38</v>
      </c>
      <c r="F57" s="3">
        <f>E57*F56</f>
        <v>14.489999999999998</v>
      </c>
      <c r="G57" s="3"/>
      <c r="H57" s="8"/>
    </row>
    <row r="58" spans="1:11" s="79" customFormat="1" x14ac:dyDescent="0.25">
      <c r="A58" s="12"/>
      <c r="B58" s="3" t="s">
        <v>137</v>
      </c>
      <c r="C58" s="6" t="s">
        <v>138</v>
      </c>
      <c r="D58" s="3" t="s">
        <v>139</v>
      </c>
      <c r="E58" s="3">
        <v>8.0999999999999996E-3</v>
      </c>
      <c r="F58" s="3">
        <f>E58*F56</f>
        <v>8.5050000000000001E-2</v>
      </c>
      <c r="G58" s="3"/>
      <c r="H58" s="8"/>
    </row>
    <row r="59" spans="1:11" s="79" customFormat="1" x14ac:dyDescent="0.25">
      <c r="A59" s="12"/>
      <c r="B59" s="3" t="s">
        <v>140</v>
      </c>
      <c r="C59" s="6" t="s">
        <v>141</v>
      </c>
      <c r="D59" s="3" t="s">
        <v>34</v>
      </c>
      <c r="E59" s="3">
        <v>8.9999999999999993E-3</v>
      </c>
      <c r="F59" s="3">
        <f>E59*F56</f>
        <v>9.4499999999999987E-2</v>
      </c>
      <c r="G59" s="8"/>
      <c r="H59" s="8"/>
      <c r="K59" s="79" t="s">
        <v>10</v>
      </c>
    </row>
    <row r="60" spans="1:11" s="79" customFormat="1" x14ac:dyDescent="0.25">
      <c r="A60" s="12"/>
      <c r="B60" s="3" t="s">
        <v>140</v>
      </c>
      <c r="C60" s="6" t="s">
        <v>142</v>
      </c>
      <c r="D60" s="3" t="s">
        <v>34</v>
      </c>
      <c r="E60" s="3">
        <v>4.7</v>
      </c>
      <c r="F60" s="3">
        <f>E60*F56</f>
        <v>49.35</v>
      </c>
      <c r="G60" s="8"/>
      <c r="H60" s="8"/>
      <c r="K60" s="79" t="s">
        <v>10</v>
      </c>
    </row>
    <row r="61" spans="1:11" s="79" customFormat="1" x14ac:dyDescent="0.25">
      <c r="A61" s="12"/>
      <c r="B61" s="3" t="s">
        <v>143</v>
      </c>
      <c r="C61" s="6" t="s">
        <v>144</v>
      </c>
      <c r="D61" s="3" t="s">
        <v>38</v>
      </c>
      <c r="E61" s="3">
        <v>13.2</v>
      </c>
      <c r="F61" s="3">
        <f>E61*F56</f>
        <v>138.6</v>
      </c>
      <c r="G61" s="3"/>
      <c r="H61" s="8"/>
    </row>
    <row r="62" spans="1:11" s="79" customFormat="1" x14ac:dyDescent="0.25">
      <c r="A62" s="12"/>
      <c r="B62" s="3" t="s">
        <v>145</v>
      </c>
      <c r="C62" s="6" t="s">
        <v>146</v>
      </c>
      <c r="D62" s="3" t="s">
        <v>38</v>
      </c>
      <c r="E62" s="3">
        <v>1.17</v>
      </c>
      <c r="F62" s="3">
        <f>E62*F56</f>
        <v>12.285</v>
      </c>
      <c r="G62" s="3"/>
      <c r="H62" s="8"/>
    </row>
    <row r="63" spans="1:11" s="79" customFormat="1" x14ac:dyDescent="0.25">
      <c r="A63" s="12"/>
      <c r="B63" s="3" t="s">
        <v>147</v>
      </c>
      <c r="C63" s="6" t="s">
        <v>148</v>
      </c>
      <c r="D63" s="3" t="s">
        <v>34</v>
      </c>
      <c r="E63" s="3">
        <v>1.03</v>
      </c>
      <c r="F63" s="3">
        <f>E63*F56</f>
        <v>10.815</v>
      </c>
      <c r="G63" s="3"/>
      <c r="H63" s="8"/>
    </row>
    <row r="64" spans="1:11" s="79" customFormat="1" x14ac:dyDescent="0.25">
      <c r="A64" s="12"/>
      <c r="B64" s="3" t="s">
        <v>149</v>
      </c>
      <c r="C64" s="6" t="s">
        <v>150</v>
      </c>
      <c r="D64" s="3" t="s">
        <v>151</v>
      </c>
      <c r="E64" s="3">
        <v>0.87</v>
      </c>
      <c r="F64" s="3">
        <f>E64*F56</f>
        <v>9.1349999999999998</v>
      </c>
      <c r="G64" s="3"/>
      <c r="H64" s="8"/>
    </row>
    <row r="65" spans="1:12" s="79" customFormat="1" x14ac:dyDescent="0.25">
      <c r="A65" s="12"/>
      <c r="B65" s="3" t="s">
        <v>152</v>
      </c>
      <c r="C65" s="6" t="s">
        <v>153</v>
      </c>
      <c r="D65" s="3" t="s">
        <v>151</v>
      </c>
      <c r="E65" s="3">
        <v>2.44</v>
      </c>
      <c r="F65" s="3">
        <f>E65*F56</f>
        <v>25.62</v>
      </c>
      <c r="G65" s="3"/>
      <c r="H65" s="8"/>
    </row>
    <row r="66" spans="1:12" s="79" customFormat="1" ht="36" x14ac:dyDescent="0.25">
      <c r="A66" s="12"/>
      <c r="B66" s="11" t="s">
        <v>63</v>
      </c>
      <c r="C66" s="76" t="s">
        <v>98</v>
      </c>
      <c r="D66" s="18" t="s">
        <v>34</v>
      </c>
      <c r="E66" s="18"/>
      <c r="F66" s="19">
        <v>50.06</v>
      </c>
      <c r="G66" s="12"/>
      <c r="H66" s="12"/>
    </row>
    <row r="67" spans="1:12" s="79" customFormat="1" ht="18" x14ac:dyDescent="0.25">
      <c r="A67" s="12"/>
      <c r="B67" s="12"/>
      <c r="C67" s="75" t="s">
        <v>30</v>
      </c>
      <c r="D67" s="15" t="s">
        <v>32</v>
      </c>
      <c r="E67" s="15">
        <v>0.41</v>
      </c>
      <c r="F67" s="80">
        <f>E67*F66</f>
        <v>20.5246</v>
      </c>
      <c r="G67" s="12"/>
      <c r="H67" s="20"/>
      <c r="K67" s="79" t="s">
        <v>10</v>
      </c>
    </row>
    <row r="68" spans="1:12" s="79" customFormat="1" x14ac:dyDescent="0.25">
      <c r="A68" s="12"/>
      <c r="B68" s="3"/>
      <c r="C68" s="36" t="s">
        <v>31</v>
      </c>
      <c r="D68" s="12" t="s">
        <v>18</v>
      </c>
      <c r="E68" s="12">
        <v>0.01</v>
      </c>
      <c r="F68" s="37">
        <f>E68*F66</f>
        <v>0.50060000000000004</v>
      </c>
      <c r="G68" s="3"/>
      <c r="H68" s="8"/>
    </row>
    <row r="69" spans="1:12" s="79" customFormat="1" x14ac:dyDescent="0.25">
      <c r="A69" s="12"/>
      <c r="B69" s="3" t="s">
        <v>62</v>
      </c>
      <c r="C69" s="41" t="s">
        <v>59</v>
      </c>
      <c r="D69" s="12" t="s">
        <v>48</v>
      </c>
      <c r="E69" s="12">
        <v>0.63</v>
      </c>
      <c r="F69" s="20">
        <f>E69*F66</f>
        <v>31.537800000000001</v>
      </c>
      <c r="G69" s="3"/>
      <c r="H69" s="8"/>
    </row>
    <row r="70" spans="1:12" s="79" customFormat="1" x14ac:dyDescent="0.25">
      <c r="A70" s="12"/>
      <c r="B70" s="3" t="s">
        <v>61</v>
      </c>
      <c r="C70" s="36" t="s">
        <v>60</v>
      </c>
      <c r="D70" s="12" t="s">
        <v>48</v>
      </c>
      <c r="E70" s="12">
        <v>0.51</v>
      </c>
      <c r="F70" s="12">
        <f>E70*F66</f>
        <v>25.530600000000003</v>
      </c>
      <c r="G70" s="3"/>
      <c r="H70" s="8"/>
    </row>
    <row r="71" spans="1:12" s="79" customFormat="1" x14ac:dyDescent="0.25">
      <c r="A71" s="12"/>
      <c r="B71" s="3"/>
      <c r="C71" s="41" t="s">
        <v>36</v>
      </c>
      <c r="D71" s="12" t="s">
        <v>18</v>
      </c>
      <c r="E71" s="12">
        <v>7.0000000000000001E-3</v>
      </c>
      <c r="F71" s="12">
        <f>E71*F66</f>
        <v>0.35042000000000001</v>
      </c>
      <c r="G71" s="3"/>
      <c r="H71" s="8"/>
    </row>
    <row r="72" spans="1:12" s="79" customFormat="1" ht="30" x14ac:dyDescent="0.25">
      <c r="A72" s="12"/>
      <c r="B72" s="119" t="s">
        <v>130</v>
      </c>
      <c r="C72" s="92" t="s">
        <v>131</v>
      </c>
      <c r="D72" s="11" t="s">
        <v>33</v>
      </c>
      <c r="E72" s="11"/>
      <c r="F72" s="11">
        <v>0.24</v>
      </c>
      <c r="G72" s="3"/>
      <c r="H72" s="3"/>
    </row>
    <row r="73" spans="1:12" s="79" customFormat="1" x14ac:dyDescent="0.25">
      <c r="A73" s="12"/>
      <c r="B73" s="3"/>
      <c r="C73" s="36" t="s">
        <v>30</v>
      </c>
      <c r="D73" s="12" t="s">
        <v>32</v>
      </c>
      <c r="E73" s="12">
        <v>63.4</v>
      </c>
      <c r="F73" s="12">
        <f>E73*F72</f>
        <v>15.215999999999999</v>
      </c>
      <c r="G73" s="8"/>
      <c r="H73" s="8"/>
    </row>
    <row r="74" spans="1:12" s="79" customFormat="1" x14ac:dyDescent="0.25">
      <c r="A74" s="12"/>
      <c r="B74" s="3"/>
      <c r="C74" s="36" t="s">
        <v>31</v>
      </c>
      <c r="D74" s="12" t="s">
        <v>18</v>
      </c>
      <c r="E74" s="12">
        <v>0.17</v>
      </c>
      <c r="F74" s="12">
        <f>E74*F72</f>
        <v>4.0800000000000003E-2</v>
      </c>
      <c r="G74" s="3"/>
      <c r="H74" s="8"/>
    </row>
    <row r="75" spans="1:12" s="79" customFormat="1" x14ac:dyDescent="0.25">
      <c r="A75" s="12"/>
      <c r="B75" s="3" t="s">
        <v>132</v>
      </c>
      <c r="C75" s="36" t="s">
        <v>133</v>
      </c>
      <c r="D75" s="12" t="s">
        <v>34</v>
      </c>
      <c r="E75" s="12"/>
      <c r="F75" s="103">
        <v>2.35</v>
      </c>
      <c r="G75" s="8"/>
      <c r="H75" s="8"/>
    </row>
    <row r="76" spans="1:12" s="79" customFormat="1" x14ac:dyDescent="0.25">
      <c r="A76" s="12"/>
      <c r="B76" s="3" t="s">
        <v>134</v>
      </c>
      <c r="C76" s="36" t="s">
        <v>135</v>
      </c>
      <c r="D76" s="12" t="s">
        <v>48</v>
      </c>
      <c r="E76" s="12">
        <v>5</v>
      </c>
      <c r="F76" s="37">
        <f>E76*F72</f>
        <v>1.2</v>
      </c>
      <c r="G76" s="3"/>
      <c r="H76" s="8"/>
    </row>
    <row r="77" spans="1:12" s="79" customFormat="1" x14ac:dyDescent="0.25">
      <c r="A77" s="12"/>
      <c r="B77" s="3" t="s">
        <v>125</v>
      </c>
      <c r="C77" s="41" t="s">
        <v>136</v>
      </c>
      <c r="D77" s="12" t="s">
        <v>48</v>
      </c>
      <c r="E77" s="12">
        <v>0.12</v>
      </c>
      <c r="F77" s="93">
        <f>E77*F72</f>
        <v>2.8799999999999999E-2</v>
      </c>
      <c r="G77" s="3"/>
      <c r="H77" s="8"/>
    </row>
    <row r="78" spans="1:12" s="79" customFormat="1" x14ac:dyDescent="0.25">
      <c r="A78" s="12"/>
      <c r="B78" s="3"/>
      <c r="C78" s="36" t="s">
        <v>36</v>
      </c>
      <c r="D78" s="12" t="s">
        <v>18</v>
      </c>
      <c r="E78" s="12">
        <v>2.78</v>
      </c>
      <c r="F78" s="12">
        <f>E78*F72</f>
        <v>0.6671999999999999</v>
      </c>
      <c r="G78" s="3"/>
      <c r="H78" s="8"/>
      <c r="L78" s="79" t="s">
        <v>10</v>
      </c>
    </row>
    <row r="79" spans="1:12" s="79" customFormat="1" ht="45" x14ac:dyDescent="0.25">
      <c r="A79" s="12"/>
      <c r="B79" s="96" t="s">
        <v>181</v>
      </c>
      <c r="C79" s="104" t="s">
        <v>186</v>
      </c>
      <c r="D79" s="105" t="s">
        <v>34</v>
      </c>
      <c r="E79" s="105"/>
      <c r="F79" s="106">
        <v>4.7</v>
      </c>
      <c r="G79" s="3"/>
      <c r="H79" s="8"/>
    </row>
    <row r="80" spans="1:12" s="79" customFormat="1" x14ac:dyDescent="0.25">
      <c r="A80" s="12"/>
      <c r="B80" s="3"/>
      <c r="C80" s="36" t="s">
        <v>30</v>
      </c>
      <c r="D80" s="12" t="s">
        <v>32</v>
      </c>
      <c r="E80" s="12">
        <v>0.68</v>
      </c>
      <c r="F80" s="12">
        <f>E80*F79</f>
        <v>3.1960000000000002</v>
      </c>
      <c r="G80" s="7"/>
      <c r="H80" s="8"/>
    </row>
    <row r="81" spans="1:11" s="79" customFormat="1" x14ac:dyDescent="0.25">
      <c r="A81" s="12"/>
      <c r="B81" s="3"/>
      <c r="C81" s="36" t="s">
        <v>31</v>
      </c>
      <c r="D81" s="12" t="s">
        <v>18</v>
      </c>
      <c r="E81" s="12">
        <v>2.9999999999999997E-4</v>
      </c>
      <c r="F81" s="12">
        <f>E81*F79</f>
        <v>1.41E-3</v>
      </c>
      <c r="G81" s="3"/>
      <c r="H81" s="108"/>
    </row>
    <row r="82" spans="1:11" s="79" customFormat="1" x14ac:dyDescent="0.25">
      <c r="A82" s="12"/>
      <c r="B82" s="3" t="s">
        <v>185</v>
      </c>
      <c r="C82" s="36" t="s">
        <v>183</v>
      </c>
      <c r="D82" s="12" t="s">
        <v>48</v>
      </c>
      <c r="E82" s="107">
        <v>0.246</v>
      </c>
      <c r="F82" s="12">
        <f>E82*F79</f>
        <v>1.1562000000000001</v>
      </c>
      <c r="G82" s="3"/>
      <c r="H82" s="8"/>
    </row>
    <row r="83" spans="1:11" s="79" customFormat="1" x14ac:dyDescent="0.25">
      <c r="A83" s="12"/>
      <c r="B83" s="3" t="s">
        <v>184</v>
      </c>
      <c r="C83" s="36" t="s">
        <v>182</v>
      </c>
      <c r="D83" s="12" t="s">
        <v>48</v>
      </c>
      <c r="E83" s="107">
        <v>2.7E-2</v>
      </c>
      <c r="F83" s="12">
        <f>E83*F79</f>
        <v>0.12690000000000001</v>
      </c>
      <c r="G83" s="7"/>
      <c r="H83" s="8"/>
    </row>
    <row r="84" spans="1:11" s="79" customFormat="1" x14ac:dyDescent="0.25">
      <c r="A84" s="12"/>
      <c r="B84" s="3"/>
      <c r="C84" s="36" t="s">
        <v>129</v>
      </c>
      <c r="D84" s="12" t="s">
        <v>18</v>
      </c>
      <c r="E84" s="107">
        <v>1.9E-3</v>
      </c>
      <c r="F84" s="12">
        <f>E84*F79</f>
        <v>8.9300000000000004E-3</v>
      </c>
      <c r="G84" s="3"/>
      <c r="H84" s="8"/>
    </row>
    <row r="85" spans="1:11" s="79" customFormat="1" ht="18" x14ac:dyDescent="0.25">
      <c r="A85" s="12"/>
      <c r="B85" s="92" t="s">
        <v>201</v>
      </c>
      <c r="C85" s="76" t="s">
        <v>158</v>
      </c>
      <c r="D85" s="18" t="s">
        <v>34</v>
      </c>
      <c r="E85" s="18"/>
      <c r="F85" s="19">
        <v>2.2000000000000002</v>
      </c>
      <c r="G85" s="12"/>
      <c r="H85" s="12"/>
      <c r="K85" s="79" t="s">
        <v>10</v>
      </c>
    </row>
    <row r="86" spans="1:11" s="79" customFormat="1" ht="18" x14ac:dyDescent="0.25">
      <c r="A86" s="12"/>
      <c r="B86" s="12"/>
      <c r="C86" s="75" t="s">
        <v>30</v>
      </c>
      <c r="D86" s="15" t="s">
        <v>32</v>
      </c>
      <c r="E86" s="15">
        <v>0.91400000000000003</v>
      </c>
      <c r="F86" s="16">
        <f>E86*F85</f>
        <v>2.0108000000000001</v>
      </c>
      <c r="G86" s="12"/>
      <c r="H86" s="20"/>
    </row>
    <row r="87" spans="1:11" s="79" customFormat="1" ht="18" x14ac:dyDescent="0.25">
      <c r="A87" s="12"/>
      <c r="B87" s="12"/>
      <c r="C87" s="75" t="s">
        <v>31</v>
      </c>
      <c r="D87" s="15" t="s">
        <v>18</v>
      </c>
      <c r="E87" s="15">
        <v>0.35299999999999998</v>
      </c>
      <c r="F87" s="80">
        <f>E87*F85</f>
        <v>0.77660000000000007</v>
      </c>
      <c r="G87" s="12"/>
      <c r="H87" s="20"/>
    </row>
    <row r="88" spans="1:11" s="79" customFormat="1" ht="18" x14ac:dyDescent="0.25">
      <c r="A88" s="12"/>
      <c r="B88" s="12" t="s">
        <v>157</v>
      </c>
      <c r="C88" s="75" t="s">
        <v>159</v>
      </c>
      <c r="D88" s="15" t="s">
        <v>34</v>
      </c>
      <c r="E88" s="80">
        <v>1</v>
      </c>
      <c r="F88" s="16">
        <f>E88*F85</f>
        <v>2.2000000000000002</v>
      </c>
      <c r="G88" s="20"/>
      <c r="H88" s="20"/>
    </row>
    <row r="89" spans="1:11" s="79" customFormat="1" ht="18" x14ac:dyDescent="0.25">
      <c r="A89" s="12"/>
      <c r="B89" s="12"/>
      <c r="C89" s="75" t="s">
        <v>36</v>
      </c>
      <c r="D89" s="15" t="s">
        <v>18</v>
      </c>
      <c r="E89" s="15">
        <v>0.27600000000000002</v>
      </c>
      <c r="F89" s="80">
        <f>E89*F85</f>
        <v>0.60720000000000007</v>
      </c>
      <c r="G89" s="12"/>
      <c r="H89" s="20"/>
    </row>
    <row r="90" spans="1:11" s="79" customFormat="1" ht="18" x14ac:dyDescent="0.25">
      <c r="A90" s="12"/>
      <c r="B90" s="11" t="s">
        <v>100</v>
      </c>
      <c r="C90" s="18" t="s">
        <v>99</v>
      </c>
      <c r="D90" s="18" t="s">
        <v>34</v>
      </c>
      <c r="E90" s="18"/>
      <c r="F90" s="19">
        <v>5.8</v>
      </c>
      <c r="G90" s="12"/>
      <c r="H90" s="12"/>
    </row>
    <row r="91" spans="1:11" s="79" customFormat="1" ht="18" x14ac:dyDescent="0.25">
      <c r="A91" s="12"/>
      <c r="B91" s="12"/>
      <c r="C91" s="75" t="s">
        <v>101</v>
      </c>
      <c r="D91" s="15" t="s">
        <v>32</v>
      </c>
      <c r="E91" s="15">
        <v>0.2016</v>
      </c>
      <c r="F91" s="80">
        <f>E91*F90</f>
        <v>1.1692799999999999</v>
      </c>
      <c r="G91" s="12"/>
      <c r="H91" s="20"/>
    </row>
    <row r="92" spans="1:11" s="79" customFormat="1" ht="18" x14ac:dyDescent="0.25">
      <c r="A92" s="12"/>
      <c r="B92" s="12"/>
      <c r="C92" s="75" t="s">
        <v>102</v>
      </c>
      <c r="D92" s="15" t="s">
        <v>18</v>
      </c>
      <c r="E92" s="15">
        <v>1.8700000000000001E-2</v>
      </c>
      <c r="F92" s="80">
        <f>E92*F90</f>
        <v>0.10846</v>
      </c>
      <c r="G92" s="12"/>
      <c r="H92" s="20"/>
    </row>
    <row r="93" spans="1:11" s="79" customFormat="1" ht="18" x14ac:dyDescent="0.25">
      <c r="A93" s="12"/>
      <c r="B93" s="12" t="s">
        <v>104</v>
      </c>
      <c r="C93" s="75" t="s">
        <v>103</v>
      </c>
      <c r="D93" s="15" t="s">
        <v>35</v>
      </c>
      <c r="E93" s="15">
        <v>4.0800000000000003E-2</v>
      </c>
      <c r="F93" s="80">
        <f>E93*F90</f>
        <v>0.23664000000000002</v>
      </c>
      <c r="G93" s="20"/>
      <c r="H93" s="20"/>
    </row>
    <row r="94" spans="1:11" s="79" customFormat="1" ht="18" x14ac:dyDescent="0.25">
      <c r="A94" s="12"/>
      <c r="B94" s="12"/>
      <c r="C94" s="75" t="s">
        <v>36</v>
      </c>
      <c r="D94" s="15" t="s">
        <v>18</v>
      </c>
      <c r="E94" s="15">
        <v>6.3600000000000004E-2</v>
      </c>
      <c r="F94" s="80">
        <f>E94*F90</f>
        <v>0.36887999999999999</v>
      </c>
      <c r="G94" s="12"/>
      <c r="H94" s="20"/>
    </row>
    <row r="95" spans="1:11" s="79" customFormat="1" ht="36" x14ac:dyDescent="0.25">
      <c r="A95" s="12"/>
      <c r="B95" s="11" t="s">
        <v>105</v>
      </c>
      <c r="C95" s="76" t="s">
        <v>187</v>
      </c>
      <c r="D95" s="18" t="s">
        <v>34</v>
      </c>
      <c r="E95" s="18"/>
      <c r="F95" s="78">
        <v>6.8</v>
      </c>
      <c r="G95" s="12"/>
      <c r="H95" s="12"/>
    </row>
    <row r="96" spans="1:11" s="79" customFormat="1" ht="18" x14ac:dyDescent="0.25">
      <c r="A96" s="12"/>
      <c r="B96" s="12"/>
      <c r="C96" s="75" t="s">
        <v>30</v>
      </c>
      <c r="D96" s="15" t="s">
        <v>32</v>
      </c>
      <c r="E96" s="15">
        <v>1.08</v>
      </c>
      <c r="F96" s="80">
        <f>E96*F95</f>
        <v>7.3440000000000003</v>
      </c>
      <c r="G96" s="12"/>
      <c r="H96" s="20"/>
    </row>
    <row r="97" spans="1:14" s="79" customFormat="1" ht="18" x14ac:dyDescent="0.25">
      <c r="A97" s="12"/>
      <c r="B97" s="12"/>
      <c r="C97" s="75" t="s">
        <v>31</v>
      </c>
      <c r="D97" s="15" t="s">
        <v>18</v>
      </c>
      <c r="E97" s="15">
        <v>4.4999999999999998E-2</v>
      </c>
      <c r="F97" s="80">
        <f>E97*F95</f>
        <v>0.30599999999999999</v>
      </c>
      <c r="G97" s="12"/>
      <c r="H97" s="20"/>
    </row>
    <row r="98" spans="1:14" s="79" customFormat="1" ht="18" x14ac:dyDescent="0.25">
      <c r="A98" s="12"/>
      <c r="B98" s="12" t="s">
        <v>108</v>
      </c>
      <c r="C98" s="75" t="s">
        <v>106</v>
      </c>
      <c r="D98" s="15" t="s">
        <v>48</v>
      </c>
      <c r="E98" s="15">
        <v>5</v>
      </c>
      <c r="F98" s="80">
        <f>E98*F95</f>
        <v>34</v>
      </c>
      <c r="G98" s="12"/>
      <c r="H98" s="20"/>
    </row>
    <row r="99" spans="1:14" s="79" customFormat="1" ht="18" x14ac:dyDescent="0.25">
      <c r="A99" s="12"/>
      <c r="B99" s="12" t="s">
        <v>109</v>
      </c>
      <c r="C99" s="75" t="s">
        <v>107</v>
      </c>
      <c r="D99" s="15" t="s">
        <v>34</v>
      </c>
      <c r="E99" s="15">
        <v>1.02</v>
      </c>
      <c r="F99" s="80">
        <f>E99*F95</f>
        <v>6.9359999999999999</v>
      </c>
      <c r="G99" s="20"/>
      <c r="H99" s="20"/>
    </row>
    <row r="100" spans="1:14" s="79" customFormat="1" ht="18" x14ac:dyDescent="0.25">
      <c r="A100" s="12"/>
      <c r="B100" s="12"/>
      <c r="C100" s="75" t="s">
        <v>36</v>
      </c>
      <c r="D100" s="15" t="s">
        <v>18</v>
      </c>
      <c r="E100" s="15">
        <v>4.5999999999999999E-2</v>
      </c>
      <c r="F100" s="80">
        <f>E100*F95</f>
        <v>0.31279999999999997</v>
      </c>
      <c r="G100" s="12"/>
      <c r="H100" s="20"/>
    </row>
    <row r="101" spans="1:14" s="79" customFormat="1" ht="36" x14ac:dyDescent="0.25">
      <c r="A101" s="12"/>
      <c r="B101" s="11" t="s">
        <v>63</v>
      </c>
      <c r="C101" s="76" t="s">
        <v>180</v>
      </c>
      <c r="D101" s="18" t="s">
        <v>34</v>
      </c>
      <c r="E101" s="18"/>
      <c r="F101" s="19">
        <v>25.2</v>
      </c>
      <c r="G101" s="12"/>
      <c r="H101" s="12"/>
    </row>
    <row r="102" spans="1:14" s="79" customFormat="1" ht="18" x14ac:dyDescent="0.25">
      <c r="A102" s="12"/>
      <c r="B102" s="12"/>
      <c r="C102" s="75" t="s">
        <v>30</v>
      </c>
      <c r="D102" s="15" t="s">
        <v>32</v>
      </c>
      <c r="E102" s="15">
        <v>0.41</v>
      </c>
      <c r="F102" s="80">
        <f>E102*F101</f>
        <v>10.331999999999999</v>
      </c>
      <c r="G102" s="12"/>
      <c r="H102" s="20"/>
    </row>
    <row r="103" spans="1:14" s="79" customFormat="1" x14ac:dyDescent="0.25">
      <c r="A103" s="12"/>
      <c r="B103" s="3"/>
      <c r="C103" s="36" t="s">
        <v>31</v>
      </c>
      <c r="D103" s="12" t="s">
        <v>18</v>
      </c>
      <c r="E103" s="12">
        <v>0.01</v>
      </c>
      <c r="F103" s="37">
        <f>E103*F101</f>
        <v>0.252</v>
      </c>
      <c r="G103" s="3"/>
      <c r="H103" s="8"/>
    </row>
    <row r="104" spans="1:14" s="79" customFormat="1" x14ac:dyDescent="0.25">
      <c r="A104" s="12"/>
      <c r="B104" s="3" t="s">
        <v>62</v>
      </c>
      <c r="C104" s="41" t="s">
        <v>59</v>
      </c>
      <c r="D104" s="12" t="s">
        <v>48</v>
      </c>
      <c r="E104" s="12">
        <v>0.63</v>
      </c>
      <c r="F104" s="20">
        <f>E104*F101</f>
        <v>15.875999999999999</v>
      </c>
      <c r="G104" s="3"/>
      <c r="H104" s="8"/>
    </row>
    <row r="105" spans="1:14" s="79" customFormat="1" x14ac:dyDescent="0.25">
      <c r="A105" s="12"/>
      <c r="B105" s="3" t="s">
        <v>61</v>
      </c>
      <c r="C105" s="36" t="s">
        <v>60</v>
      </c>
      <c r="D105" s="12" t="s">
        <v>48</v>
      </c>
      <c r="E105" s="12">
        <v>0.51</v>
      </c>
      <c r="F105" s="12">
        <f>E105*F101</f>
        <v>12.852</v>
      </c>
      <c r="G105" s="3"/>
      <c r="H105" s="8"/>
    </row>
    <row r="106" spans="1:14" s="79" customFormat="1" x14ac:dyDescent="0.25">
      <c r="A106" s="12"/>
      <c r="B106" s="3"/>
      <c r="C106" s="41" t="s">
        <v>36</v>
      </c>
      <c r="D106" s="12" t="s">
        <v>18</v>
      </c>
      <c r="E106" s="12">
        <v>7.0000000000000001E-3</v>
      </c>
      <c r="F106" s="12">
        <f>E106*F101</f>
        <v>0.1764</v>
      </c>
      <c r="G106" s="3"/>
      <c r="H106" s="8"/>
      <c r="I106"/>
      <c r="J106"/>
      <c r="K106"/>
      <c r="L106"/>
      <c r="M106"/>
      <c r="N106"/>
    </row>
    <row r="107" spans="1:14" s="79" customFormat="1" ht="45" x14ac:dyDescent="0.25">
      <c r="A107" s="12"/>
      <c r="B107" s="120" t="s">
        <v>64</v>
      </c>
      <c r="C107" s="119" t="s">
        <v>212</v>
      </c>
      <c r="D107" s="120" t="s">
        <v>50</v>
      </c>
      <c r="E107" s="85"/>
      <c r="F107" s="85">
        <v>0.9</v>
      </c>
      <c r="G107" s="17"/>
      <c r="H107" s="17"/>
      <c r="I107"/>
      <c r="J107"/>
      <c r="K107"/>
      <c r="L107"/>
      <c r="M107"/>
      <c r="N107"/>
    </row>
    <row r="108" spans="1:14" s="79" customFormat="1" x14ac:dyDescent="0.25">
      <c r="A108" s="12"/>
      <c r="B108" s="3"/>
      <c r="C108" s="6" t="s">
        <v>30</v>
      </c>
      <c r="D108" s="3" t="s">
        <v>32</v>
      </c>
      <c r="E108" s="3">
        <v>0.379</v>
      </c>
      <c r="F108" s="3">
        <f>E108*F107</f>
        <v>0.34110000000000001</v>
      </c>
      <c r="G108" s="7"/>
      <c r="H108" s="8"/>
      <c r="I108"/>
      <c r="J108"/>
      <c r="K108" t="s">
        <v>10</v>
      </c>
      <c r="L108"/>
      <c r="M108"/>
      <c r="N108"/>
    </row>
    <row r="109" spans="1:14" s="79" customFormat="1" x14ac:dyDescent="0.25">
      <c r="A109" s="12"/>
      <c r="B109" s="3"/>
      <c r="C109" s="6" t="s">
        <v>65</v>
      </c>
      <c r="D109" s="3" t="s">
        <v>18</v>
      </c>
      <c r="E109" s="3">
        <v>2.8000000000000001E-2</v>
      </c>
      <c r="F109" s="3">
        <f>E109*F107</f>
        <v>2.52E-2</v>
      </c>
      <c r="G109" s="3"/>
      <c r="H109" s="8"/>
      <c r="I109"/>
      <c r="J109"/>
      <c r="K109"/>
      <c r="L109"/>
      <c r="M109"/>
      <c r="N109"/>
    </row>
    <row r="110" spans="1:14" s="79" customFormat="1" x14ac:dyDescent="0.25">
      <c r="A110" s="12"/>
      <c r="B110" s="3" t="s">
        <v>113</v>
      </c>
      <c r="C110" s="6" t="s">
        <v>114</v>
      </c>
      <c r="D110" s="3" t="s">
        <v>50</v>
      </c>
      <c r="E110" s="7"/>
      <c r="F110" s="7">
        <v>0.2</v>
      </c>
      <c r="G110" s="8"/>
      <c r="H110" s="8"/>
      <c r="I110"/>
      <c r="J110"/>
      <c r="K110"/>
      <c r="L110"/>
      <c r="M110"/>
      <c r="N110"/>
    </row>
    <row r="111" spans="1:14" s="79" customFormat="1" x14ac:dyDescent="0.25">
      <c r="A111" s="12"/>
      <c r="B111" s="3"/>
      <c r="C111" s="6" t="s">
        <v>115</v>
      </c>
      <c r="D111" s="3" t="s">
        <v>50</v>
      </c>
      <c r="E111" s="7"/>
      <c r="F111" s="7">
        <v>0.7</v>
      </c>
      <c r="G111" s="8"/>
      <c r="H111" s="8"/>
      <c r="I111"/>
      <c r="J111"/>
      <c r="K111"/>
      <c r="L111"/>
      <c r="M111"/>
      <c r="N111"/>
    </row>
    <row r="112" spans="1:14" s="79" customFormat="1" x14ac:dyDescent="0.25">
      <c r="A112" s="12"/>
      <c r="B112" s="3" t="s">
        <v>66</v>
      </c>
      <c r="C112" s="6" t="s">
        <v>67</v>
      </c>
      <c r="D112" s="3" t="s">
        <v>33</v>
      </c>
      <c r="E112" s="3">
        <v>1.5E-3</v>
      </c>
      <c r="F112" s="3">
        <f>E112*F107</f>
        <v>1.3500000000000001E-3</v>
      </c>
      <c r="G112" s="8"/>
      <c r="H112" s="8"/>
      <c r="I112"/>
      <c r="J112"/>
      <c r="K112"/>
      <c r="L112"/>
      <c r="M112"/>
      <c r="N112"/>
    </row>
    <row r="113" spans="1:14" s="79" customFormat="1" ht="30" x14ac:dyDescent="0.25">
      <c r="A113" s="12"/>
      <c r="B113" s="120" t="s">
        <v>68</v>
      </c>
      <c r="C113" s="119" t="s">
        <v>206</v>
      </c>
      <c r="D113" s="120" t="s">
        <v>116</v>
      </c>
      <c r="E113" s="120"/>
      <c r="F113" s="120">
        <v>1</v>
      </c>
      <c r="G113" s="8"/>
      <c r="H113" s="8"/>
      <c r="I113"/>
      <c r="J113"/>
      <c r="K113"/>
      <c r="L113"/>
      <c r="M113"/>
      <c r="N113"/>
    </row>
    <row r="114" spans="1:14" s="79" customFormat="1" ht="30" x14ac:dyDescent="0.25">
      <c r="A114" s="12"/>
      <c r="B114" s="3"/>
      <c r="C114" s="90" t="s">
        <v>207</v>
      </c>
      <c r="D114" s="3" t="s">
        <v>38</v>
      </c>
      <c r="E114" s="3"/>
      <c r="F114" s="3">
        <v>1</v>
      </c>
      <c r="G114" s="8"/>
      <c r="H114" s="8"/>
      <c r="I114"/>
      <c r="J114"/>
      <c r="K114"/>
      <c r="L114"/>
      <c r="M114"/>
      <c r="N114"/>
    </row>
    <row r="115" spans="1:14" s="79" customFormat="1" ht="90" x14ac:dyDescent="0.25">
      <c r="A115" s="12"/>
      <c r="B115" s="3"/>
      <c r="C115" s="90" t="s">
        <v>208</v>
      </c>
      <c r="D115" s="3" t="s">
        <v>38</v>
      </c>
      <c r="E115" s="3"/>
      <c r="F115" s="3">
        <v>1</v>
      </c>
      <c r="G115" s="8"/>
      <c r="H115" s="8"/>
      <c r="I115"/>
      <c r="J115"/>
      <c r="K115"/>
      <c r="L115"/>
      <c r="M115"/>
      <c r="N115"/>
    </row>
    <row r="116" spans="1:14" s="79" customFormat="1" ht="30" x14ac:dyDescent="0.25">
      <c r="A116" s="12"/>
      <c r="B116" s="3"/>
      <c r="C116" s="90" t="s">
        <v>209</v>
      </c>
      <c r="D116" s="3" t="s">
        <v>38</v>
      </c>
      <c r="E116" s="3"/>
      <c r="F116" s="3">
        <v>1</v>
      </c>
      <c r="G116" s="8"/>
      <c r="H116" s="8"/>
      <c r="I116"/>
      <c r="J116"/>
      <c r="K116"/>
      <c r="L116"/>
      <c r="M116" t="s">
        <v>10</v>
      </c>
      <c r="N116"/>
    </row>
    <row r="117" spans="1:14" s="79" customFormat="1" x14ac:dyDescent="0.25">
      <c r="A117" s="12"/>
      <c r="B117" s="3"/>
      <c r="C117" s="6" t="s">
        <v>156</v>
      </c>
      <c r="D117" s="3" t="s">
        <v>38</v>
      </c>
      <c r="E117" s="3"/>
      <c r="F117" s="3">
        <v>1</v>
      </c>
      <c r="G117" s="8"/>
      <c r="H117" s="8"/>
      <c r="I117"/>
      <c r="J117"/>
      <c r="K117"/>
      <c r="L117"/>
      <c r="M117"/>
      <c r="N117"/>
    </row>
    <row r="118" spans="1:14" s="79" customFormat="1" x14ac:dyDescent="0.25">
      <c r="A118" s="12"/>
      <c r="B118" s="3"/>
      <c r="C118" s="6" t="s">
        <v>117</v>
      </c>
      <c r="D118" s="86" t="s">
        <v>118</v>
      </c>
      <c r="E118" s="3"/>
      <c r="F118" s="3">
        <v>1</v>
      </c>
      <c r="G118" s="8"/>
      <c r="H118" s="8"/>
      <c r="I118"/>
      <c r="J118"/>
      <c r="K118"/>
      <c r="L118"/>
      <c r="M118"/>
      <c r="N118"/>
    </row>
    <row r="119" spans="1:14" s="79" customFormat="1" ht="60" x14ac:dyDescent="0.25">
      <c r="A119" s="12"/>
      <c r="B119" s="120" t="s">
        <v>68</v>
      </c>
      <c r="C119" s="119" t="s">
        <v>210</v>
      </c>
      <c r="D119" s="87" t="s">
        <v>50</v>
      </c>
      <c r="E119" s="121"/>
      <c r="F119" s="122">
        <v>1</v>
      </c>
      <c r="G119" s="8"/>
      <c r="H119" s="8"/>
      <c r="I119"/>
      <c r="J119"/>
      <c r="K119"/>
      <c r="L119"/>
      <c r="M119"/>
      <c r="N119"/>
    </row>
    <row r="120" spans="1:14" ht="18" x14ac:dyDescent="0.25">
      <c r="A120" s="21"/>
      <c r="B120" s="21"/>
      <c r="C120" s="22" t="s">
        <v>69</v>
      </c>
      <c r="D120" s="22"/>
      <c r="E120" s="22"/>
      <c r="F120" s="22"/>
      <c r="G120" s="22"/>
      <c r="H120" s="22"/>
      <c r="I120" t="s">
        <v>10</v>
      </c>
    </row>
    <row r="121" spans="1:14" ht="18" x14ac:dyDescent="0.25">
      <c r="A121" s="17"/>
      <c r="B121" s="17"/>
      <c r="C121" s="14" t="s">
        <v>39</v>
      </c>
      <c r="D121" s="25" t="s">
        <v>74</v>
      </c>
      <c r="E121" s="8"/>
      <c r="F121" s="8"/>
      <c r="G121" s="8"/>
      <c r="H121" s="8"/>
    </row>
    <row r="122" spans="1:14" ht="18" x14ac:dyDescent="0.25">
      <c r="A122" s="17"/>
      <c r="B122" s="17"/>
      <c r="C122" s="14" t="s">
        <v>28</v>
      </c>
      <c r="D122" s="14"/>
      <c r="E122" s="8"/>
      <c r="F122" s="8"/>
      <c r="G122" s="8"/>
      <c r="H122" s="24"/>
    </row>
    <row r="123" spans="1:14" ht="18" x14ac:dyDescent="0.25">
      <c r="A123" s="17"/>
      <c r="B123" s="17"/>
      <c r="C123" s="14" t="s">
        <v>40</v>
      </c>
      <c r="D123" s="25" t="s">
        <v>74</v>
      </c>
      <c r="E123" s="8"/>
      <c r="F123" s="8"/>
      <c r="G123" s="8"/>
      <c r="H123" s="8"/>
    </row>
    <row r="124" spans="1:14" ht="18" x14ac:dyDescent="0.25">
      <c r="A124" s="17"/>
      <c r="B124" s="17"/>
      <c r="C124" s="14" t="s">
        <v>28</v>
      </c>
      <c r="D124" s="14"/>
      <c r="E124" s="8"/>
      <c r="F124" s="8"/>
      <c r="G124" s="8"/>
      <c r="H124" s="24"/>
    </row>
    <row r="125" spans="1:14" ht="18" x14ac:dyDescent="0.25">
      <c r="A125" s="64"/>
      <c r="B125" s="64"/>
      <c r="C125" s="57" t="s">
        <v>81</v>
      </c>
      <c r="D125" s="66"/>
      <c r="E125" s="67"/>
      <c r="F125" s="67"/>
      <c r="G125" s="67"/>
      <c r="H125" s="67"/>
    </row>
    <row r="126" spans="1:14" s="79" customFormat="1" ht="30" x14ac:dyDescent="0.25">
      <c r="A126" s="81"/>
      <c r="B126" s="100" t="s">
        <v>194</v>
      </c>
      <c r="C126" s="101" t="s">
        <v>195</v>
      </c>
      <c r="D126" s="101" t="s">
        <v>38</v>
      </c>
      <c r="E126" s="101"/>
      <c r="F126" s="101">
        <v>2</v>
      </c>
      <c r="G126" s="3"/>
      <c r="H126" s="3"/>
    </row>
    <row r="127" spans="1:14" s="79" customFormat="1" x14ac:dyDescent="0.25">
      <c r="A127" s="81"/>
      <c r="B127" s="3"/>
      <c r="C127" s="6" t="s">
        <v>30</v>
      </c>
      <c r="D127" s="3" t="s">
        <v>32</v>
      </c>
      <c r="E127" s="3">
        <v>1.82</v>
      </c>
      <c r="F127" s="3">
        <f>E127*F126</f>
        <v>3.64</v>
      </c>
      <c r="G127" s="7"/>
      <c r="H127" s="8"/>
    </row>
    <row r="128" spans="1:14" s="79" customFormat="1" x14ac:dyDescent="0.25">
      <c r="A128" s="81"/>
      <c r="B128" s="3" t="s">
        <v>196</v>
      </c>
      <c r="C128" s="6" t="s">
        <v>197</v>
      </c>
      <c r="D128" s="3" t="s">
        <v>139</v>
      </c>
      <c r="E128" s="3">
        <v>0.17799999999999999</v>
      </c>
      <c r="F128" s="3">
        <f>E128*F126</f>
        <v>0.35599999999999998</v>
      </c>
      <c r="G128" s="3"/>
      <c r="H128" s="8"/>
    </row>
    <row r="129" spans="1:14" s="79" customFormat="1" x14ac:dyDescent="0.25">
      <c r="A129" s="81"/>
      <c r="B129" s="3" t="s">
        <v>198</v>
      </c>
      <c r="C129" s="6" t="s">
        <v>199</v>
      </c>
      <c r="D129" s="3" t="s">
        <v>38</v>
      </c>
      <c r="E129" s="3"/>
      <c r="F129" s="3">
        <v>2</v>
      </c>
      <c r="G129" s="3"/>
      <c r="H129" s="8"/>
    </row>
    <row r="130" spans="1:14" s="79" customFormat="1" ht="18" x14ac:dyDescent="0.25">
      <c r="A130" s="81"/>
      <c r="B130" s="88" t="s">
        <v>172</v>
      </c>
      <c r="C130" s="39" t="s">
        <v>173</v>
      </c>
      <c r="D130" s="28" t="s">
        <v>50</v>
      </c>
      <c r="E130" s="3"/>
      <c r="F130" s="85">
        <v>60</v>
      </c>
      <c r="G130" s="3"/>
      <c r="H130" s="8"/>
      <c r="I130"/>
      <c r="J130"/>
      <c r="K130" t="s">
        <v>10</v>
      </c>
      <c r="L130"/>
      <c r="M130"/>
      <c r="N130"/>
    </row>
    <row r="131" spans="1:14" s="79" customFormat="1" x14ac:dyDescent="0.25">
      <c r="A131" s="81"/>
      <c r="B131" s="17"/>
      <c r="C131" s="90" t="s">
        <v>174</v>
      </c>
      <c r="D131" s="3" t="s">
        <v>32</v>
      </c>
      <c r="E131" s="3">
        <v>0.13900000000000001</v>
      </c>
      <c r="F131" s="3">
        <f>E131*F130</f>
        <v>8.34</v>
      </c>
      <c r="G131" s="3"/>
      <c r="H131" s="8"/>
      <c r="I131"/>
      <c r="J131"/>
      <c r="K131"/>
      <c r="L131"/>
      <c r="M131"/>
      <c r="N131"/>
    </row>
    <row r="132" spans="1:14" s="79" customFormat="1" x14ac:dyDescent="0.25">
      <c r="A132" s="81"/>
      <c r="B132" s="17"/>
      <c r="C132" s="17" t="s">
        <v>175</v>
      </c>
      <c r="D132" s="97" t="s">
        <v>50</v>
      </c>
      <c r="E132" s="3"/>
      <c r="F132" s="7">
        <v>60</v>
      </c>
      <c r="G132" s="3"/>
      <c r="H132" s="3"/>
      <c r="I132"/>
      <c r="J132"/>
      <c r="K132"/>
      <c r="L132"/>
      <c r="M132"/>
      <c r="N132"/>
    </row>
    <row r="133" spans="1:14" s="79" customFormat="1" x14ac:dyDescent="0.25">
      <c r="A133" s="81"/>
      <c r="B133" s="3" t="s">
        <v>169</v>
      </c>
      <c r="C133" s="17" t="s">
        <v>170</v>
      </c>
      <c r="D133" s="3" t="s">
        <v>50</v>
      </c>
      <c r="E133" s="3"/>
      <c r="F133" s="7">
        <v>60</v>
      </c>
      <c r="G133" s="3"/>
      <c r="H133" s="8"/>
      <c r="I133"/>
      <c r="J133"/>
      <c r="K133"/>
      <c r="L133"/>
      <c r="M133"/>
      <c r="N133"/>
    </row>
    <row r="134" spans="1:14" s="79" customFormat="1" x14ac:dyDescent="0.25">
      <c r="A134" s="81"/>
      <c r="B134" s="17"/>
      <c r="C134" s="17" t="s">
        <v>36</v>
      </c>
      <c r="D134" s="97" t="s">
        <v>18</v>
      </c>
      <c r="E134" s="3">
        <v>9.7000000000000003E-2</v>
      </c>
      <c r="F134" s="3">
        <f>E134*F130</f>
        <v>5.82</v>
      </c>
      <c r="G134" s="3"/>
      <c r="H134" s="3"/>
      <c r="I134"/>
      <c r="J134"/>
      <c r="K134"/>
      <c r="L134"/>
      <c r="M134"/>
      <c r="N134"/>
    </row>
    <row r="135" spans="1:14" x14ac:dyDescent="0.25">
      <c r="A135" s="81"/>
      <c r="B135" s="4" t="s">
        <v>82</v>
      </c>
      <c r="C135" s="4" t="s">
        <v>112</v>
      </c>
      <c r="D135" s="4" t="s">
        <v>38</v>
      </c>
      <c r="E135" s="4"/>
      <c r="F135" s="4">
        <v>1</v>
      </c>
      <c r="G135" s="4"/>
      <c r="H135" s="4"/>
    </row>
    <row r="136" spans="1:14" x14ac:dyDescent="0.25">
      <c r="A136" s="81"/>
      <c r="B136" s="4"/>
      <c r="C136" s="6" t="s">
        <v>30</v>
      </c>
      <c r="D136" s="3" t="s">
        <v>32</v>
      </c>
      <c r="E136" s="3">
        <v>7.05</v>
      </c>
      <c r="F136" s="3">
        <f>E136*F135</f>
        <v>7.05</v>
      </c>
      <c r="G136" s="8"/>
      <c r="H136" s="3"/>
      <c r="K136" t="s">
        <v>10</v>
      </c>
    </row>
    <row r="137" spans="1:14" x14ac:dyDescent="0.25">
      <c r="A137" s="81"/>
      <c r="B137" s="4"/>
      <c r="C137" s="6" t="s">
        <v>31</v>
      </c>
      <c r="D137" s="3" t="s">
        <v>18</v>
      </c>
      <c r="E137" s="3">
        <v>7.0000000000000007E-2</v>
      </c>
      <c r="F137" s="3">
        <f>E137*F135</f>
        <v>7.0000000000000007E-2</v>
      </c>
      <c r="G137" s="7"/>
      <c r="H137" s="8"/>
    </row>
    <row r="138" spans="1:14" x14ac:dyDescent="0.25">
      <c r="A138" s="81"/>
      <c r="B138" s="3" t="s">
        <v>91</v>
      </c>
      <c r="C138" s="17" t="s">
        <v>90</v>
      </c>
      <c r="D138" s="3" t="s">
        <v>38</v>
      </c>
      <c r="E138" s="17"/>
      <c r="F138" s="3">
        <v>1</v>
      </c>
      <c r="G138" s="58"/>
      <c r="H138" s="58"/>
    </row>
    <row r="139" spans="1:14" x14ac:dyDescent="0.25">
      <c r="A139" s="81"/>
      <c r="B139" s="4" t="s">
        <v>83</v>
      </c>
      <c r="C139" s="4" t="s">
        <v>84</v>
      </c>
      <c r="D139" s="4" t="s">
        <v>38</v>
      </c>
      <c r="E139" s="4"/>
      <c r="F139" s="4">
        <v>1</v>
      </c>
      <c r="G139" s="17"/>
      <c r="H139" s="17"/>
      <c r="L139" t="s">
        <v>200</v>
      </c>
    </row>
    <row r="140" spans="1:14" x14ac:dyDescent="0.25">
      <c r="A140" s="81"/>
      <c r="B140" s="17"/>
      <c r="C140" s="17" t="s">
        <v>85</v>
      </c>
      <c r="D140" s="3" t="s">
        <v>32</v>
      </c>
      <c r="E140" s="3">
        <v>0.39200000000000002</v>
      </c>
      <c r="F140" s="3">
        <f>E140*F139</f>
        <v>0.39200000000000002</v>
      </c>
      <c r="G140" s="7"/>
      <c r="H140" s="8"/>
    </row>
    <row r="141" spans="1:14" x14ac:dyDescent="0.25">
      <c r="A141" s="81"/>
      <c r="B141" s="17"/>
      <c r="C141" s="17" t="s">
        <v>86</v>
      </c>
      <c r="D141" s="3" t="s">
        <v>38</v>
      </c>
      <c r="E141" s="3"/>
      <c r="F141" s="3">
        <v>1</v>
      </c>
      <c r="G141" s="8"/>
      <c r="H141" s="8"/>
    </row>
    <row r="142" spans="1:14" x14ac:dyDescent="0.25">
      <c r="A142" s="81"/>
      <c r="B142" s="17"/>
      <c r="C142" s="17" t="s">
        <v>36</v>
      </c>
      <c r="D142" s="3" t="s">
        <v>18</v>
      </c>
      <c r="E142" s="3">
        <v>9.4E-2</v>
      </c>
      <c r="F142" s="3">
        <f>E142*F139</f>
        <v>9.4E-2</v>
      </c>
      <c r="G142" s="3"/>
      <c r="H142" s="8"/>
    </row>
    <row r="143" spans="1:14" x14ac:dyDescent="0.25">
      <c r="A143" s="81"/>
      <c r="B143" s="4" t="s">
        <v>87</v>
      </c>
      <c r="C143" s="4" t="s">
        <v>110</v>
      </c>
      <c r="D143" s="4" t="s">
        <v>38</v>
      </c>
      <c r="E143" s="4"/>
      <c r="F143" s="4">
        <v>1</v>
      </c>
      <c r="G143" s="3"/>
      <c r="H143" s="3"/>
    </row>
    <row r="144" spans="1:14" x14ac:dyDescent="0.25">
      <c r="A144" s="17"/>
      <c r="B144" s="17"/>
      <c r="C144" s="17" t="s">
        <v>85</v>
      </c>
      <c r="D144" s="3" t="s">
        <v>32</v>
      </c>
      <c r="E144" s="3">
        <v>0.372</v>
      </c>
      <c r="F144" s="3">
        <f>E144*F143</f>
        <v>0.372</v>
      </c>
      <c r="G144" s="7"/>
      <c r="H144" s="8"/>
    </row>
    <row r="145" spans="1:8" x14ac:dyDescent="0.25">
      <c r="A145" s="17"/>
      <c r="B145" s="3" t="s">
        <v>89</v>
      </c>
      <c r="C145" s="17" t="s">
        <v>88</v>
      </c>
      <c r="D145" s="3" t="s">
        <v>38</v>
      </c>
      <c r="E145" s="3"/>
      <c r="F145" s="3">
        <v>1</v>
      </c>
      <c r="G145" s="8"/>
      <c r="H145" s="8"/>
    </row>
    <row r="146" spans="1:8" x14ac:dyDescent="0.25">
      <c r="A146" s="17"/>
      <c r="B146" s="17"/>
      <c r="C146" s="17" t="s">
        <v>36</v>
      </c>
      <c r="D146" s="3" t="s">
        <v>18</v>
      </c>
      <c r="E146" s="3">
        <v>0.12839999999999999</v>
      </c>
      <c r="F146" s="3">
        <f>E146*F143</f>
        <v>0.12839999999999999</v>
      </c>
      <c r="G146" s="3"/>
      <c r="H146" s="8"/>
    </row>
    <row r="147" spans="1:8" x14ac:dyDescent="0.25">
      <c r="A147" s="59"/>
      <c r="B147" s="60"/>
      <c r="C147" s="61" t="s">
        <v>92</v>
      </c>
      <c r="D147" s="61"/>
      <c r="E147" s="61"/>
      <c r="F147" s="61"/>
      <c r="G147" s="61"/>
      <c r="H147" s="63"/>
    </row>
    <row r="148" spans="1:8" ht="36" x14ac:dyDescent="0.25">
      <c r="A148" s="17"/>
      <c r="B148" s="3"/>
      <c r="C148" s="39" t="s">
        <v>93</v>
      </c>
      <c r="D148" s="28" t="s">
        <v>74</v>
      </c>
      <c r="E148" s="3"/>
      <c r="F148" s="3"/>
      <c r="G148" s="3"/>
      <c r="H148" s="3"/>
    </row>
    <row r="149" spans="1:8" ht="18" x14ac:dyDescent="0.35">
      <c r="A149" s="17"/>
      <c r="B149" s="17"/>
      <c r="C149" s="62" t="s">
        <v>28</v>
      </c>
      <c r="D149" s="17"/>
      <c r="E149" s="17"/>
      <c r="F149" s="17"/>
      <c r="G149" s="17"/>
      <c r="H149" s="24"/>
    </row>
    <row r="150" spans="1:8" ht="18" x14ac:dyDescent="0.25">
      <c r="A150" s="17"/>
      <c r="B150" s="17"/>
      <c r="C150" s="14" t="s">
        <v>40</v>
      </c>
      <c r="D150" s="25" t="s">
        <v>74</v>
      </c>
      <c r="E150" s="17"/>
      <c r="F150" s="17"/>
      <c r="G150" s="17"/>
      <c r="H150" s="8"/>
    </row>
    <row r="151" spans="1:8" ht="18" x14ac:dyDescent="0.25">
      <c r="A151" s="17"/>
      <c r="B151" s="17"/>
      <c r="C151" s="14" t="s">
        <v>28</v>
      </c>
      <c r="D151" s="14"/>
      <c r="E151" s="17" t="s">
        <v>10</v>
      </c>
      <c r="F151" s="17"/>
      <c r="G151" s="17"/>
      <c r="H151" s="24"/>
    </row>
    <row r="152" spans="1:8" x14ac:dyDescent="0.25">
      <c r="A152" s="17"/>
      <c r="B152" s="17"/>
      <c r="C152" s="17"/>
      <c r="D152" s="17"/>
      <c r="E152" s="17"/>
      <c r="F152" s="17"/>
      <c r="G152" s="17"/>
      <c r="H152" s="3"/>
    </row>
    <row r="153" spans="1:8" x14ac:dyDescent="0.25">
      <c r="A153" s="64"/>
      <c r="B153" s="64"/>
      <c r="C153" s="95" t="s">
        <v>160</v>
      </c>
      <c r="D153" s="64"/>
      <c r="E153" s="64"/>
      <c r="F153" s="64"/>
      <c r="G153" s="64"/>
      <c r="H153" s="65"/>
    </row>
    <row r="154" spans="1:8" x14ac:dyDescent="0.25">
      <c r="A154" s="17"/>
      <c r="B154" s="88" t="s">
        <v>161</v>
      </c>
      <c r="C154" s="88" t="s">
        <v>162</v>
      </c>
      <c r="D154" s="88" t="s">
        <v>38</v>
      </c>
      <c r="E154" s="88"/>
      <c r="F154" s="88">
        <v>2</v>
      </c>
      <c r="G154" s="17"/>
      <c r="H154" s="3"/>
    </row>
    <row r="155" spans="1:8" x14ac:dyDescent="0.25">
      <c r="A155" s="17"/>
      <c r="B155" s="17"/>
      <c r="C155" s="17" t="s">
        <v>37</v>
      </c>
      <c r="D155" s="3" t="s">
        <v>32</v>
      </c>
      <c r="E155" s="3">
        <v>0.34</v>
      </c>
      <c r="F155" s="3">
        <f>E155*F154</f>
        <v>0.68</v>
      </c>
      <c r="G155" s="3"/>
      <c r="H155" s="8"/>
    </row>
    <row r="156" spans="1:8" x14ac:dyDescent="0.25">
      <c r="A156" s="17"/>
      <c r="B156" s="17"/>
      <c r="C156" s="17" t="s">
        <v>31</v>
      </c>
      <c r="D156" s="3" t="s">
        <v>18</v>
      </c>
      <c r="E156" s="3">
        <v>1.2999999999999999E-2</v>
      </c>
      <c r="F156" s="3">
        <f>E156*F154</f>
        <v>2.5999999999999999E-2</v>
      </c>
      <c r="G156" s="3"/>
      <c r="H156" s="8"/>
    </row>
    <row r="157" spans="1:8" x14ac:dyDescent="0.25">
      <c r="A157" s="17"/>
      <c r="B157" s="3" t="s">
        <v>163</v>
      </c>
      <c r="C157" s="17" t="s">
        <v>164</v>
      </c>
      <c r="D157" s="3" t="s">
        <v>38</v>
      </c>
      <c r="E157" s="3"/>
      <c r="F157" s="3">
        <v>2</v>
      </c>
      <c r="G157" s="8"/>
      <c r="H157" s="8"/>
    </row>
    <row r="158" spans="1:8" x14ac:dyDescent="0.25">
      <c r="A158" s="17"/>
      <c r="B158" s="17"/>
      <c r="C158" s="17" t="s">
        <v>129</v>
      </c>
      <c r="D158" s="3" t="s">
        <v>18</v>
      </c>
      <c r="E158" s="3">
        <v>9.4E-2</v>
      </c>
      <c r="F158" s="3">
        <f>E158*F154</f>
        <v>0.188</v>
      </c>
      <c r="G158" s="3"/>
      <c r="H158" s="8"/>
    </row>
    <row r="159" spans="1:8" x14ac:dyDescent="0.25">
      <c r="A159" s="17"/>
      <c r="B159" s="88" t="s">
        <v>165</v>
      </c>
      <c r="C159" s="88" t="s">
        <v>166</v>
      </c>
      <c r="D159" s="88" t="s">
        <v>50</v>
      </c>
      <c r="E159" s="88"/>
      <c r="F159" s="85">
        <v>60</v>
      </c>
      <c r="G159" s="3"/>
      <c r="H159" s="8"/>
    </row>
    <row r="160" spans="1:8" x14ac:dyDescent="0.25">
      <c r="A160" s="17"/>
      <c r="B160" s="17"/>
      <c r="C160" s="17" t="s">
        <v>37</v>
      </c>
      <c r="D160" s="3" t="s">
        <v>32</v>
      </c>
      <c r="E160" s="3">
        <v>0.13900000000000001</v>
      </c>
      <c r="F160" s="3">
        <f>E160*F159</f>
        <v>8.34</v>
      </c>
      <c r="G160" s="3"/>
      <c r="H160" s="8"/>
    </row>
    <row r="161" spans="1:8" x14ac:dyDescent="0.25">
      <c r="A161" s="17"/>
      <c r="B161" s="17"/>
      <c r="C161" s="17" t="s">
        <v>31</v>
      </c>
      <c r="D161" s="3" t="s">
        <v>18</v>
      </c>
      <c r="E161" s="3">
        <v>5.5899999999999998E-2</v>
      </c>
      <c r="F161" s="3">
        <f>E161*F159</f>
        <v>3.3540000000000001</v>
      </c>
      <c r="G161" s="3"/>
      <c r="H161" s="8"/>
    </row>
    <row r="162" spans="1:8" x14ac:dyDescent="0.25">
      <c r="A162" s="17"/>
      <c r="B162" s="3" t="s">
        <v>167</v>
      </c>
      <c r="C162" s="17" t="s">
        <v>168</v>
      </c>
      <c r="D162" s="3" t="s">
        <v>50</v>
      </c>
      <c r="E162" s="3"/>
      <c r="F162" s="3">
        <v>60</v>
      </c>
      <c r="G162" s="8"/>
      <c r="H162" s="8"/>
    </row>
    <row r="163" spans="1:8" x14ac:dyDescent="0.25">
      <c r="A163" s="17"/>
      <c r="B163" s="3" t="s">
        <v>169</v>
      </c>
      <c r="C163" s="17" t="s">
        <v>170</v>
      </c>
      <c r="D163" s="3" t="s">
        <v>50</v>
      </c>
      <c r="E163" s="3"/>
      <c r="F163" s="3">
        <v>60</v>
      </c>
      <c r="G163" s="3"/>
      <c r="H163" s="8"/>
    </row>
    <row r="164" spans="1:8" x14ac:dyDescent="0.25">
      <c r="A164" s="17"/>
      <c r="B164" s="17"/>
      <c r="C164" s="17" t="s">
        <v>36</v>
      </c>
      <c r="D164" s="3" t="s">
        <v>18</v>
      </c>
      <c r="E164" s="3">
        <v>9.7000000000000003E-3</v>
      </c>
      <c r="F164" s="3">
        <f>E164*F159</f>
        <v>0.58200000000000007</v>
      </c>
      <c r="G164" s="3"/>
      <c r="H164" s="8"/>
    </row>
    <row r="165" spans="1:8" x14ac:dyDescent="0.25">
      <c r="A165" s="17"/>
      <c r="B165" s="96" t="s">
        <v>68</v>
      </c>
      <c r="C165" s="96" t="s">
        <v>188</v>
      </c>
      <c r="D165" s="96" t="s">
        <v>18</v>
      </c>
      <c r="E165" s="96"/>
      <c r="F165" s="96">
        <v>1</v>
      </c>
      <c r="G165" s="8"/>
      <c r="H165" s="8"/>
    </row>
    <row r="166" spans="1:8" x14ac:dyDescent="0.25">
      <c r="A166" s="59"/>
      <c r="B166" s="59"/>
      <c r="C166" s="61" t="s">
        <v>171</v>
      </c>
      <c r="D166" s="60"/>
      <c r="E166" s="60"/>
      <c r="F166" s="60"/>
      <c r="G166" s="60"/>
      <c r="H166" s="63"/>
    </row>
    <row r="167" spans="1:8" ht="39" customHeight="1" x14ac:dyDescent="0.25">
      <c r="A167" s="17"/>
      <c r="B167" s="17"/>
      <c r="C167" s="39" t="s">
        <v>93</v>
      </c>
      <c r="D167" s="28" t="s">
        <v>74</v>
      </c>
      <c r="E167" s="3"/>
      <c r="F167" s="3"/>
      <c r="G167" s="3"/>
      <c r="H167" s="8"/>
    </row>
    <row r="168" spans="1:8" ht="18" x14ac:dyDescent="0.35">
      <c r="A168" s="17"/>
      <c r="B168" s="17"/>
      <c r="C168" s="62" t="s">
        <v>28</v>
      </c>
      <c r="D168" s="17"/>
      <c r="E168" s="17"/>
      <c r="F168" s="17"/>
      <c r="G168" s="17"/>
      <c r="H168" s="13"/>
    </row>
    <row r="169" spans="1:8" ht="18" x14ac:dyDescent="0.25">
      <c r="A169" s="17"/>
      <c r="B169" s="17"/>
      <c r="C169" s="14" t="s">
        <v>40</v>
      </c>
      <c r="D169" s="25" t="s">
        <v>74</v>
      </c>
      <c r="E169" s="17"/>
      <c r="F169" s="17"/>
      <c r="G169" s="17"/>
      <c r="H169" s="8"/>
    </row>
    <row r="170" spans="1:8" ht="18" x14ac:dyDescent="0.25">
      <c r="A170" s="17"/>
      <c r="B170" s="17"/>
      <c r="C170" s="14" t="s">
        <v>28</v>
      </c>
      <c r="D170" s="14"/>
      <c r="E170" s="17"/>
      <c r="F170" s="17"/>
      <c r="G170" s="17"/>
      <c r="H170" s="13"/>
    </row>
    <row r="171" spans="1:8" x14ac:dyDescent="0.25">
      <c r="A171" s="1"/>
      <c r="B171" s="1"/>
      <c r="C171" s="1"/>
      <c r="D171" s="1"/>
      <c r="E171" s="1"/>
      <c r="F171" s="1"/>
      <c r="G171" s="1"/>
      <c r="H171" s="1"/>
    </row>
  </sheetData>
  <mergeCells count="10">
    <mergeCell ref="G13:H13"/>
    <mergeCell ref="A11:C11"/>
    <mergeCell ref="B4:H4"/>
    <mergeCell ref="B6:H6"/>
    <mergeCell ref="B8:H8"/>
    <mergeCell ref="A13:A14"/>
    <mergeCell ref="B13:B14"/>
    <mergeCell ref="C13:C14"/>
    <mergeCell ref="D13:D14"/>
    <mergeCell ref="E13:F13"/>
  </mergeCells>
  <phoneticPr fontId="21" type="noConversion"/>
  <pageMargins left="0.7" right="0.7" top="0.75" bottom="0.75" header="0.3" footer="0.3"/>
  <pageSetup paperSize="9" scale="50" orientation="portrait" r:id="rId1"/>
  <colBreaks count="1" manualBreakCount="1">
    <brk id="8" max="2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განმარტრბითი ბარათი</vt:lpstr>
      <vt:lpstr>ნაკრები ხარჯთაღრიცხვა</vt:lpstr>
      <vt:lpstr>ხარჯთაღრიცხვა</vt:lpstr>
      <vt:lpstr>ხარჯთაღრიცხვა!Print_Area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Davit62</dc:creator>
  <cp:lastModifiedBy>გიორგი გაბაშვილი</cp:lastModifiedBy>
  <cp:lastPrinted>2020-01-03T09:01:19Z</cp:lastPrinted>
  <dcterms:created xsi:type="dcterms:W3CDTF">2019-11-15T04:47:32Z</dcterms:created>
  <dcterms:modified xsi:type="dcterms:W3CDTF">2020-03-02T06:37:54Z</dcterms:modified>
</cp:coreProperties>
</file>